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printerSettings/printerSettings1.bin" ContentType="application/vnd.openxmlformats-officedocument.spreadsheetml.printerSettings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ink/ink1.xml" ContentType="application/inkml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ink/ink2.xml" ContentType="application/inkml+xml"/>
  <Override PartName="/xl/drawings/drawing50.xml" ContentType="application/vnd.openxmlformats-officedocument.drawing+xml"/>
  <Override PartName="/xl/printerSettings/printerSettings2.bin" ContentType="application/vnd.openxmlformats-officedocument.spreadsheetml.printerSettings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printerSettings/printerSettings3.bin" ContentType="application/vnd.openxmlformats-officedocument.spreadsheetml.printerSettings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2\ACHIVMENT PERBULAN\"/>
    </mc:Choice>
  </mc:AlternateContent>
  <xr:revisionPtr revIDLastSave="0" documentId="13_ncr:1_{F1571D8D-1241-4CEE-B17B-FEDCE51BC1EE}" xr6:coauthVersionLast="47" xr6:coauthVersionMax="47" xr10:uidLastSave="{00000000-0000-0000-0000-000000000000}"/>
  <bookViews>
    <workbookView xWindow="-120" yWindow="-120" windowWidth="20730" windowHeight="11160" tabRatio="827" firstSheet="49" activeTab="51" xr2:uid="{00000000-000D-0000-FFFF-FFFF00000000}"/>
  </bookViews>
  <sheets>
    <sheet name="GALANG A MUTU A" sheetId="108" r:id="rId1"/>
    <sheet name="DIMAS MAULANA MUTU A" sheetId="107" r:id="rId2"/>
    <sheet name="BANG BANG MUTU A" sheetId="106" r:id="rId3"/>
    <sheet name="MUHAMMAD DZAKY TRAINING" sheetId="105" r:id="rId4"/>
    <sheet name="ROMANSYAH" sheetId="104" r:id="rId5"/>
    <sheet name="WIWI PARIDA" sheetId="103" r:id="rId6"/>
    <sheet name="MUHIDIN" sheetId="102" r:id="rId7"/>
    <sheet name="ARYO" sheetId="101" r:id="rId8"/>
    <sheet name="GINANJAR" sheetId="100" r:id="rId9"/>
    <sheet name="REZA" sheetId="99" r:id="rId10"/>
    <sheet name="HARISKA" sheetId="98" r:id="rId11"/>
    <sheet name="HAZRIEL" sheetId="97" r:id="rId12"/>
    <sheet name="RAYHAN" sheetId="96" r:id="rId13"/>
    <sheet name="FEBY ADIAR " sheetId="95" r:id="rId14"/>
    <sheet name="REHAN MUHAMMAD AZRY" sheetId="94" r:id="rId15"/>
    <sheet name="HARYA SENNA" sheetId="93" r:id="rId16"/>
    <sheet name="M AKBAR P" sheetId="92" r:id="rId17"/>
    <sheet name="RAMDAN" sheetId="91" r:id="rId18"/>
    <sheet name="DIMAS ILHAM A" sheetId="90" r:id="rId19"/>
    <sheet name="SYARIF" sheetId="89" r:id="rId20"/>
    <sheet name="DRUPADI" sheetId="88" r:id="rId21"/>
    <sheet name="ADINDA" sheetId="87" r:id="rId22"/>
    <sheet name="RIFKI" sheetId="86" r:id="rId23"/>
    <sheet name="RADITHYA" sheetId="85" r:id="rId24"/>
    <sheet name="OKA" sheetId="84" r:id="rId25"/>
    <sheet name="IKHSAN" sheetId="83" r:id="rId26"/>
    <sheet name="ALVIN" sheetId="82" r:id="rId27"/>
    <sheet name="DIMAS A" sheetId="81" r:id="rId28"/>
    <sheet name="BANG BANG" sheetId="80" r:id="rId29"/>
    <sheet name="GALANG A" sheetId="79" r:id="rId30"/>
    <sheet name="ASWA" sheetId="78" r:id="rId31"/>
    <sheet name="ODIH" sheetId="77" r:id="rId32"/>
    <sheet name="DELLA CITRA" sheetId="76" r:id="rId33"/>
    <sheet name="RISKA" sheetId="75" r:id="rId34"/>
    <sheet name="INAH" sheetId="74" r:id="rId35"/>
    <sheet name="GILANG F" sheetId="73" r:id="rId36"/>
    <sheet name="IRHAM " sheetId="72" r:id="rId37"/>
    <sheet name="SUSI" sheetId="71" r:id="rId38"/>
    <sheet name="PUTRI F" sheetId="69" r:id="rId39"/>
    <sheet name="TASYA" sheetId="68" r:id="rId40"/>
    <sheet name="SURYA PRATAMA" sheetId="67" r:id="rId41"/>
    <sheet name="AISYAH" sheetId="66" r:id="rId42"/>
    <sheet name="DIMAS MAULANA" sheetId="65" r:id="rId43"/>
    <sheet name="KIKI" sheetId="64" r:id="rId44"/>
    <sheet name="AMEL" sheetId="63" r:id="rId45"/>
    <sheet name="ASEP SAMSUDIN" sheetId="62" r:id="rId46"/>
    <sheet name="AFRIYAN NURHAKIM" sheetId="1" r:id="rId47"/>
    <sheet name="MUHAMMAD REZA MALDINI" sheetId="2" r:id="rId48"/>
    <sheet name="INDRA ZAELANI" sheetId="3" r:id="rId49"/>
    <sheet name="MUHAMMAD ILHAM HERMANSYAH" sheetId="5" r:id="rId50"/>
    <sheet name="DHEA NAUFALIDA" sheetId="6" r:id="rId51"/>
    <sheet name="HALDI MALDANI" sheetId="7" r:id="rId52"/>
    <sheet name="TIARA RAHMAWATI" sheetId="8" r:id="rId53"/>
    <sheet name="FADHIL MUHAMMAD" sheetId="9" r:id="rId54"/>
    <sheet name="FAHMI RISTIADI" sheetId="10" r:id="rId55"/>
    <sheet name="MUHAMMAD FAIZ ABDURROHIM" sheetId="12" r:id="rId56"/>
    <sheet name="GINANJAR " sheetId="13" r:id="rId57"/>
    <sheet name="RIAN ADI FIRMANSYAH" sheetId="14" r:id="rId58"/>
    <sheet name="ZOHAN SETIA BUDI" sheetId="15" r:id="rId59"/>
    <sheet name="MUHAMMAD LAKSMANA" sheetId="16" r:id="rId60"/>
    <sheet name="MUHAMMAD MAULANA" sheetId="17" r:id="rId61"/>
    <sheet name="DERI RAHMAT " sheetId="18" r:id="rId62"/>
    <sheet name="IRFAN FAUZI" sheetId="19" r:id="rId63"/>
    <sheet name="ADEN APRILIAN" sheetId="20" r:id="rId64"/>
    <sheet name="ANDRE WIRA SATRIA" sheetId="22" r:id="rId65"/>
    <sheet name="MUHAMMAD FAJAR" sheetId="23" r:id="rId66"/>
    <sheet name="MUHAMMAD RIFKI WIJAYA" sheetId="24" r:id="rId67"/>
    <sheet name="SURYA AJI" sheetId="25" r:id="rId68"/>
    <sheet name="REGA ADHITYA" sheetId="26" r:id="rId69"/>
    <sheet name="MUHAMMAD ARRAFI" sheetId="28" r:id="rId70"/>
    <sheet name="KHAYRU LUTHFI" sheetId="27" r:id="rId71"/>
    <sheet name="AHMAD FAUDZAN" sheetId="30" r:id="rId72"/>
    <sheet name="MUHAMMAD ZAMY" sheetId="29" r:id="rId73"/>
    <sheet name="MUHAMMAD LURY" sheetId="52" r:id="rId74"/>
    <sheet name="MUHAMMAD ADE ANGGARA" sheetId="33" r:id="rId75"/>
    <sheet name="NATASYA" sheetId="32" r:id="rId76"/>
    <sheet name="ADIRA SUANDI" sheetId="36" r:id="rId77"/>
    <sheet name="MUHAMMAD RAFFIE MULINDRA" sheetId="34" r:id="rId78"/>
    <sheet name="WANDI" sheetId="35" r:id="rId79"/>
    <sheet name="RAMA DANDI NASUTION" sheetId="37" r:id="rId80"/>
    <sheet name="MELATI HERWINUARI PUTRI" sheetId="40" r:id="rId81"/>
    <sheet name="MILA AYU RAHMAWATI" sheetId="41" r:id="rId82"/>
    <sheet name="MOCHAMMAD FAHRU ROJI" sheetId="42" r:id="rId83"/>
    <sheet name="RAMDANI" sheetId="43" r:id="rId84"/>
    <sheet name="RIKI AGUNG" sheetId="44" r:id="rId85"/>
    <sheet name="ADAM HASANUDIN" sheetId="45" r:id="rId86"/>
    <sheet name="MUHAMMAD DZAKY" sheetId="54" r:id="rId87"/>
    <sheet name="MUHAMMAD ARIF WICAKSONO" sheetId="53" r:id="rId88"/>
    <sheet name="NEW 3 (6)" sheetId="55" r:id="rId89"/>
    <sheet name="NEW 3 (7)" sheetId="56" r:id="rId90"/>
    <sheet name="." sheetId="57" r:id="rId91"/>
    <sheet name="NEW 3 (8)" sheetId="58" r:id="rId92"/>
    <sheet name="Sheet1" sheetId="59" r:id="rId93"/>
    <sheet name="Sheet2" sheetId="60" r:id="rId94"/>
    <sheet name="Sheet3" sheetId="61" r:id="rId95"/>
  </sheets>
  <definedNames>
    <definedName name="_xlnm._FilterDatabase" localSheetId="71" hidden="1">'AHMAD FAUDZAN'!$J$1:$K$1</definedName>
    <definedName name="_xlnm._FilterDatabase" localSheetId="41" hidden="1">AISYAH!$J$1:$K$1</definedName>
    <definedName name="_xlnm._FilterDatabase" localSheetId="7" hidden="1">ARYO!$J$1:$K$1</definedName>
    <definedName name="_xlnm._FilterDatabase" localSheetId="42" hidden="1">'DIMAS MAULANA'!$J$1:$K$1</definedName>
    <definedName name="_xlnm._FilterDatabase" localSheetId="1" hidden="1">'DIMAS MAULANA MUTU A'!$J$1:$K$1</definedName>
    <definedName name="_xlnm._FilterDatabase" localSheetId="29" hidden="1">'GALANG A'!$J$1:$K$1</definedName>
    <definedName name="_xlnm._FilterDatabase" localSheetId="0" hidden="1">'GALANG A MUTU A'!$J$1:$K$1</definedName>
    <definedName name="_xlnm._FilterDatabase" localSheetId="8" hidden="1">GINANJAR!$J$1:$K$1</definedName>
    <definedName name="_xlnm._FilterDatabase" localSheetId="10" hidden="1">HARISKA!$J$1:$K$1</definedName>
    <definedName name="_xlnm._FilterDatabase" localSheetId="11" hidden="1">HAZRIEL!$J$1:$K$1</definedName>
    <definedName name="_xlnm._FilterDatabase" localSheetId="70" hidden="1">'KHAYRU LUTHFI'!$J$1:$K$1</definedName>
    <definedName name="_xlnm._FilterDatabase" localSheetId="6" hidden="1">MUHIDIN!$J$1:$K$1</definedName>
    <definedName name="_xlnm._FilterDatabase" localSheetId="75" hidden="1">NATASYA!$J$1:$K$1</definedName>
    <definedName name="_xlnm._FilterDatabase" localSheetId="9" hidden="1">REZA!$J$1:$K$1</definedName>
    <definedName name="_xlnm._FilterDatabase" localSheetId="40" hidden="1">'SURYA PRATAMA'!$J$1:$K$1</definedName>
    <definedName name="_xlnm.Print_Area">#REF!</definedName>
  </definedNames>
  <calcPr calcId="191029"/>
</workbook>
</file>

<file path=xl/calcChain.xml><?xml version="1.0" encoding="utf-8"?>
<calcChain xmlns="http://schemas.openxmlformats.org/spreadsheetml/2006/main">
  <c r="G64" i="41" l="1"/>
  <c r="J64" i="41"/>
  <c r="G65" i="41"/>
  <c r="J65" i="41"/>
  <c r="G66" i="41"/>
  <c r="J66" i="41"/>
  <c r="G23" i="7"/>
  <c r="J23" i="7"/>
  <c r="G12" i="69"/>
  <c r="J12" i="69"/>
  <c r="C64" i="6" l="1"/>
  <c r="C63" i="6"/>
  <c r="C61" i="6"/>
  <c r="C62" i="6"/>
  <c r="G57" i="6"/>
  <c r="G56" i="6"/>
  <c r="G55" i="6"/>
  <c r="G52" i="32"/>
  <c r="J52" i="32"/>
  <c r="J51" i="32"/>
  <c r="G51" i="32"/>
  <c r="G73" i="17"/>
  <c r="G72" i="17"/>
  <c r="G71" i="17"/>
  <c r="G70" i="17"/>
  <c r="G69" i="17"/>
  <c r="J73" i="17"/>
  <c r="J72" i="17"/>
  <c r="J71" i="17"/>
  <c r="J70" i="17"/>
  <c r="J69" i="17"/>
  <c r="C80" i="76"/>
  <c r="C79" i="76"/>
  <c r="C77" i="76"/>
  <c r="C81" i="76"/>
  <c r="J76" i="76"/>
  <c r="J75" i="76"/>
  <c r="J74" i="76"/>
  <c r="J73" i="76"/>
  <c r="J72" i="76"/>
  <c r="G76" i="76"/>
  <c r="G75" i="76"/>
  <c r="G74" i="76"/>
  <c r="G73" i="76"/>
  <c r="G72" i="76"/>
  <c r="G45" i="54"/>
  <c r="J45" i="54"/>
  <c r="J44" i="54"/>
  <c r="G44" i="54"/>
  <c r="G37" i="19"/>
  <c r="G31" i="15" l="1"/>
  <c r="G34" i="35"/>
  <c r="G30" i="24"/>
  <c r="G27" i="44"/>
  <c r="J32" i="14"/>
  <c r="G32" i="14"/>
  <c r="C48" i="23"/>
  <c r="C52" i="23"/>
  <c r="G28" i="23"/>
  <c r="G11" i="23"/>
  <c r="G33" i="71"/>
  <c r="G30" i="30"/>
  <c r="G31" i="37"/>
  <c r="G32" i="62"/>
  <c r="G31" i="13"/>
  <c r="G31" i="25"/>
  <c r="J30" i="18"/>
  <c r="G30" i="18"/>
  <c r="G31" i="66"/>
  <c r="G30" i="73"/>
  <c r="G29" i="73"/>
  <c r="G30" i="72"/>
  <c r="G24" i="3"/>
  <c r="G31" i="74"/>
  <c r="J31" i="33"/>
  <c r="G31" i="33"/>
  <c r="G31" i="20"/>
  <c r="C59" i="2"/>
  <c r="C63" i="2"/>
  <c r="G30" i="2"/>
  <c r="G28" i="45"/>
  <c r="G27" i="63"/>
  <c r="G28" i="69"/>
  <c r="G27" i="69"/>
  <c r="G31" i="27"/>
  <c r="J34" i="42"/>
  <c r="J33" i="42"/>
  <c r="G34" i="42"/>
  <c r="G31" i="10"/>
  <c r="G30" i="67"/>
  <c r="G29" i="67"/>
  <c r="G31" i="28"/>
  <c r="G31" i="79"/>
  <c r="G31" i="107"/>
  <c r="J32" i="9"/>
  <c r="G32" i="9"/>
  <c r="G10" i="35" l="1"/>
  <c r="J10" i="35"/>
  <c r="G11" i="35"/>
  <c r="J11" i="35"/>
  <c r="G12" i="35"/>
  <c r="J12" i="35"/>
  <c r="G13" i="35"/>
  <c r="J13" i="35"/>
  <c r="G14" i="35"/>
  <c r="J14" i="35"/>
  <c r="G15" i="35"/>
  <c r="J15" i="35"/>
  <c r="G16" i="35"/>
  <c r="J16" i="35"/>
  <c r="G17" i="35"/>
  <c r="J17" i="35"/>
  <c r="G18" i="35"/>
  <c r="J18" i="35"/>
  <c r="G19" i="35"/>
  <c r="J19" i="35"/>
  <c r="G20" i="35"/>
  <c r="J20" i="35"/>
  <c r="G21" i="35"/>
  <c r="J21" i="35"/>
  <c r="G22" i="35"/>
  <c r="J22" i="35"/>
  <c r="G23" i="35"/>
  <c r="J23" i="35"/>
  <c r="G24" i="35"/>
  <c r="J24" i="35"/>
  <c r="G25" i="35"/>
  <c r="J25" i="35"/>
  <c r="G26" i="35"/>
  <c r="J26" i="35"/>
  <c r="G27" i="35"/>
  <c r="J27" i="35"/>
  <c r="G28" i="35"/>
  <c r="J28" i="35"/>
  <c r="G29" i="35"/>
  <c r="J29" i="35"/>
  <c r="G30" i="35"/>
  <c r="J30" i="35"/>
  <c r="G31" i="35"/>
  <c r="J31" i="35"/>
  <c r="G32" i="35"/>
  <c r="J32" i="35"/>
  <c r="G33" i="35"/>
  <c r="J33" i="35"/>
  <c r="J34" i="35"/>
  <c r="J43" i="54"/>
  <c r="J42" i="54"/>
  <c r="G43" i="54"/>
  <c r="G42" i="54"/>
  <c r="G31" i="9"/>
  <c r="G54" i="6"/>
  <c r="G53" i="6"/>
  <c r="G33" i="75"/>
  <c r="G36" i="19"/>
  <c r="J61" i="8"/>
  <c r="J60" i="8"/>
  <c r="G61" i="8"/>
  <c r="G60" i="8"/>
  <c r="J68" i="17"/>
  <c r="J67" i="17"/>
  <c r="J66" i="17"/>
  <c r="J65" i="17"/>
  <c r="J64" i="17"/>
  <c r="G68" i="17"/>
  <c r="G67" i="17"/>
  <c r="G66" i="17"/>
  <c r="G65" i="17"/>
  <c r="G64" i="17"/>
  <c r="G29" i="30"/>
  <c r="G24" i="64"/>
  <c r="G30" i="10"/>
  <c r="G23" i="3"/>
  <c r="G30" i="1"/>
  <c r="G29" i="2"/>
  <c r="G31" i="62"/>
  <c r="G29" i="36"/>
  <c r="G30" i="20"/>
  <c r="J33" i="71"/>
  <c r="J32" i="71"/>
  <c r="G32" i="71"/>
  <c r="G30" i="15"/>
  <c r="G31" i="14"/>
  <c r="G26" i="63"/>
  <c r="G30" i="25"/>
  <c r="G30" i="66"/>
  <c r="C52" i="108"/>
  <c r="C50" i="108"/>
  <c r="C49" i="108"/>
  <c r="C48" i="108"/>
  <c r="J31" i="108"/>
  <c r="G31" i="108"/>
  <c r="J30" i="108"/>
  <c r="G30" i="108"/>
  <c r="J29" i="108"/>
  <c r="G29" i="108"/>
  <c r="J28" i="108"/>
  <c r="G28" i="108"/>
  <c r="J27" i="108"/>
  <c r="G27" i="108"/>
  <c r="J26" i="108"/>
  <c r="G26" i="108"/>
  <c r="J25" i="108"/>
  <c r="G25" i="108"/>
  <c r="J24" i="108"/>
  <c r="G24" i="108"/>
  <c r="J23" i="108"/>
  <c r="G23" i="108"/>
  <c r="J22" i="108"/>
  <c r="G22" i="108"/>
  <c r="J21" i="108"/>
  <c r="G21" i="108"/>
  <c r="J20" i="108"/>
  <c r="G20" i="108"/>
  <c r="J19" i="108"/>
  <c r="G19" i="108"/>
  <c r="J18" i="108"/>
  <c r="G18" i="108"/>
  <c r="J17" i="108"/>
  <c r="G17" i="108"/>
  <c r="J16" i="108"/>
  <c r="G16" i="108"/>
  <c r="J15" i="108"/>
  <c r="G15" i="108"/>
  <c r="J14" i="108"/>
  <c r="G14" i="108"/>
  <c r="J13" i="108"/>
  <c r="G13" i="108"/>
  <c r="J12" i="108"/>
  <c r="G12" i="108"/>
  <c r="J11" i="108"/>
  <c r="G11" i="108"/>
  <c r="J10" i="108"/>
  <c r="C51" i="108" s="1"/>
  <c r="C53" i="108" s="1"/>
  <c r="G10" i="108"/>
  <c r="C52" i="107"/>
  <c r="C50" i="107"/>
  <c r="C49" i="107"/>
  <c r="C48" i="107"/>
  <c r="J31" i="107"/>
  <c r="J30" i="107"/>
  <c r="G30" i="107"/>
  <c r="J29" i="107"/>
  <c r="G29" i="107"/>
  <c r="J28" i="107"/>
  <c r="G28" i="107"/>
  <c r="J27" i="107"/>
  <c r="G27" i="107"/>
  <c r="J26" i="107"/>
  <c r="G26" i="107"/>
  <c r="J25" i="107"/>
  <c r="G25" i="107"/>
  <c r="J24" i="107"/>
  <c r="G24" i="107"/>
  <c r="J23" i="107"/>
  <c r="G23" i="107"/>
  <c r="J22" i="107"/>
  <c r="G22" i="107"/>
  <c r="J21" i="107"/>
  <c r="G21" i="107"/>
  <c r="J20" i="107"/>
  <c r="G20" i="107"/>
  <c r="J19" i="107"/>
  <c r="G19" i="107"/>
  <c r="J18" i="107"/>
  <c r="G18" i="107"/>
  <c r="J17" i="107"/>
  <c r="G17" i="107"/>
  <c r="J16" i="107"/>
  <c r="G16" i="107"/>
  <c r="J15" i="107"/>
  <c r="G15" i="107"/>
  <c r="J14" i="107"/>
  <c r="G14" i="107"/>
  <c r="J13" i="107"/>
  <c r="G13" i="107"/>
  <c r="J12" i="107"/>
  <c r="G12" i="107"/>
  <c r="J11" i="107"/>
  <c r="G11" i="107"/>
  <c r="J10" i="107"/>
  <c r="G10" i="107"/>
  <c r="C52" i="106"/>
  <c r="C50" i="106"/>
  <c r="C49" i="106"/>
  <c r="C48" i="106"/>
  <c r="J30" i="106"/>
  <c r="G30" i="106"/>
  <c r="J29" i="106"/>
  <c r="G29" i="106"/>
  <c r="J28" i="106"/>
  <c r="G28" i="106"/>
  <c r="J27" i="106"/>
  <c r="G27" i="106"/>
  <c r="J26" i="106"/>
  <c r="G26" i="106"/>
  <c r="J25" i="106"/>
  <c r="G25" i="106"/>
  <c r="J24" i="106"/>
  <c r="G24" i="106"/>
  <c r="J23" i="106"/>
  <c r="G23" i="106"/>
  <c r="J22" i="106"/>
  <c r="G22" i="106"/>
  <c r="J21" i="106"/>
  <c r="G21" i="106"/>
  <c r="J20" i="106"/>
  <c r="G20" i="106"/>
  <c r="J19" i="106"/>
  <c r="G19" i="106"/>
  <c r="J18" i="106"/>
  <c r="G18" i="106"/>
  <c r="J17" i="106"/>
  <c r="G17" i="106"/>
  <c r="J16" i="106"/>
  <c r="G16" i="106"/>
  <c r="J15" i="106"/>
  <c r="G15" i="106"/>
  <c r="J14" i="106"/>
  <c r="G14" i="106"/>
  <c r="J13" i="106"/>
  <c r="G13" i="106"/>
  <c r="J12" i="106"/>
  <c r="G12" i="106"/>
  <c r="J11" i="106"/>
  <c r="G11" i="106"/>
  <c r="J10" i="106"/>
  <c r="C51" i="106" s="1"/>
  <c r="G10" i="106"/>
  <c r="C55" i="105"/>
  <c r="C53" i="105"/>
  <c r="C52" i="105"/>
  <c r="C51" i="105"/>
  <c r="J17" i="105"/>
  <c r="G17" i="105"/>
  <c r="J16" i="105"/>
  <c r="G16" i="105"/>
  <c r="J15" i="105"/>
  <c r="G15" i="105"/>
  <c r="J14" i="105"/>
  <c r="G14" i="105"/>
  <c r="J13" i="105"/>
  <c r="G13" i="105"/>
  <c r="J12" i="105"/>
  <c r="G12" i="105"/>
  <c r="J11" i="105"/>
  <c r="G11" i="105"/>
  <c r="J10" i="105"/>
  <c r="C54" i="105" s="1"/>
  <c r="C56" i="105" s="1"/>
  <c r="G10" i="105"/>
  <c r="G30" i="43"/>
  <c r="G30" i="13"/>
  <c r="G29" i="18"/>
  <c r="G29" i="72"/>
  <c r="G33" i="22"/>
  <c r="J31" i="37"/>
  <c r="G30" i="37"/>
  <c r="J31" i="27"/>
  <c r="J30" i="27"/>
  <c r="G30" i="27"/>
  <c r="C53" i="106" l="1"/>
  <c r="C51" i="107"/>
  <c r="C53" i="107" s="1"/>
  <c r="G26" i="7"/>
  <c r="G33" i="42"/>
  <c r="G30" i="65"/>
  <c r="J29" i="80"/>
  <c r="G29" i="80"/>
  <c r="G30" i="79"/>
  <c r="G26" i="44"/>
  <c r="G29" i="29"/>
  <c r="G30" i="33"/>
  <c r="G35" i="19"/>
  <c r="G63" i="17"/>
  <c r="G62" i="17"/>
  <c r="G61" i="17"/>
  <c r="G60" i="17"/>
  <c r="J63" i="17"/>
  <c r="J62" i="17"/>
  <c r="J61" i="17"/>
  <c r="J60" i="17"/>
  <c r="J59" i="8"/>
  <c r="G59" i="8"/>
  <c r="J50" i="32"/>
  <c r="J49" i="32"/>
  <c r="J48" i="32"/>
  <c r="J47" i="32"/>
  <c r="G50" i="32"/>
  <c r="G49" i="32"/>
  <c r="G48" i="32"/>
  <c r="G47" i="32"/>
  <c r="J45" i="32"/>
  <c r="G45" i="32"/>
  <c r="J44" i="32"/>
  <c r="G44" i="32"/>
  <c r="J43" i="32"/>
  <c r="G43" i="32"/>
  <c r="G10" i="75"/>
  <c r="G11" i="75"/>
  <c r="G12" i="75"/>
  <c r="G29" i="27" l="1"/>
  <c r="G30" i="62"/>
  <c r="G29" i="15"/>
  <c r="G29" i="28"/>
  <c r="G28" i="67"/>
  <c r="G29" i="5"/>
  <c r="C52" i="5"/>
  <c r="C48" i="5"/>
  <c r="G28" i="5"/>
  <c r="C52" i="34"/>
  <c r="C48" i="34"/>
  <c r="G29" i="65"/>
  <c r="G13" i="80"/>
  <c r="G10" i="80"/>
  <c r="G11" i="80"/>
  <c r="G25" i="44"/>
  <c r="G28" i="12"/>
  <c r="G29" i="74"/>
  <c r="G29" i="66"/>
  <c r="C48" i="37"/>
  <c r="C52" i="37"/>
  <c r="G29" i="37"/>
  <c r="C52" i="22"/>
  <c r="C48" i="22"/>
  <c r="G32" i="22"/>
  <c r="C48" i="24"/>
  <c r="C52" i="24"/>
  <c r="G28" i="73"/>
  <c r="C59" i="73"/>
  <c r="C63" i="73"/>
  <c r="G10" i="73"/>
  <c r="G11" i="73"/>
  <c r="C63" i="42"/>
  <c r="C59" i="42"/>
  <c r="G32" i="42"/>
  <c r="G11" i="42"/>
  <c r="G29" i="20"/>
  <c r="G28" i="2"/>
  <c r="G29" i="25"/>
  <c r="C52" i="45"/>
  <c r="C48" i="45"/>
  <c r="G11" i="45"/>
  <c r="G11" i="18"/>
  <c r="C48" i="43"/>
  <c r="C52" i="43"/>
  <c r="G29" i="43"/>
  <c r="G12" i="43"/>
  <c r="C48" i="36"/>
  <c r="C52" i="36"/>
  <c r="G28" i="36"/>
  <c r="G16" i="36"/>
  <c r="G11" i="52"/>
  <c r="C48" i="52"/>
  <c r="C52" i="52"/>
  <c r="G28" i="29"/>
  <c r="J39" i="17" l="1"/>
  <c r="J38" i="17"/>
  <c r="G39" i="17"/>
  <c r="G38" i="17"/>
  <c r="J11" i="16" l="1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C60" i="16"/>
  <c r="C59" i="16"/>
  <c r="C63" i="16"/>
  <c r="G29" i="16"/>
  <c r="G28" i="16"/>
  <c r="G11" i="16"/>
  <c r="C48" i="14"/>
  <c r="C52" i="14"/>
  <c r="J24" i="14"/>
  <c r="G11" i="14"/>
  <c r="G11" i="13"/>
  <c r="G29" i="13"/>
  <c r="G28" i="13"/>
  <c r="C48" i="13"/>
  <c r="C52" i="13"/>
  <c r="J58" i="8" l="1"/>
  <c r="J57" i="8"/>
  <c r="J56" i="8"/>
  <c r="G58" i="8"/>
  <c r="G57" i="8"/>
  <c r="G56" i="8"/>
  <c r="G10" i="8"/>
  <c r="G11" i="8"/>
  <c r="G12" i="8"/>
  <c r="C55" i="54"/>
  <c r="C51" i="54"/>
  <c r="C60" i="6"/>
  <c r="J10" i="6"/>
  <c r="G10" i="6"/>
  <c r="C78" i="41"/>
  <c r="C74" i="41"/>
  <c r="G63" i="41"/>
  <c r="G62" i="41"/>
  <c r="G61" i="41"/>
  <c r="G60" i="41"/>
  <c r="G59" i="41"/>
  <c r="G58" i="41"/>
  <c r="J63" i="41"/>
  <c r="J62" i="41"/>
  <c r="J61" i="41"/>
  <c r="J60" i="41"/>
  <c r="J59" i="41"/>
  <c r="J58" i="41"/>
  <c r="G57" i="41"/>
  <c r="J57" i="41"/>
  <c r="G10" i="41"/>
  <c r="G11" i="41"/>
  <c r="G12" i="41"/>
  <c r="C53" i="54"/>
  <c r="C52" i="54"/>
  <c r="G10" i="54"/>
  <c r="G11" i="54"/>
  <c r="G12" i="54"/>
  <c r="G34" i="19"/>
  <c r="G10" i="19"/>
  <c r="G11" i="19"/>
  <c r="G12" i="19"/>
  <c r="J59" i="17"/>
  <c r="G59" i="17"/>
  <c r="G10" i="17"/>
  <c r="G11" i="17"/>
  <c r="G12" i="17"/>
  <c r="J63" i="40"/>
  <c r="J62" i="40"/>
  <c r="J61" i="40"/>
  <c r="J60" i="40"/>
  <c r="J59" i="40"/>
  <c r="J58" i="40"/>
  <c r="J57" i="40"/>
  <c r="J56" i="40"/>
  <c r="J55" i="40"/>
  <c r="J54" i="40"/>
  <c r="J53" i="40"/>
  <c r="J52" i="40"/>
  <c r="J51" i="40"/>
  <c r="J50" i="40"/>
  <c r="J49" i="40"/>
  <c r="J48" i="40"/>
  <c r="J47" i="40"/>
  <c r="G63" i="40"/>
  <c r="G62" i="40"/>
  <c r="G61" i="40"/>
  <c r="G60" i="40"/>
  <c r="G59" i="40"/>
  <c r="G58" i="40"/>
  <c r="G57" i="40"/>
  <c r="G56" i="40"/>
  <c r="G55" i="40"/>
  <c r="G54" i="40"/>
  <c r="G53" i="40"/>
  <c r="G52" i="40"/>
  <c r="G51" i="40"/>
  <c r="G50" i="40"/>
  <c r="G49" i="40"/>
  <c r="G48" i="40"/>
  <c r="G47" i="40"/>
  <c r="G10" i="76"/>
  <c r="G11" i="76"/>
  <c r="G12" i="76"/>
  <c r="G10" i="5" l="1"/>
  <c r="G11" i="5"/>
  <c r="G11" i="37"/>
  <c r="G28" i="27"/>
  <c r="G24" i="7"/>
  <c r="C59" i="9"/>
  <c r="C63" i="9"/>
  <c r="G11" i="9"/>
  <c r="C48" i="67"/>
  <c r="C52" i="67"/>
  <c r="G10" i="67"/>
  <c r="G11" i="67"/>
  <c r="C59" i="69"/>
  <c r="C63" i="69"/>
  <c r="J10" i="69"/>
  <c r="G10" i="69"/>
  <c r="G11" i="69"/>
  <c r="G31" i="22"/>
  <c r="G27" i="80"/>
  <c r="G28" i="79"/>
  <c r="C48" i="65"/>
  <c r="C52" i="65"/>
  <c r="G11" i="65"/>
  <c r="G28" i="65"/>
  <c r="G11" i="30"/>
  <c r="C52" i="35"/>
  <c r="C48" i="35"/>
  <c r="C48" i="29"/>
  <c r="C52" i="29"/>
  <c r="G27" i="29"/>
  <c r="C49" i="12"/>
  <c r="C53" i="12"/>
  <c r="G11" i="12"/>
  <c r="G28" i="10"/>
  <c r="G28" i="28"/>
  <c r="G10" i="62"/>
  <c r="G29" i="62"/>
  <c r="G28" i="15"/>
  <c r="G11" i="1"/>
  <c r="G10" i="32"/>
  <c r="G11" i="32"/>
  <c r="G12" i="32"/>
  <c r="G24" i="63"/>
  <c r="G10" i="63"/>
  <c r="G11" i="2"/>
  <c r="G10" i="2"/>
  <c r="G27" i="2"/>
  <c r="G28" i="34"/>
  <c r="G28" i="52"/>
  <c r="C48" i="71"/>
  <c r="C52" i="71"/>
  <c r="J31" i="71"/>
  <c r="G31" i="71"/>
  <c r="J30" i="71"/>
  <c r="G30" i="71"/>
  <c r="J29" i="71"/>
  <c r="G29" i="71"/>
  <c r="J28" i="71"/>
  <c r="G28" i="71"/>
  <c r="J27" i="71"/>
  <c r="G27" i="71"/>
  <c r="J26" i="71"/>
  <c r="G26" i="71"/>
  <c r="J25" i="71"/>
  <c r="G25" i="71"/>
  <c r="G10" i="71"/>
  <c r="G11" i="71"/>
  <c r="G28" i="25"/>
  <c r="C63" i="72"/>
  <c r="C59" i="72"/>
  <c r="G28" i="72"/>
  <c r="G11" i="72"/>
  <c r="G10" i="72"/>
  <c r="C48" i="66"/>
  <c r="C52" i="66"/>
  <c r="G28" i="66"/>
  <c r="G27" i="66"/>
  <c r="C52" i="20"/>
  <c r="C48" i="20"/>
  <c r="G11" i="20"/>
  <c r="G28" i="20"/>
  <c r="G27" i="16"/>
  <c r="G28" i="43"/>
  <c r="G29" i="14"/>
  <c r="G31" i="42"/>
  <c r="G27" i="18"/>
  <c r="G26" i="18"/>
  <c r="G28" i="74"/>
  <c r="G28" i="24"/>
  <c r="C52" i="104" l="1"/>
  <c r="C50" i="104"/>
  <c r="C49" i="104"/>
  <c r="C48" i="104"/>
  <c r="J17" i="104"/>
  <c r="G17" i="104"/>
  <c r="J16" i="104"/>
  <c r="G16" i="104"/>
  <c r="J15" i="104"/>
  <c r="G15" i="104"/>
  <c r="J14" i="104"/>
  <c r="G14" i="104"/>
  <c r="J13" i="104"/>
  <c r="G13" i="104"/>
  <c r="J12" i="104"/>
  <c r="G12" i="104"/>
  <c r="J11" i="104"/>
  <c r="G11" i="104"/>
  <c r="J10" i="104"/>
  <c r="C51" i="104" s="1"/>
  <c r="C53" i="104" s="1"/>
  <c r="G10" i="104"/>
  <c r="G10" i="81"/>
  <c r="G11" i="81"/>
  <c r="G12" i="81"/>
  <c r="G13" i="81"/>
  <c r="G10" i="82"/>
  <c r="G11" i="82"/>
  <c r="G12" i="82"/>
  <c r="G13" i="82"/>
  <c r="G10" i="83"/>
  <c r="G11" i="83"/>
  <c r="G12" i="83"/>
  <c r="G15" i="83"/>
  <c r="G14" i="83"/>
  <c r="G13" i="83"/>
  <c r="G13" i="85"/>
  <c r="G12" i="85"/>
  <c r="G11" i="85"/>
  <c r="G10" i="85"/>
  <c r="G10" i="84"/>
  <c r="G11" i="84"/>
  <c r="G12" i="84"/>
  <c r="G13" i="84"/>
  <c r="G10" i="87"/>
  <c r="G11" i="87"/>
  <c r="G10" i="88"/>
  <c r="G11" i="88"/>
  <c r="G12" i="88"/>
  <c r="G10" i="89"/>
  <c r="G11" i="89"/>
  <c r="G12" i="89"/>
  <c r="G13" i="89"/>
  <c r="G10" i="91"/>
  <c r="G11" i="91"/>
  <c r="G12" i="91"/>
  <c r="G10" i="95"/>
  <c r="G11" i="95"/>
  <c r="G12" i="95"/>
  <c r="G10" i="96"/>
  <c r="G11" i="96"/>
  <c r="G12" i="96"/>
  <c r="G13" i="96"/>
  <c r="J12" i="92"/>
  <c r="G12" i="92"/>
  <c r="J11" i="92"/>
  <c r="G11" i="92"/>
  <c r="J10" i="92"/>
  <c r="G10" i="92"/>
  <c r="J14" i="92"/>
  <c r="G14" i="92"/>
  <c r="G10" i="93"/>
  <c r="G12" i="93"/>
  <c r="G13" i="93"/>
  <c r="G10" i="94"/>
  <c r="C52" i="44" l="1"/>
  <c r="C48" i="44"/>
  <c r="G11" i="44"/>
  <c r="G10" i="44"/>
  <c r="C52" i="27"/>
  <c r="C48" i="27"/>
  <c r="C52" i="33"/>
  <c r="C48" i="33"/>
  <c r="G11" i="33"/>
  <c r="G26" i="33"/>
  <c r="G25" i="33"/>
  <c r="G28" i="9"/>
  <c r="J33" i="22"/>
  <c r="J32" i="22"/>
  <c r="G30" i="22"/>
  <c r="G29" i="22"/>
  <c r="G27" i="10"/>
  <c r="G27" i="15"/>
  <c r="G27" i="65"/>
  <c r="G27" i="79"/>
  <c r="G26" i="80"/>
  <c r="G25" i="45"/>
  <c r="G27" i="25"/>
  <c r="G27" i="73"/>
  <c r="G27" i="20"/>
  <c r="G27" i="43"/>
  <c r="G27" i="74"/>
  <c r="G28" i="14"/>
  <c r="G25" i="2"/>
  <c r="G26" i="16"/>
  <c r="G26" i="36"/>
  <c r="G27" i="72"/>
  <c r="G21" i="3"/>
  <c r="G27" i="37"/>
  <c r="G27" i="34"/>
  <c r="G26" i="29"/>
  <c r="G54" i="17" l="1"/>
  <c r="G53" i="17"/>
  <c r="G52" i="17"/>
  <c r="G33" i="19"/>
  <c r="G61" i="76"/>
  <c r="G60" i="76"/>
  <c r="G58" i="76"/>
  <c r="J70" i="76"/>
  <c r="J69" i="76"/>
  <c r="J68" i="76"/>
  <c r="J67" i="76"/>
  <c r="J66" i="76"/>
  <c r="J65" i="76"/>
  <c r="J64" i="76"/>
  <c r="J63" i="76"/>
  <c r="J62" i="76"/>
  <c r="J61" i="76"/>
  <c r="J60" i="76"/>
  <c r="J59" i="76"/>
  <c r="J58" i="76"/>
  <c r="J57" i="76"/>
  <c r="G71" i="76"/>
  <c r="G70" i="76"/>
  <c r="G69" i="76"/>
  <c r="G68" i="76"/>
  <c r="G67" i="76"/>
  <c r="G66" i="76"/>
  <c r="G65" i="76"/>
  <c r="G64" i="76"/>
  <c r="G63" i="76"/>
  <c r="G62" i="76"/>
  <c r="G59" i="76"/>
  <c r="G57" i="76"/>
  <c r="G43" i="6"/>
  <c r="C72" i="8"/>
  <c r="C68" i="8"/>
  <c r="J46" i="32"/>
  <c r="J42" i="32"/>
  <c r="J41" i="32"/>
  <c r="G46" i="32"/>
  <c r="G42" i="32"/>
  <c r="G41" i="32"/>
  <c r="G26" i="13"/>
  <c r="G25" i="12"/>
  <c r="G27" i="9"/>
  <c r="G25" i="29"/>
  <c r="G24" i="44"/>
  <c r="G25" i="67"/>
  <c r="J25" i="67"/>
  <c r="G27" i="27"/>
  <c r="G26" i="20"/>
  <c r="G26" i="15"/>
  <c r="J26" i="10"/>
  <c r="G20" i="3"/>
  <c r="J28" i="14"/>
  <c r="G27" i="14"/>
  <c r="G25" i="16"/>
  <c r="G26" i="79"/>
  <c r="G26" i="65"/>
  <c r="G25" i="80"/>
  <c r="G26" i="73"/>
  <c r="G29" i="42"/>
  <c r="G26" i="25"/>
  <c r="G26" i="66"/>
  <c r="G24" i="69"/>
  <c r="J26" i="24"/>
  <c r="G24" i="45"/>
  <c r="G23" i="45"/>
  <c r="G22" i="45"/>
  <c r="G21" i="45"/>
  <c r="G26" i="72"/>
  <c r="G26" i="74"/>
  <c r="G27" i="62"/>
  <c r="G26" i="43"/>
  <c r="G26" i="30"/>
  <c r="G26" i="23"/>
  <c r="G26" i="5"/>
  <c r="J56" i="76" l="1"/>
  <c r="J55" i="76"/>
  <c r="J54" i="76"/>
  <c r="G56" i="76"/>
  <c r="G55" i="76"/>
  <c r="G54" i="76"/>
  <c r="J56" i="41"/>
  <c r="J55" i="41"/>
  <c r="J54" i="41"/>
  <c r="J53" i="41"/>
  <c r="J52" i="41"/>
  <c r="J51" i="41"/>
  <c r="J50" i="41"/>
  <c r="G56" i="41"/>
  <c r="G55" i="41"/>
  <c r="G54" i="41"/>
  <c r="G53" i="41"/>
  <c r="G52" i="41"/>
  <c r="G51" i="41"/>
  <c r="G50" i="41"/>
  <c r="J46" i="40"/>
  <c r="J45" i="40"/>
  <c r="J44" i="40"/>
  <c r="J43" i="40"/>
  <c r="J42" i="40"/>
  <c r="J41" i="40"/>
  <c r="J40" i="40"/>
  <c r="G46" i="40"/>
  <c r="G45" i="40"/>
  <c r="G44" i="40"/>
  <c r="G43" i="40"/>
  <c r="G42" i="40"/>
  <c r="G41" i="40"/>
  <c r="G40" i="40"/>
  <c r="G32" i="19"/>
  <c r="J58" i="17"/>
  <c r="J57" i="17"/>
  <c r="J56" i="17"/>
  <c r="J55" i="17"/>
  <c r="J54" i="17"/>
  <c r="J53" i="17"/>
  <c r="J52" i="17"/>
  <c r="J51" i="17"/>
  <c r="J50" i="17"/>
  <c r="J49" i="17"/>
  <c r="J48" i="17"/>
  <c r="G58" i="17"/>
  <c r="G57" i="17"/>
  <c r="G56" i="17"/>
  <c r="G55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7" i="17"/>
  <c r="G36" i="17"/>
  <c r="G25" i="65"/>
  <c r="G24" i="80"/>
  <c r="G11" i="79"/>
  <c r="G10" i="79"/>
  <c r="G25" i="79"/>
  <c r="G24" i="2"/>
  <c r="G28" i="42"/>
  <c r="G25" i="66"/>
  <c r="G23" i="63"/>
  <c r="G25" i="74"/>
  <c r="G25" i="72"/>
  <c r="G24" i="16"/>
  <c r="G25" i="25"/>
  <c r="G25" i="20"/>
  <c r="G25" i="73"/>
  <c r="G25" i="43"/>
  <c r="G25" i="18"/>
  <c r="G25" i="13"/>
  <c r="G19" i="3"/>
  <c r="G26" i="62"/>
  <c r="G25" i="24"/>
  <c r="G24" i="29"/>
  <c r="J23" i="44"/>
  <c r="G23" i="44"/>
  <c r="G28" i="22"/>
  <c r="G24" i="36"/>
  <c r="G24" i="67"/>
  <c r="J25" i="34"/>
  <c r="G25" i="28"/>
  <c r="G24" i="33"/>
  <c r="G25" i="23"/>
  <c r="G25" i="37"/>
  <c r="G25" i="15"/>
  <c r="G26" i="27"/>
  <c r="G26" i="9"/>
  <c r="J49" i="41" l="1"/>
  <c r="G49" i="41"/>
  <c r="J48" i="41"/>
  <c r="G48" i="41"/>
  <c r="G47" i="41"/>
  <c r="G46" i="41"/>
  <c r="J47" i="41"/>
  <c r="J46" i="41"/>
  <c r="G12" i="40"/>
  <c r="G11" i="40"/>
  <c r="G10" i="40"/>
  <c r="G42" i="6"/>
  <c r="G31" i="19"/>
  <c r="J47" i="17"/>
  <c r="J46" i="17"/>
  <c r="G25" i="52"/>
  <c r="G23" i="29"/>
  <c r="G24" i="23"/>
  <c r="G25" i="27"/>
  <c r="G23" i="67"/>
  <c r="G11" i="7"/>
  <c r="J27" i="7"/>
  <c r="G27" i="7"/>
  <c r="J26" i="7"/>
  <c r="J25" i="7"/>
  <c r="G25" i="7"/>
  <c r="J24" i="7"/>
  <c r="J22" i="7"/>
  <c r="G22" i="7"/>
  <c r="C52" i="7"/>
  <c r="C48" i="7"/>
  <c r="C50" i="7"/>
  <c r="C49" i="7"/>
  <c r="C52" i="80"/>
  <c r="C48" i="80"/>
  <c r="J30" i="80"/>
  <c r="G30" i="80"/>
  <c r="J28" i="80"/>
  <c r="G28" i="80"/>
  <c r="J27" i="80"/>
  <c r="J26" i="80"/>
  <c r="J25" i="80"/>
  <c r="J24" i="80"/>
  <c r="J23" i="80"/>
  <c r="G23" i="80"/>
  <c r="J22" i="80"/>
  <c r="G22" i="80"/>
  <c r="C52" i="79"/>
  <c r="C48" i="79"/>
  <c r="J31" i="79"/>
  <c r="J30" i="79"/>
  <c r="J29" i="79"/>
  <c r="G29" i="79"/>
  <c r="J28" i="79"/>
  <c r="J27" i="79"/>
  <c r="J26" i="79"/>
  <c r="J25" i="79"/>
  <c r="J24" i="79"/>
  <c r="G24" i="79"/>
  <c r="J23" i="79"/>
  <c r="G23" i="79"/>
  <c r="G24" i="13"/>
  <c r="G27" i="22"/>
  <c r="G11" i="24"/>
  <c r="G10" i="86"/>
  <c r="G11" i="86"/>
  <c r="G12" i="86"/>
  <c r="G13" i="86"/>
  <c r="G22" i="63"/>
  <c r="G24" i="20"/>
  <c r="G24" i="30"/>
  <c r="G24" i="25"/>
  <c r="G24" i="1"/>
  <c r="G24" i="73"/>
  <c r="C52" i="3"/>
  <c r="C48" i="3"/>
  <c r="G10" i="3"/>
  <c r="G18" i="3"/>
  <c r="C52" i="64"/>
  <c r="C48" i="64"/>
  <c r="G21" i="64"/>
  <c r="G10" i="64"/>
  <c r="G11" i="64"/>
  <c r="G24" i="66"/>
  <c r="G11" i="66"/>
  <c r="G10" i="66"/>
  <c r="C52" i="74"/>
  <c r="C48" i="74"/>
  <c r="G11" i="74"/>
  <c r="G10" i="74"/>
  <c r="G24" i="74"/>
  <c r="G24" i="72"/>
  <c r="G24" i="18"/>
  <c r="G12" i="90"/>
  <c r="G11" i="90"/>
  <c r="G10" i="90"/>
  <c r="G13" i="90"/>
  <c r="G24" i="43"/>
  <c r="G23" i="43"/>
  <c r="G23" i="16"/>
  <c r="G27" i="42"/>
  <c r="G23" i="2"/>
  <c r="C52" i="103"/>
  <c r="C50" i="103"/>
  <c r="C49" i="103"/>
  <c r="C48" i="103"/>
  <c r="J30" i="103"/>
  <c r="G30" i="103"/>
  <c r="J29" i="103"/>
  <c r="G29" i="103"/>
  <c r="J28" i="103"/>
  <c r="G28" i="103"/>
  <c r="J27" i="103"/>
  <c r="G27" i="103"/>
  <c r="J26" i="103"/>
  <c r="G26" i="103"/>
  <c r="J25" i="103"/>
  <c r="G25" i="103"/>
  <c r="J24" i="103"/>
  <c r="G24" i="103"/>
  <c r="J23" i="103"/>
  <c r="G23" i="103"/>
  <c r="J22" i="103"/>
  <c r="G22" i="103"/>
  <c r="J21" i="103"/>
  <c r="G21" i="103"/>
  <c r="J20" i="103"/>
  <c r="G20" i="103"/>
  <c r="J19" i="103"/>
  <c r="G19" i="103"/>
  <c r="J18" i="103"/>
  <c r="G18" i="103"/>
  <c r="J17" i="103"/>
  <c r="G17" i="103"/>
  <c r="J16" i="103"/>
  <c r="G16" i="103"/>
  <c r="J15" i="103"/>
  <c r="G15" i="103"/>
  <c r="J14" i="103"/>
  <c r="G14" i="103"/>
  <c r="J13" i="103"/>
  <c r="G13" i="103"/>
  <c r="J12" i="103"/>
  <c r="G12" i="103"/>
  <c r="J11" i="103"/>
  <c r="G11" i="103"/>
  <c r="J10" i="103"/>
  <c r="G10" i="103"/>
  <c r="C52" i="26"/>
  <c r="C48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C52" i="102"/>
  <c r="C50" i="102"/>
  <c r="C49" i="102"/>
  <c r="C48" i="102"/>
  <c r="J17" i="102"/>
  <c r="G17" i="102"/>
  <c r="J16" i="102"/>
  <c r="G16" i="102"/>
  <c r="J15" i="102"/>
  <c r="G15" i="102"/>
  <c r="J14" i="102"/>
  <c r="G14" i="102"/>
  <c r="J13" i="102"/>
  <c r="G13" i="102"/>
  <c r="J12" i="102"/>
  <c r="G12" i="102"/>
  <c r="J11" i="102"/>
  <c r="C51" i="102" s="1"/>
  <c r="C53" i="102" s="1"/>
  <c r="G11" i="102"/>
  <c r="J10" i="102"/>
  <c r="G10" i="102"/>
  <c r="C52" i="101"/>
  <c r="C50" i="101"/>
  <c r="C49" i="101"/>
  <c r="C48" i="101"/>
  <c r="J17" i="101"/>
  <c r="G17" i="101"/>
  <c r="J16" i="101"/>
  <c r="G16" i="101"/>
  <c r="J15" i="101"/>
  <c r="G15" i="101"/>
  <c r="J14" i="101"/>
  <c r="G14" i="101"/>
  <c r="J13" i="101"/>
  <c r="G13" i="101"/>
  <c r="J12" i="101"/>
  <c r="G12" i="101"/>
  <c r="J11" i="101"/>
  <c r="G11" i="101"/>
  <c r="J10" i="101"/>
  <c r="C51" i="101" s="1"/>
  <c r="C53" i="101" s="1"/>
  <c r="G10" i="101"/>
  <c r="C52" i="100"/>
  <c r="C50" i="100"/>
  <c r="C49" i="100"/>
  <c r="C48" i="100"/>
  <c r="J17" i="100"/>
  <c r="G17" i="100"/>
  <c r="J16" i="100"/>
  <c r="G16" i="100"/>
  <c r="J15" i="100"/>
  <c r="G15" i="100"/>
  <c r="J14" i="100"/>
  <c r="G14" i="100"/>
  <c r="J13" i="100"/>
  <c r="G13" i="100"/>
  <c r="J12" i="100"/>
  <c r="G12" i="100"/>
  <c r="J11" i="100"/>
  <c r="C51" i="100" s="1"/>
  <c r="C53" i="100" s="1"/>
  <c r="G11" i="100"/>
  <c r="J10" i="100"/>
  <c r="G10" i="100"/>
  <c r="C52" i="99"/>
  <c r="C50" i="99"/>
  <c r="C49" i="99"/>
  <c r="C48" i="99"/>
  <c r="J17" i="99"/>
  <c r="G17" i="99"/>
  <c r="J16" i="99"/>
  <c r="G16" i="99"/>
  <c r="J15" i="99"/>
  <c r="G15" i="99"/>
  <c r="J14" i="99"/>
  <c r="G14" i="99"/>
  <c r="J13" i="99"/>
  <c r="G13" i="99"/>
  <c r="J12" i="99"/>
  <c r="G12" i="99"/>
  <c r="J11" i="99"/>
  <c r="C51" i="99" s="1"/>
  <c r="C53" i="99" s="1"/>
  <c r="G11" i="99"/>
  <c r="J10" i="99"/>
  <c r="G10" i="99"/>
  <c r="C52" i="98"/>
  <c r="C50" i="98"/>
  <c r="C49" i="98"/>
  <c r="C48" i="98"/>
  <c r="J17" i="98"/>
  <c r="G17" i="98"/>
  <c r="J16" i="98"/>
  <c r="G16" i="98"/>
  <c r="J15" i="98"/>
  <c r="G15" i="98"/>
  <c r="J14" i="98"/>
  <c r="G14" i="98"/>
  <c r="J13" i="98"/>
  <c r="G13" i="98"/>
  <c r="J12" i="98"/>
  <c r="G12" i="98"/>
  <c r="J11" i="98"/>
  <c r="G11" i="98"/>
  <c r="J10" i="98"/>
  <c r="G10" i="98"/>
  <c r="C52" i="97"/>
  <c r="C48" i="97"/>
  <c r="J25" i="97"/>
  <c r="J24" i="97"/>
  <c r="J23" i="97"/>
  <c r="J22" i="97"/>
  <c r="J21" i="97"/>
  <c r="J20" i="97"/>
  <c r="J19" i="97"/>
  <c r="J18" i="97"/>
  <c r="G25" i="97"/>
  <c r="G24" i="97"/>
  <c r="G23" i="97"/>
  <c r="G22" i="97"/>
  <c r="G21" i="97"/>
  <c r="G20" i="97"/>
  <c r="G19" i="97"/>
  <c r="G18" i="97"/>
  <c r="G11" i="97"/>
  <c r="C50" i="97"/>
  <c r="C49" i="97"/>
  <c r="J17" i="97"/>
  <c r="G17" i="97"/>
  <c r="J16" i="97"/>
  <c r="G16" i="97"/>
  <c r="J15" i="97"/>
  <c r="G15" i="97"/>
  <c r="J14" i="97"/>
  <c r="G14" i="97"/>
  <c r="J13" i="97"/>
  <c r="G13" i="97"/>
  <c r="J12" i="97"/>
  <c r="G12" i="97"/>
  <c r="J11" i="97"/>
  <c r="J10" i="97"/>
  <c r="G10" i="97"/>
  <c r="G24" i="65"/>
  <c r="G24" i="28"/>
  <c r="C51" i="103" l="1"/>
  <c r="C53" i="103" s="1"/>
  <c r="C51" i="98"/>
  <c r="C53" i="98" s="1"/>
  <c r="C51" i="97"/>
  <c r="C53" i="97" s="1"/>
  <c r="J45" i="17" l="1"/>
  <c r="J44" i="17"/>
  <c r="J43" i="17"/>
  <c r="J41" i="54"/>
  <c r="J40" i="54"/>
  <c r="J39" i="54"/>
  <c r="J38" i="54"/>
  <c r="J37" i="54"/>
  <c r="J36" i="54"/>
  <c r="J35" i="54"/>
  <c r="J34" i="54"/>
  <c r="J33" i="54"/>
  <c r="G41" i="54"/>
  <c r="G40" i="54"/>
  <c r="G39" i="54"/>
  <c r="G38" i="54"/>
  <c r="G37" i="54"/>
  <c r="G36" i="54"/>
  <c r="G35" i="54"/>
  <c r="G34" i="54"/>
  <c r="G33" i="54"/>
  <c r="J55" i="8"/>
  <c r="J54" i="8"/>
  <c r="J53" i="8"/>
  <c r="J52" i="8"/>
  <c r="J51" i="8"/>
  <c r="J50" i="8"/>
  <c r="J49" i="8"/>
  <c r="J48" i="8"/>
  <c r="J47" i="8"/>
  <c r="G55" i="8"/>
  <c r="G54" i="8"/>
  <c r="G53" i="8"/>
  <c r="G52" i="8"/>
  <c r="G51" i="8"/>
  <c r="G50" i="8"/>
  <c r="G49" i="8"/>
  <c r="G48" i="8"/>
  <c r="G47" i="8"/>
  <c r="J45" i="41"/>
  <c r="J44" i="41"/>
  <c r="J43" i="41"/>
  <c r="G41" i="6"/>
  <c r="J53" i="76"/>
  <c r="J52" i="76"/>
  <c r="J51" i="76"/>
  <c r="J50" i="76"/>
  <c r="J49" i="76"/>
  <c r="J48" i="76"/>
  <c r="G49" i="76"/>
  <c r="G48" i="76"/>
  <c r="G22" i="79"/>
  <c r="G23" i="65"/>
  <c r="G22" i="65"/>
  <c r="G21" i="44"/>
  <c r="G24" i="71"/>
  <c r="G23" i="71"/>
  <c r="G23" i="5"/>
  <c r="G23" i="66"/>
  <c r="G23" i="34"/>
  <c r="G23" i="28"/>
  <c r="G22" i="67"/>
  <c r="G22" i="29"/>
  <c r="G11" i="29"/>
  <c r="G23" i="20"/>
  <c r="C52" i="30"/>
  <c r="C48" i="30"/>
  <c r="C49" i="30"/>
  <c r="G23" i="30"/>
  <c r="G23" i="73"/>
  <c r="G23" i="72"/>
  <c r="G22" i="72"/>
  <c r="G17" i="3"/>
  <c r="G23" i="18"/>
  <c r="G22" i="16"/>
  <c r="G23" i="37"/>
  <c r="G20" i="64"/>
  <c r="G24" i="62"/>
  <c r="G11" i="15"/>
  <c r="G10" i="15"/>
  <c r="C62" i="15"/>
  <c r="C58" i="15"/>
  <c r="G23" i="15"/>
  <c r="G24" i="27"/>
  <c r="G23" i="23"/>
  <c r="J42" i="41" l="1"/>
  <c r="J41" i="41"/>
  <c r="J47" i="76"/>
  <c r="G53" i="76"/>
  <c r="G52" i="76"/>
  <c r="G51" i="76"/>
  <c r="G50" i="76"/>
  <c r="G47" i="76"/>
  <c r="J46" i="8"/>
  <c r="J45" i="8"/>
  <c r="J44" i="8"/>
  <c r="G21" i="23"/>
  <c r="G22" i="15"/>
  <c r="G23" i="27"/>
  <c r="G21" i="29"/>
  <c r="G21" i="28"/>
  <c r="G21" i="33"/>
  <c r="G20" i="7"/>
  <c r="G22" i="30"/>
  <c r="G23" i="14"/>
  <c r="G22" i="24"/>
  <c r="G22" i="2"/>
  <c r="G23" i="9"/>
  <c r="G22" i="9"/>
  <c r="G21" i="80"/>
  <c r="G21" i="65"/>
  <c r="G22" i="74"/>
  <c r="G22" i="5"/>
  <c r="G21" i="12"/>
  <c r="G22" i="13"/>
  <c r="G22" i="18"/>
  <c r="G24" i="42"/>
  <c r="G21" i="16"/>
  <c r="G20" i="16"/>
  <c r="G22" i="43"/>
  <c r="G19" i="64"/>
  <c r="G20" i="69"/>
  <c r="G19" i="69"/>
  <c r="J71" i="76" l="1"/>
  <c r="J46" i="76"/>
  <c r="J45" i="76"/>
  <c r="J44" i="76"/>
  <c r="J43" i="76"/>
  <c r="G46" i="76"/>
  <c r="G45" i="76"/>
  <c r="G44" i="76"/>
  <c r="G43" i="76"/>
  <c r="J43" i="8"/>
  <c r="J42" i="8"/>
  <c r="G46" i="8"/>
  <c r="G45" i="8"/>
  <c r="G44" i="8"/>
  <c r="G43" i="8"/>
  <c r="G42" i="8"/>
  <c r="J37" i="19"/>
  <c r="J36" i="19"/>
  <c r="J35" i="19"/>
  <c r="G30" i="19"/>
  <c r="G29" i="19"/>
  <c r="G28" i="19"/>
  <c r="J34" i="19"/>
  <c r="J33" i="19"/>
  <c r="J32" i="19"/>
  <c r="J31" i="19"/>
  <c r="J30" i="19"/>
  <c r="J29" i="19"/>
  <c r="J28" i="19"/>
  <c r="J27" i="19"/>
  <c r="J40" i="41"/>
  <c r="J39" i="41"/>
  <c r="J38" i="41"/>
  <c r="G45" i="41"/>
  <c r="G44" i="41"/>
  <c r="G43" i="41"/>
  <c r="G42" i="41"/>
  <c r="G41" i="41"/>
  <c r="G40" i="41"/>
  <c r="G39" i="41"/>
  <c r="G38" i="41"/>
  <c r="G31" i="53"/>
  <c r="G30" i="53"/>
  <c r="G29" i="53"/>
  <c r="G28" i="53"/>
  <c r="G27" i="53"/>
  <c r="G26" i="53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G10" i="53"/>
  <c r="G22" i="27"/>
  <c r="G21" i="73"/>
  <c r="G21" i="37"/>
  <c r="G21" i="13"/>
  <c r="G21" i="10"/>
  <c r="G19" i="44"/>
  <c r="G21" i="15"/>
  <c r="G20" i="29"/>
  <c r="G21" i="18"/>
  <c r="G20" i="36"/>
  <c r="G19" i="36"/>
  <c r="G21" i="66"/>
  <c r="G21" i="25"/>
  <c r="G20" i="25"/>
  <c r="G22" i="62"/>
  <c r="G21" i="52"/>
  <c r="G21" i="72"/>
  <c r="G20" i="80"/>
  <c r="G21" i="79"/>
  <c r="G21" i="5"/>
  <c r="G21" i="43"/>
  <c r="G18" i="64"/>
  <c r="G19" i="16"/>
  <c r="G20" i="45"/>
  <c r="J26" i="19" l="1"/>
  <c r="G27" i="19"/>
  <c r="G26" i="19"/>
  <c r="J37" i="41"/>
  <c r="J36" i="41"/>
  <c r="J35" i="41"/>
  <c r="G37" i="41"/>
  <c r="G36" i="41"/>
  <c r="G35" i="41"/>
  <c r="J28" i="32" l="1"/>
  <c r="J35" i="6"/>
  <c r="G35" i="6"/>
  <c r="J34" i="6"/>
  <c r="G34" i="6"/>
  <c r="J33" i="6"/>
  <c r="G33" i="6"/>
  <c r="J34" i="41"/>
  <c r="G34" i="41"/>
  <c r="G20" i="24" l="1"/>
  <c r="G21" i="62"/>
  <c r="G19" i="25"/>
  <c r="G20" i="66"/>
  <c r="G20" i="1"/>
  <c r="G21" i="42"/>
  <c r="G20" i="74"/>
  <c r="G20" i="43"/>
  <c r="G27" i="45"/>
  <c r="G26" i="45"/>
  <c r="G19" i="45"/>
  <c r="G20" i="13"/>
  <c r="G20" i="18"/>
  <c r="G20" i="72"/>
  <c r="G20" i="12"/>
  <c r="G19" i="80"/>
  <c r="G20" i="79"/>
  <c r="G20" i="73"/>
  <c r="G19" i="67"/>
  <c r="G20" i="65"/>
  <c r="G20" i="34"/>
  <c r="G21" i="27"/>
  <c r="G20" i="27"/>
  <c r="G20" i="28"/>
  <c r="G20" i="15"/>
  <c r="G20" i="10"/>
  <c r="G19" i="10"/>
  <c r="G19" i="29"/>
  <c r="G18" i="44"/>
  <c r="G20" i="52"/>
  <c r="G19" i="7"/>
  <c r="G14" i="3"/>
  <c r="G13" i="3"/>
  <c r="G18" i="63"/>
  <c r="J33" i="41"/>
  <c r="J32" i="41"/>
  <c r="J31" i="41"/>
  <c r="J30" i="41"/>
  <c r="J29" i="41"/>
  <c r="G33" i="41"/>
  <c r="G32" i="41"/>
  <c r="G31" i="41"/>
  <c r="G30" i="41"/>
  <c r="G29" i="41"/>
  <c r="C52" i="75"/>
  <c r="C48" i="75"/>
  <c r="J25" i="19"/>
  <c r="J24" i="19"/>
  <c r="G25" i="19"/>
  <c r="G24" i="19"/>
  <c r="G19" i="5"/>
  <c r="G19" i="66"/>
  <c r="G18" i="66"/>
  <c r="G19" i="30"/>
  <c r="G27" i="13"/>
  <c r="G23" i="13"/>
  <c r="G19" i="13"/>
  <c r="G17" i="64"/>
  <c r="G16" i="64"/>
  <c r="G23" i="64"/>
  <c r="G22" i="64"/>
  <c r="G19" i="24"/>
  <c r="G30" i="42"/>
  <c r="G26" i="42"/>
  <c r="G25" i="42"/>
  <c r="G23" i="42"/>
  <c r="G22" i="42"/>
  <c r="G19" i="43"/>
  <c r="G19" i="34"/>
  <c r="G18" i="29"/>
  <c r="G17" i="44"/>
  <c r="G20" i="9"/>
  <c r="G20" i="62"/>
  <c r="G19" i="28"/>
  <c r="G18" i="67"/>
  <c r="G18" i="7"/>
  <c r="G19" i="15"/>
  <c r="G19" i="72"/>
  <c r="G20" i="14"/>
  <c r="J31" i="65"/>
  <c r="J30" i="65"/>
  <c r="J29" i="65"/>
  <c r="J28" i="65"/>
  <c r="J27" i="65"/>
  <c r="J26" i="65"/>
  <c r="J25" i="65"/>
  <c r="J24" i="65"/>
  <c r="J23" i="65"/>
  <c r="J22" i="65"/>
  <c r="J21" i="65"/>
  <c r="J20" i="65"/>
  <c r="J19" i="65"/>
  <c r="J18" i="65"/>
  <c r="J17" i="65"/>
  <c r="G31" i="65"/>
  <c r="G19" i="65"/>
  <c r="G19" i="79"/>
  <c r="J42" i="17" l="1"/>
  <c r="J41" i="17"/>
  <c r="J40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J36" i="75"/>
  <c r="J35" i="75"/>
  <c r="J34" i="75"/>
  <c r="J33" i="75"/>
  <c r="J32" i="75"/>
  <c r="J31" i="75"/>
  <c r="J30" i="75"/>
  <c r="J29" i="75"/>
  <c r="J28" i="75"/>
  <c r="J27" i="75"/>
  <c r="J26" i="75"/>
  <c r="J25" i="75"/>
  <c r="J24" i="75"/>
  <c r="J23" i="75"/>
  <c r="J22" i="75"/>
  <c r="J21" i="75"/>
  <c r="G36" i="75"/>
  <c r="G35" i="75"/>
  <c r="G34" i="75"/>
  <c r="G32" i="75"/>
  <c r="G31" i="75"/>
  <c r="G30" i="75"/>
  <c r="G29" i="75"/>
  <c r="G28" i="75"/>
  <c r="G27" i="75"/>
  <c r="G26" i="75"/>
  <c r="G25" i="75"/>
  <c r="G24" i="75"/>
  <c r="G23" i="75"/>
  <c r="G22" i="75"/>
  <c r="G21" i="75"/>
  <c r="J19" i="54"/>
  <c r="G20" i="22" l="1"/>
  <c r="G19" i="22"/>
  <c r="G17" i="20"/>
  <c r="G19" i="9"/>
  <c r="G18" i="69"/>
  <c r="G18" i="12"/>
  <c r="G17" i="29"/>
  <c r="G29" i="23"/>
  <c r="G27" i="23"/>
  <c r="G22" i="23"/>
  <c r="G20" i="23"/>
  <c r="G19" i="23"/>
  <c r="G18" i="23"/>
  <c r="G17" i="23"/>
  <c r="J29" i="23"/>
  <c r="J28" i="23"/>
  <c r="J27" i="23"/>
  <c r="J26" i="23"/>
  <c r="J25" i="23"/>
  <c r="J24" i="23"/>
  <c r="J23" i="23"/>
  <c r="J22" i="23"/>
  <c r="J21" i="23"/>
  <c r="J20" i="23"/>
  <c r="J19" i="23"/>
  <c r="J18" i="23"/>
  <c r="J17" i="23"/>
  <c r="G18" i="10"/>
  <c r="J32" i="42"/>
  <c r="J31" i="42"/>
  <c r="J30" i="42"/>
  <c r="J29" i="42"/>
  <c r="J28" i="42"/>
  <c r="J27" i="42"/>
  <c r="J26" i="42"/>
  <c r="J25" i="42"/>
  <c r="J24" i="42"/>
  <c r="J23" i="42"/>
  <c r="J22" i="42"/>
  <c r="J21" i="42"/>
  <c r="J20" i="42"/>
  <c r="J19" i="42"/>
  <c r="J18" i="42"/>
  <c r="J17" i="42"/>
  <c r="G20" i="42"/>
  <c r="G19" i="42"/>
  <c r="G18" i="42"/>
  <c r="G18" i="18"/>
  <c r="G19" i="62"/>
  <c r="G18" i="62"/>
  <c r="G15" i="67"/>
  <c r="G18" i="30"/>
  <c r="G18" i="24"/>
  <c r="G24" i="15"/>
  <c r="G18" i="15"/>
  <c r="G19" i="27"/>
  <c r="G18" i="1"/>
  <c r="G18" i="25"/>
  <c r="G18" i="52"/>
  <c r="G18" i="13"/>
  <c r="G18" i="79"/>
  <c r="G18" i="65"/>
  <c r="J21" i="80"/>
  <c r="J20" i="80"/>
  <c r="J19" i="80"/>
  <c r="J18" i="80"/>
  <c r="J17" i="80"/>
  <c r="G18" i="80"/>
  <c r="G17" i="80"/>
  <c r="G18" i="45"/>
  <c r="G18" i="72"/>
  <c r="G18" i="43"/>
  <c r="G16" i="44"/>
  <c r="G12" i="3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J23" i="19"/>
  <c r="J22" i="19"/>
  <c r="J21" i="19"/>
  <c r="J20" i="19"/>
  <c r="J19" i="19"/>
  <c r="G23" i="19"/>
  <c r="G22" i="19"/>
  <c r="G21" i="19"/>
  <c r="G20" i="19"/>
  <c r="C79" i="17"/>
  <c r="C83" i="17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2" i="6"/>
  <c r="J31" i="6"/>
  <c r="J30" i="6"/>
  <c r="J29" i="6"/>
  <c r="J28" i="6"/>
  <c r="J27" i="6"/>
  <c r="J26" i="6"/>
  <c r="J25" i="6"/>
  <c r="G52" i="6"/>
  <c r="G51" i="6"/>
  <c r="G50" i="6"/>
  <c r="G49" i="6"/>
  <c r="G48" i="6"/>
  <c r="G47" i="6"/>
  <c r="G46" i="6"/>
  <c r="G45" i="6"/>
  <c r="G44" i="6"/>
  <c r="G40" i="6"/>
  <c r="G39" i="6"/>
  <c r="G38" i="6"/>
  <c r="G37" i="6"/>
  <c r="G36" i="6"/>
  <c r="G32" i="6"/>
  <c r="G31" i="6"/>
  <c r="G30" i="6"/>
  <c r="G29" i="6"/>
  <c r="G28" i="6"/>
  <c r="G27" i="6"/>
  <c r="G26" i="6"/>
  <c r="G25" i="6"/>
  <c r="J28" i="69"/>
  <c r="J27" i="69"/>
  <c r="J26" i="69"/>
  <c r="J25" i="69"/>
  <c r="J24" i="69"/>
  <c r="J23" i="69"/>
  <c r="J22" i="69"/>
  <c r="J21" i="69"/>
  <c r="J20" i="69"/>
  <c r="J19" i="69"/>
  <c r="J18" i="69"/>
  <c r="J17" i="69"/>
  <c r="G26" i="69"/>
  <c r="G25" i="69"/>
  <c r="G23" i="69"/>
  <c r="G22" i="69"/>
  <c r="G21" i="69"/>
  <c r="G17" i="69"/>
  <c r="G40" i="32"/>
  <c r="G39" i="32"/>
  <c r="G38" i="32"/>
  <c r="G37" i="32"/>
  <c r="G36" i="32"/>
  <c r="G35" i="32"/>
  <c r="G34" i="32"/>
  <c r="G33" i="32"/>
  <c r="G32" i="32"/>
  <c r="G31" i="32"/>
  <c r="G30" i="32"/>
  <c r="G29" i="32"/>
  <c r="G28" i="32"/>
  <c r="G27" i="32"/>
  <c r="G26" i="32"/>
  <c r="G25" i="32"/>
  <c r="G24" i="32"/>
  <c r="G23" i="32"/>
  <c r="G22" i="32"/>
  <c r="G21" i="32"/>
  <c r="G20" i="32"/>
  <c r="J40" i="32"/>
  <c r="J39" i="32"/>
  <c r="J38" i="32"/>
  <c r="J37" i="32"/>
  <c r="J36" i="32"/>
  <c r="J35" i="32"/>
  <c r="J34" i="32"/>
  <c r="J33" i="32"/>
  <c r="J32" i="32"/>
  <c r="J31" i="32"/>
  <c r="J30" i="32"/>
  <c r="J29" i="32"/>
  <c r="J27" i="32"/>
  <c r="J26" i="32"/>
  <c r="J25" i="32"/>
  <c r="J24" i="32"/>
  <c r="J23" i="32"/>
  <c r="J22" i="32"/>
  <c r="J21" i="32"/>
  <c r="J20" i="32"/>
  <c r="J19" i="32"/>
  <c r="G19" i="32"/>
  <c r="G18" i="32"/>
  <c r="G17" i="32"/>
  <c r="G16" i="32"/>
  <c r="G15" i="32"/>
  <c r="G14" i="32"/>
  <c r="G17" i="10"/>
  <c r="G18" i="22"/>
  <c r="G17" i="96"/>
  <c r="G17" i="90"/>
  <c r="G16" i="88"/>
  <c r="G17" i="85"/>
  <c r="G17" i="84"/>
  <c r="G17" i="82"/>
  <c r="G17" i="86"/>
  <c r="G17" i="89"/>
  <c r="G22" i="3"/>
  <c r="G16" i="3"/>
  <c r="G15" i="3"/>
  <c r="G11" i="3"/>
  <c r="J24" i="3"/>
  <c r="J23" i="3"/>
  <c r="J22" i="3"/>
  <c r="J21" i="3"/>
  <c r="J20" i="3"/>
  <c r="J19" i="3"/>
  <c r="J18" i="3"/>
  <c r="J17" i="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G17" i="13"/>
  <c r="G17" i="18"/>
  <c r="G17" i="33"/>
  <c r="G17" i="2"/>
  <c r="G17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G17" i="30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G17" i="43"/>
  <c r="G17" i="74"/>
  <c r="G16" i="20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30" i="72"/>
  <c r="J29" i="72"/>
  <c r="J28" i="72"/>
  <c r="J27" i="72"/>
  <c r="J26" i="72"/>
  <c r="J25" i="72"/>
  <c r="J24" i="72"/>
  <c r="J23" i="72"/>
  <c r="J22" i="72"/>
  <c r="J21" i="72"/>
  <c r="J20" i="72"/>
  <c r="J19" i="72"/>
  <c r="J18" i="72"/>
  <c r="J17" i="72"/>
  <c r="G17" i="72"/>
  <c r="J28" i="45"/>
  <c r="J27" i="45"/>
  <c r="J26" i="45"/>
  <c r="J25" i="45"/>
  <c r="J24" i="45"/>
  <c r="J23" i="45"/>
  <c r="J22" i="45"/>
  <c r="J21" i="45"/>
  <c r="J20" i="45"/>
  <c r="J19" i="45"/>
  <c r="J18" i="45"/>
  <c r="J17" i="45"/>
  <c r="G17" i="45"/>
  <c r="G17" i="73"/>
  <c r="G27" i="67" l="1"/>
  <c r="G26" i="67"/>
  <c r="G21" i="67"/>
  <c r="G20" i="67"/>
  <c r="G17" i="67"/>
  <c r="G16" i="67"/>
  <c r="J30" i="67"/>
  <c r="J29" i="67"/>
  <c r="J28" i="67"/>
  <c r="J27" i="67"/>
  <c r="J26" i="67"/>
  <c r="J24" i="67"/>
  <c r="J23" i="67"/>
  <c r="J22" i="67"/>
  <c r="J21" i="67"/>
  <c r="J20" i="67"/>
  <c r="J19" i="67"/>
  <c r="J18" i="67"/>
  <c r="J17" i="67"/>
  <c r="J16" i="67"/>
  <c r="G17" i="12"/>
  <c r="G17" i="42"/>
  <c r="G17" i="65"/>
  <c r="J22" i="79"/>
  <c r="J21" i="79"/>
  <c r="J20" i="79"/>
  <c r="J19" i="79"/>
  <c r="J18" i="79"/>
  <c r="J17" i="79"/>
  <c r="G17" i="79"/>
  <c r="J31" i="1"/>
  <c r="J30" i="1"/>
  <c r="J29" i="1"/>
  <c r="J28" i="1"/>
  <c r="J27" i="1"/>
  <c r="J26" i="1"/>
  <c r="J25" i="1"/>
  <c r="J24" i="1"/>
  <c r="J23" i="1"/>
  <c r="J22" i="1"/>
  <c r="J21" i="1"/>
  <c r="J20" i="1"/>
  <c r="G31" i="1"/>
  <c r="G29" i="1"/>
  <c r="G28" i="1"/>
  <c r="G27" i="1"/>
  <c r="G26" i="1"/>
  <c r="G25" i="1"/>
  <c r="G23" i="1"/>
  <c r="G22" i="1"/>
  <c r="G21" i="1"/>
  <c r="G17" i="1"/>
  <c r="J16" i="80"/>
  <c r="G16" i="80"/>
  <c r="J19" i="78"/>
  <c r="J18" i="78"/>
  <c r="J17" i="78"/>
  <c r="G19" i="78"/>
  <c r="G18" i="78"/>
  <c r="G17" i="78"/>
  <c r="J15" i="78"/>
  <c r="J14" i="78"/>
  <c r="J13" i="78"/>
  <c r="J12" i="78"/>
  <c r="J11" i="78"/>
  <c r="G15" i="78"/>
  <c r="G14" i="78"/>
  <c r="G12" i="78"/>
  <c r="G11" i="78"/>
  <c r="J40" i="78"/>
  <c r="J39" i="78"/>
  <c r="J38" i="78"/>
  <c r="G40" i="78"/>
  <c r="G39" i="78"/>
  <c r="G38" i="78"/>
  <c r="J12" i="77"/>
  <c r="G12" i="77"/>
  <c r="J15" i="77"/>
  <c r="J14" i="77"/>
  <c r="G15" i="77"/>
  <c r="G14" i="77"/>
  <c r="J36" i="77" l="1"/>
  <c r="J35" i="77"/>
  <c r="J34" i="77"/>
  <c r="J33" i="77"/>
  <c r="G36" i="77"/>
  <c r="G35" i="77"/>
  <c r="G34" i="77"/>
  <c r="G33" i="77"/>
  <c r="G10" i="10" l="1"/>
  <c r="G11" i="10"/>
  <c r="G12" i="10"/>
  <c r="G12" i="52"/>
  <c r="G12" i="14"/>
  <c r="G12" i="30"/>
  <c r="G12" i="45"/>
  <c r="G12" i="72"/>
  <c r="G12" i="24"/>
  <c r="G12" i="1"/>
  <c r="G12" i="20"/>
  <c r="G12" i="67"/>
  <c r="G12" i="79"/>
  <c r="G12" i="23"/>
  <c r="G12" i="33"/>
  <c r="G12" i="73"/>
  <c r="G12" i="42"/>
  <c r="G12" i="9"/>
  <c r="G12" i="18"/>
  <c r="G12" i="2"/>
  <c r="G12" i="65"/>
  <c r="G12" i="74"/>
  <c r="G12" i="27"/>
  <c r="G12" i="15"/>
  <c r="G12" i="71"/>
  <c r="G12" i="25"/>
  <c r="G12" i="28"/>
  <c r="G12" i="44"/>
  <c r="G12" i="64"/>
  <c r="G12" i="62"/>
  <c r="G12" i="34"/>
  <c r="G11" i="34"/>
  <c r="G10" i="34"/>
  <c r="G12" i="36"/>
  <c r="G10" i="36" l="1"/>
  <c r="G27" i="36"/>
  <c r="G25" i="36"/>
  <c r="G23" i="36"/>
  <c r="G22" i="36"/>
  <c r="G21" i="36"/>
  <c r="G18" i="36"/>
  <c r="G17" i="36"/>
  <c r="G15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G10" i="27" l="1"/>
  <c r="G12" i="12" l="1"/>
  <c r="G10" i="12"/>
  <c r="G10" i="20"/>
  <c r="G10" i="52"/>
  <c r="G10" i="9"/>
  <c r="G10" i="29"/>
  <c r="G10" i="14"/>
  <c r="G10" i="45"/>
  <c r="G10" i="65"/>
  <c r="G16" i="65"/>
  <c r="G15" i="65"/>
  <c r="G12" i="37" l="1"/>
  <c r="G10" i="37"/>
  <c r="C52" i="18"/>
  <c r="C48" i="18"/>
  <c r="G10" i="18"/>
  <c r="G12" i="13"/>
  <c r="G10" i="13"/>
  <c r="G10" i="33"/>
  <c r="G10" i="23"/>
  <c r="G10" i="24"/>
  <c r="G10" i="30"/>
  <c r="J39" i="40"/>
  <c r="J38" i="40"/>
  <c r="J37" i="40"/>
  <c r="J36" i="40"/>
  <c r="J35" i="40"/>
  <c r="J34" i="40"/>
  <c r="J33" i="40"/>
  <c r="J32" i="40"/>
  <c r="J31" i="40"/>
  <c r="J30" i="40"/>
  <c r="J29" i="40"/>
  <c r="J28" i="40"/>
  <c r="J27" i="40"/>
  <c r="J26" i="40"/>
  <c r="J25" i="40"/>
  <c r="J24" i="40"/>
  <c r="J23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G39" i="40"/>
  <c r="G38" i="40"/>
  <c r="G37" i="40"/>
  <c r="G36" i="40"/>
  <c r="G35" i="40"/>
  <c r="G34" i="40"/>
  <c r="G33" i="40"/>
  <c r="G32" i="40"/>
  <c r="G31" i="40"/>
  <c r="G30" i="40"/>
  <c r="G29" i="40"/>
  <c r="G28" i="40"/>
  <c r="G27" i="40"/>
  <c r="G26" i="40"/>
  <c r="G25" i="40"/>
  <c r="G24" i="40"/>
  <c r="G23" i="40"/>
  <c r="G22" i="40"/>
  <c r="G21" i="40"/>
  <c r="G20" i="40"/>
  <c r="G19" i="40"/>
  <c r="G18" i="40"/>
  <c r="C68" i="40"/>
  <c r="C64" i="40"/>
  <c r="G42" i="76"/>
  <c r="G41" i="76"/>
  <c r="G40" i="76"/>
  <c r="G39" i="76"/>
  <c r="G38" i="76"/>
  <c r="G37" i="76"/>
  <c r="G36" i="76"/>
  <c r="G35" i="76"/>
  <c r="G34" i="76"/>
  <c r="G33" i="76"/>
  <c r="G32" i="76"/>
  <c r="G31" i="76"/>
  <c r="G30" i="76"/>
  <c r="G29" i="76"/>
  <c r="G28" i="76"/>
  <c r="G27" i="76"/>
  <c r="G26" i="76"/>
  <c r="G25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G24" i="76"/>
  <c r="G23" i="76"/>
  <c r="J22" i="76"/>
  <c r="G19" i="6"/>
  <c r="G15" i="9"/>
  <c r="G17" i="14"/>
  <c r="G16" i="14"/>
  <c r="G15" i="64"/>
  <c r="G16" i="43"/>
  <c r="G15" i="20"/>
  <c r="G15" i="16"/>
  <c r="G16" i="25"/>
  <c r="G16" i="18"/>
  <c r="G16" i="13"/>
  <c r="G15" i="13"/>
  <c r="G16" i="15"/>
  <c r="G16" i="79"/>
  <c r="G15" i="80"/>
  <c r="G16" i="45"/>
  <c r="G15" i="91"/>
  <c r="G16" i="89"/>
  <c r="J18" i="81"/>
  <c r="G18" i="81"/>
  <c r="G16" i="95"/>
  <c r="G15" i="95"/>
  <c r="C48" i="86"/>
  <c r="G16" i="86"/>
  <c r="J15" i="87"/>
  <c r="J14" i="87"/>
  <c r="J13" i="87"/>
  <c r="G15" i="87"/>
  <c r="G14" i="87"/>
  <c r="G15" i="88" l="1"/>
  <c r="C52" i="19"/>
  <c r="C48" i="19"/>
  <c r="J18" i="19"/>
  <c r="J17" i="19"/>
  <c r="G19" i="19"/>
  <c r="G18" i="19"/>
  <c r="G17" i="19"/>
  <c r="G16" i="19"/>
  <c r="J28" i="41"/>
  <c r="J27" i="41"/>
  <c r="J26" i="41"/>
  <c r="J25" i="41"/>
  <c r="J24" i="41"/>
  <c r="G28" i="41"/>
  <c r="G27" i="41"/>
  <c r="G26" i="41"/>
  <c r="G25" i="41"/>
  <c r="J23" i="41"/>
  <c r="C58" i="32"/>
  <c r="C54" i="32"/>
  <c r="C48" i="68"/>
  <c r="C52" i="68"/>
  <c r="C48" i="77"/>
  <c r="C52" i="77"/>
  <c r="J32" i="77"/>
  <c r="G32" i="77"/>
  <c r="J31" i="77"/>
  <c r="J30" i="77"/>
  <c r="G31" i="77"/>
  <c r="G30" i="77"/>
  <c r="J29" i="77"/>
  <c r="J28" i="77"/>
  <c r="G24" i="77"/>
  <c r="G25" i="77"/>
  <c r="G26" i="77"/>
  <c r="G27" i="77"/>
  <c r="G28" i="77"/>
  <c r="G29" i="77"/>
  <c r="C48" i="78"/>
  <c r="C52" i="78"/>
  <c r="G34" i="78"/>
  <c r="G33" i="78"/>
  <c r="J24" i="64" l="1"/>
  <c r="J23" i="64"/>
  <c r="J22" i="64"/>
  <c r="J21" i="64"/>
  <c r="J20" i="64"/>
  <c r="J19" i="64"/>
  <c r="J18" i="64"/>
  <c r="J17" i="64"/>
  <c r="J16" i="64"/>
  <c r="J31" i="24"/>
  <c r="J30" i="24"/>
  <c r="J29" i="24"/>
  <c r="J28" i="24"/>
  <c r="J27" i="24"/>
  <c r="J25" i="24"/>
  <c r="J24" i="24"/>
  <c r="J23" i="24"/>
  <c r="J22" i="24"/>
  <c r="J21" i="24"/>
  <c r="J20" i="24"/>
  <c r="J19" i="24"/>
  <c r="J18" i="24"/>
  <c r="J17" i="24"/>
  <c r="G31" i="24"/>
  <c r="G29" i="24"/>
  <c r="G27" i="24"/>
  <c r="G26" i="24"/>
  <c r="G24" i="24"/>
  <c r="G23" i="24"/>
  <c r="G21" i="24"/>
  <c r="G17" i="24"/>
  <c r="G16" i="24"/>
  <c r="G15" i="24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G28" i="18"/>
  <c r="G19" i="18"/>
  <c r="G15" i="18"/>
  <c r="G15" i="15"/>
  <c r="J31" i="74"/>
  <c r="J30" i="74"/>
  <c r="J29" i="74"/>
  <c r="J28" i="74"/>
  <c r="J27" i="74"/>
  <c r="J26" i="74"/>
  <c r="J25" i="74"/>
  <c r="J24" i="74"/>
  <c r="J23" i="74"/>
  <c r="J22" i="74"/>
  <c r="J21" i="74"/>
  <c r="J20" i="74"/>
  <c r="J19" i="74"/>
  <c r="J18" i="74"/>
  <c r="J17" i="74"/>
  <c r="G30" i="74"/>
  <c r="G23" i="74"/>
  <c r="G21" i="74"/>
  <c r="G19" i="74"/>
  <c r="G18" i="74"/>
  <c r="G16" i="74"/>
  <c r="G15" i="74"/>
  <c r="J27" i="63"/>
  <c r="J26" i="63"/>
  <c r="J25" i="63"/>
  <c r="J24" i="63"/>
  <c r="J23" i="63"/>
  <c r="J22" i="63"/>
  <c r="J21" i="63"/>
  <c r="J20" i="63"/>
  <c r="J19" i="63"/>
  <c r="J18" i="63"/>
  <c r="J17" i="63"/>
  <c r="J16" i="63"/>
  <c r="J15" i="63"/>
  <c r="G25" i="63"/>
  <c r="G21" i="63"/>
  <c r="G20" i="63"/>
  <c r="G19" i="63"/>
  <c r="G17" i="63"/>
  <c r="G16" i="63"/>
  <c r="G15" i="63"/>
  <c r="G14" i="63"/>
  <c r="G18" i="16"/>
  <c r="G17" i="16"/>
  <c r="G16" i="16"/>
  <c r="G14" i="16"/>
  <c r="G12" i="5"/>
  <c r="G31" i="5"/>
  <c r="G30" i="5"/>
  <c r="G27" i="5"/>
  <c r="G25" i="5"/>
  <c r="G24" i="5"/>
  <c r="G20" i="5"/>
  <c r="G18" i="5"/>
  <c r="G17" i="5"/>
  <c r="G16" i="5"/>
  <c r="G15" i="5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G22" i="20"/>
  <c r="G21" i="20"/>
  <c r="G20" i="20"/>
  <c r="G19" i="20"/>
  <c r="G18" i="20"/>
  <c r="G13" i="20"/>
  <c r="G14" i="20"/>
  <c r="G15" i="72"/>
  <c r="J30" i="52"/>
  <c r="J29" i="52"/>
  <c r="J28" i="52"/>
  <c r="J27" i="52"/>
  <c r="J26" i="52"/>
  <c r="J25" i="52"/>
  <c r="J24" i="52"/>
  <c r="J23" i="52"/>
  <c r="J22" i="52"/>
  <c r="J21" i="52"/>
  <c r="J20" i="52"/>
  <c r="J19" i="52"/>
  <c r="J18" i="52"/>
  <c r="J17" i="52"/>
  <c r="J16" i="52"/>
  <c r="J15" i="52"/>
  <c r="G30" i="52"/>
  <c r="G29" i="52"/>
  <c r="G27" i="52"/>
  <c r="G26" i="52"/>
  <c r="G24" i="52"/>
  <c r="G23" i="52"/>
  <c r="G22" i="52"/>
  <c r="G19" i="52"/>
  <c r="G17" i="52"/>
  <c r="G16" i="52"/>
  <c r="G15" i="52"/>
  <c r="G15" i="1"/>
  <c r="J30" i="33"/>
  <c r="J29" i="33"/>
  <c r="J28" i="33"/>
  <c r="J27" i="33"/>
  <c r="J26" i="33"/>
  <c r="J25" i="33"/>
  <c r="J24" i="33"/>
  <c r="J23" i="33"/>
  <c r="J22" i="33"/>
  <c r="J21" i="33"/>
  <c r="J20" i="33"/>
  <c r="J19" i="33"/>
  <c r="J18" i="33"/>
  <c r="J17" i="33"/>
  <c r="J16" i="33"/>
  <c r="J15" i="33"/>
  <c r="G29" i="33"/>
  <c r="G28" i="33"/>
  <c r="G27" i="33"/>
  <c r="G23" i="33"/>
  <c r="G22" i="33"/>
  <c r="G20" i="33"/>
  <c r="G19" i="33"/>
  <c r="G18" i="33"/>
  <c r="G16" i="33"/>
  <c r="G15" i="33"/>
  <c r="J30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G28" i="37"/>
  <c r="G26" i="37"/>
  <c r="G24" i="37"/>
  <c r="G22" i="37"/>
  <c r="G20" i="37"/>
  <c r="G19" i="37"/>
  <c r="G18" i="37"/>
  <c r="G17" i="37"/>
  <c r="G16" i="37"/>
  <c r="G15" i="37"/>
  <c r="J24" i="71"/>
  <c r="J23" i="71"/>
  <c r="J22" i="71"/>
  <c r="J21" i="71"/>
  <c r="J20" i="71"/>
  <c r="J19" i="71"/>
  <c r="J18" i="71"/>
  <c r="J17" i="71"/>
  <c r="J16" i="71"/>
  <c r="G22" i="71"/>
  <c r="G21" i="71"/>
  <c r="G20" i="71"/>
  <c r="G19" i="71"/>
  <c r="G18" i="71"/>
  <c r="G17" i="71"/>
  <c r="G16" i="71"/>
  <c r="J31" i="28"/>
  <c r="J30" i="28"/>
  <c r="J29" i="28"/>
  <c r="J28" i="28"/>
  <c r="J27" i="28"/>
  <c r="J26" i="28"/>
  <c r="J25" i="28"/>
  <c r="J24" i="28"/>
  <c r="J23" i="28"/>
  <c r="J22" i="28"/>
  <c r="J21" i="28"/>
  <c r="J20" i="28"/>
  <c r="J19" i="28"/>
  <c r="J18" i="28"/>
  <c r="J17" i="28"/>
  <c r="J16" i="28"/>
  <c r="J15" i="28"/>
  <c r="G30" i="28"/>
  <c r="G27" i="28"/>
  <c r="G26" i="28"/>
  <c r="G22" i="28"/>
  <c r="G18" i="28"/>
  <c r="G17" i="28"/>
  <c r="G16" i="28"/>
  <c r="G15" i="28"/>
  <c r="J27" i="44"/>
  <c r="J26" i="44"/>
  <c r="J25" i="44"/>
  <c r="J24" i="44"/>
  <c r="J22" i="44"/>
  <c r="J21" i="44"/>
  <c r="J20" i="44"/>
  <c r="J19" i="44"/>
  <c r="J18" i="44"/>
  <c r="J17" i="44"/>
  <c r="J16" i="44"/>
  <c r="J15" i="44"/>
  <c r="G22" i="44"/>
  <c r="G20" i="44"/>
  <c r="G15" i="44"/>
  <c r="J31" i="34"/>
  <c r="J30" i="34"/>
  <c r="J29" i="34"/>
  <c r="J28" i="34"/>
  <c r="J27" i="34"/>
  <c r="J26" i="34"/>
  <c r="J24" i="34"/>
  <c r="J23" i="34"/>
  <c r="J22" i="34"/>
  <c r="J21" i="34"/>
  <c r="J20" i="34"/>
  <c r="J19" i="34"/>
  <c r="J18" i="34"/>
  <c r="J17" i="34"/>
  <c r="J16" i="34"/>
  <c r="G31" i="34"/>
  <c r="G30" i="34"/>
  <c r="G29" i="34"/>
  <c r="G26" i="34"/>
  <c r="G25" i="34"/>
  <c r="G24" i="34"/>
  <c r="G22" i="34"/>
  <c r="G21" i="34"/>
  <c r="G18" i="34"/>
  <c r="G17" i="34"/>
  <c r="G16" i="34"/>
  <c r="G15" i="34"/>
  <c r="J31" i="62"/>
  <c r="J30" i="62"/>
  <c r="J29" i="62"/>
  <c r="J28" i="62"/>
  <c r="J27" i="62"/>
  <c r="J26" i="62"/>
  <c r="J25" i="62"/>
  <c r="J24" i="62"/>
  <c r="J23" i="62"/>
  <c r="J22" i="62"/>
  <c r="J21" i="62"/>
  <c r="J20" i="62"/>
  <c r="J19" i="62"/>
  <c r="J18" i="62"/>
  <c r="J17" i="62"/>
  <c r="J16" i="62"/>
  <c r="G28" i="62"/>
  <c r="G25" i="62"/>
  <c r="G23" i="62"/>
  <c r="G17" i="62"/>
  <c r="J30" i="30"/>
  <c r="J29" i="30"/>
  <c r="J28" i="30"/>
  <c r="J27" i="30"/>
  <c r="J26" i="30"/>
  <c r="J25" i="30"/>
  <c r="J24" i="30"/>
  <c r="J23" i="30"/>
  <c r="J22" i="30"/>
  <c r="J21" i="30"/>
  <c r="J20" i="30"/>
  <c r="J19" i="30"/>
  <c r="J18" i="30"/>
  <c r="J17" i="30"/>
  <c r="G28" i="30"/>
  <c r="G27" i="30"/>
  <c r="G25" i="30"/>
  <c r="G21" i="30"/>
  <c r="G20" i="30"/>
  <c r="G16" i="30"/>
  <c r="G15" i="30"/>
  <c r="J31" i="14"/>
  <c r="J30" i="14"/>
  <c r="J29" i="14"/>
  <c r="J27" i="14"/>
  <c r="J26" i="14"/>
  <c r="J25" i="14"/>
  <c r="J23" i="14"/>
  <c r="J22" i="14"/>
  <c r="J21" i="14"/>
  <c r="J20" i="14"/>
  <c r="J19" i="14"/>
  <c r="J18" i="14"/>
  <c r="J17" i="14"/>
  <c r="G30" i="14"/>
  <c r="G26" i="14"/>
  <c r="G25" i="14"/>
  <c r="G24" i="14"/>
  <c r="G22" i="14"/>
  <c r="G21" i="14"/>
  <c r="G19" i="14"/>
  <c r="G18" i="14"/>
  <c r="G15" i="14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G23" i="25"/>
  <c r="G22" i="25"/>
  <c r="G17" i="25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G26" i="2"/>
  <c r="G21" i="2"/>
  <c r="G20" i="2"/>
  <c r="G19" i="2"/>
  <c r="G18" i="2"/>
  <c r="G16" i="2"/>
  <c r="J30" i="73"/>
  <c r="J29" i="73"/>
  <c r="J28" i="73"/>
  <c r="J27" i="73"/>
  <c r="J26" i="73"/>
  <c r="J25" i="73"/>
  <c r="J24" i="73"/>
  <c r="J23" i="73"/>
  <c r="J22" i="73"/>
  <c r="J21" i="73"/>
  <c r="J20" i="73"/>
  <c r="J19" i="73"/>
  <c r="J18" i="73"/>
  <c r="J17" i="73"/>
  <c r="G22" i="73"/>
  <c r="G19" i="73"/>
  <c r="G18" i="73"/>
  <c r="J28" i="12"/>
  <c r="J27" i="12"/>
  <c r="J26" i="12"/>
  <c r="J25" i="12"/>
  <c r="J24" i="12"/>
  <c r="J23" i="12"/>
  <c r="J22" i="12"/>
  <c r="J21" i="12"/>
  <c r="J20" i="12"/>
  <c r="J19" i="12"/>
  <c r="J18" i="12"/>
  <c r="J17" i="12"/>
  <c r="G27" i="12"/>
  <c r="G26" i="12"/>
  <c r="G24" i="12"/>
  <c r="G23" i="12"/>
  <c r="G22" i="12"/>
  <c r="G19" i="12"/>
  <c r="G16" i="12"/>
  <c r="G15" i="12"/>
  <c r="G14" i="12"/>
  <c r="J31" i="66"/>
  <c r="J30" i="66"/>
  <c r="J29" i="66"/>
  <c r="J28" i="66"/>
  <c r="J27" i="66"/>
  <c r="J26" i="66"/>
  <c r="J25" i="66"/>
  <c r="J24" i="66"/>
  <c r="J23" i="66"/>
  <c r="J22" i="66"/>
  <c r="J21" i="66"/>
  <c r="J20" i="66"/>
  <c r="J19" i="66"/>
  <c r="J18" i="66"/>
  <c r="J17" i="66"/>
  <c r="J16" i="66"/>
  <c r="J15" i="66"/>
  <c r="G22" i="66"/>
  <c r="G17" i="66"/>
  <c r="G16" i="66"/>
  <c r="G15" i="66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G26" i="22"/>
  <c r="G25" i="22"/>
  <c r="G24" i="22"/>
  <c r="G23" i="22"/>
  <c r="G22" i="22"/>
  <c r="G21" i="22"/>
  <c r="G17" i="22"/>
  <c r="G16" i="22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G30" i="9"/>
  <c r="G29" i="9"/>
  <c r="G25" i="9"/>
  <c r="G24" i="9"/>
  <c r="G21" i="9"/>
  <c r="G18" i="9"/>
  <c r="G17" i="9"/>
  <c r="G16" i="9"/>
  <c r="G14" i="9"/>
  <c r="G15" i="79"/>
  <c r="J31" i="10"/>
  <c r="J30" i="10"/>
  <c r="J29" i="10"/>
  <c r="J28" i="10"/>
  <c r="J27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G29" i="10"/>
  <c r="G26" i="10"/>
  <c r="G25" i="10"/>
  <c r="G24" i="10"/>
  <c r="G23" i="10"/>
  <c r="G22" i="10"/>
  <c r="G16" i="10"/>
  <c r="G15" i="10"/>
  <c r="G14" i="10"/>
  <c r="J30" i="29"/>
  <c r="J29" i="29"/>
  <c r="J28" i="29"/>
  <c r="J27" i="29"/>
  <c r="J26" i="29"/>
  <c r="J25" i="29"/>
  <c r="J24" i="29"/>
  <c r="J23" i="29"/>
  <c r="J22" i="29"/>
  <c r="J21" i="29"/>
  <c r="J20" i="29"/>
  <c r="J19" i="29"/>
  <c r="J18" i="29"/>
  <c r="J17" i="29"/>
  <c r="J16" i="29"/>
  <c r="J15" i="29"/>
  <c r="J14" i="29"/>
  <c r="G30" i="29"/>
  <c r="G16" i="29"/>
  <c r="G15" i="29"/>
  <c r="G14" i="29"/>
  <c r="G21" i="7"/>
  <c r="G17" i="7"/>
  <c r="G16" i="7"/>
  <c r="G15" i="7"/>
  <c r="J21" i="7"/>
  <c r="J20" i="7"/>
  <c r="J19" i="7"/>
  <c r="J18" i="7"/>
  <c r="J17" i="7"/>
  <c r="J16" i="7"/>
  <c r="J15" i="7"/>
  <c r="J17" i="86"/>
  <c r="J16" i="86"/>
  <c r="G15" i="86"/>
  <c r="J17" i="83"/>
  <c r="J16" i="83"/>
  <c r="G17" i="83"/>
  <c r="G16" i="83"/>
  <c r="G16" i="82"/>
  <c r="J17" i="82"/>
  <c r="J16" i="82"/>
  <c r="J16" i="95"/>
  <c r="J15" i="95"/>
  <c r="G16" i="84"/>
  <c r="J17" i="84"/>
  <c r="J16" i="84"/>
  <c r="G17" i="81"/>
  <c r="G16" i="81"/>
  <c r="J17" i="81"/>
  <c r="J16" i="81"/>
  <c r="J17" i="96"/>
  <c r="J16" i="96"/>
  <c r="G16" i="96"/>
  <c r="J17" i="90"/>
  <c r="J16" i="90"/>
  <c r="G16" i="90"/>
  <c r="J17" i="85"/>
  <c r="J16" i="85"/>
  <c r="G16" i="85"/>
  <c r="J15" i="91"/>
  <c r="J16" i="88"/>
  <c r="J15" i="88"/>
  <c r="J17" i="89"/>
  <c r="J16" i="89"/>
  <c r="G13" i="94"/>
  <c r="J13" i="94"/>
  <c r="J37" i="78" l="1"/>
  <c r="J36" i="78"/>
  <c r="J35" i="78"/>
  <c r="J34" i="78"/>
  <c r="J33" i="78"/>
  <c r="G37" i="78"/>
  <c r="G36" i="78"/>
  <c r="G35" i="78"/>
  <c r="J32" i="78"/>
  <c r="J31" i="78"/>
  <c r="J30" i="78"/>
  <c r="J29" i="78"/>
  <c r="G32" i="78"/>
  <c r="G31" i="78"/>
  <c r="G30" i="78"/>
  <c r="G29" i="78"/>
  <c r="J27" i="77"/>
  <c r="J26" i="77"/>
  <c r="J25" i="77"/>
  <c r="J24" i="77"/>
  <c r="J21" i="76" l="1"/>
  <c r="J20" i="76"/>
  <c r="J19" i="76"/>
  <c r="J18" i="76"/>
  <c r="G22" i="76"/>
  <c r="G21" i="76"/>
  <c r="G20" i="76"/>
  <c r="G19" i="76"/>
  <c r="G18" i="76"/>
  <c r="J24" i="6"/>
  <c r="J23" i="6"/>
  <c r="J22" i="6"/>
  <c r="J21" i="6"/>
  <c r="J20" i="6"/>
  <c r="G24" i="6"/>
  <c r="G23" i="6"/>
  <c r="G22" i="6"/>
  <c r="G21" i="6"/>
  <c r="G20" i="6"/>
  <c r="G26" i="8"/>
  <c r="G25" i="8"/>
  <c r="G24" i="8"/>
  <c r="G23" i="8"/>
  <c r="J21" i="8"/>
  <c r="J20" i="8"/>
  <c r="J19" i="8"/>
  <c r="J18" i="8"/>
  <c r="J17" i="8"/>
  <c r="G22" i="8"/>
  <c r="G21" i="8"/>
  <c r="G20" i="8"/>
  <c r="G19" i="8"/>
  <c r="G18" i="8"/>
  <c r="G17" i="8"/>
  <c r="G16" i="8"/>
  <c r="G17" i="40" l="1"/>
  <c r="G16" i="40"/>
  <c r="J22" i="41"/>
  <c r="G24" i="41"/>
  <c r="G23" i="41"/>
  <c r="G22" i="41"/>
  <c r="J20" i="41"/>
  <c r="G20" i="41"/>
  <c r="J20" i="75"/>
  <c r="J19" i="75"/>
  <c r="G20" i="75"/>
  <c r="J18" i="75"/>
  <c r="G19" i="75"/>
  <c r="G18" i="75"/>
  <c r="J18" i="32"/>
  <c r="J17" i="32"/>
  <c r="J23" i="17"/>
  <c r="J22" i="17"/>
  <c r="J21" i="17"/>
  <c r="J20" i="17"/>
  <c r="J19" i="17"/>
  <c r="G23" i="17"/>
  <c r="G22" i="17"/>
  <c r="G21" i="17"/>
  <c r="G20" i="17"/>
  <c r="G19" i="17"/>
  <c r="J23" i="77"/>
  <c r="J22" i="77"/>
  <c r="J21" i="77"/>
  <c r="J20" i="77"/>
  <c r="G23" i="77"/>
  <c r="G22" i="77"/>
  <c r="G21" i="77"/>
  <c r="G20" i="77"/>
  <c r="J28" i="78"/>
  <c r="G28" i="78"/>
  <c r="J27" i="78"/>
  <c r="J26" i="78"/>
  <c r="J25" i="78" l="1"/>
  <c r="J24" i="78"/>
  <c r="G27" i="78"/>
  <c r="G26" i="78"/>
  <c r="G25" i="78"/>
  <c r="G24" i="78"/>
  <c r="G18" i="6"/>
  <c r="G17" i="6"/>
  <c r="G16" i="6"/>
  <c r="G15" i="6"/>
  <c r="G17" i="76"/>
  <c r="G16" i="76"/>
  <c r="J17" i="76"/>
  <c r="G17" i="75"/>
  <c r="G16" i="75"/>
  <c r="J17" i="75"/>
  <c r="J18" i="17"/>
  <c r="G18" i="17"/>
  <c r="J17" i="17"/>
  <c r="G16" i="17"/>
  <c r="G17" i="17"/>
  <c r="J19" i="41"/>
  <c r="G19" i="41"/>
  <c r="J18" i="41"/>
  <c r="G18" i="41"/>
  <c r="J17" i="41"/>
  <c r="G17" i="41"/>
  <c r="G16" i="41"/>
  <c r="G15" i="41"/>
  <c r="G15" i="19" l="1"/>
  <c r="G14" i="19"/>
  <c r="G15" i="40"/>
  <c r="G14" i="40"/>
  <c r="G13" i="40"/>
  <c r="C52" i="96" l="1"/>
  <c r="C50" i="96"/>
  <c r="C49" i="96"/>
  <c r="C48" i="96"/>
  <c r="J15" i="96"/>
  <c r="G15" i="96"/>
  <c r="J14" i="96"/>
  <c r="G14" i="96"/>
  <c r="J13" i="96"/>
  <c r="J12" i="96"/>
  <c r="J11" i="96"/>
  <c r="J10" i="96"/>
  <c r="C51" i="96" s="1"/>
  <c r="C52" i="95"/>
  <c r="C50" i="95"/>
  <c r="C49" i="95"/>
  <c r="C48" i="95"/>
  <c r="J14" i="95"/>
  <c r="G14" i="95"/>
  <c r="J13" i="95"/>
  <c r="G13" i="95"/>
  <c r="J12" i="95"/>
  <c r="J11" i="95"/>
  <c r="J10" i="95"/>
  <c r="C52" i="94"/>
  <c r="C50" i="94"/>
  <c r="C49" i="94"/>
  <c r="C48" i="94"/>
  <c r="J12" i="94"/>
  <c r="G12" i="94"/>
  <c r="J11" i="94"/>
  <c r="C51" i="94" s="1"/>
  <c r="G11" i="94"/>
  <c r="J10" i="94"/>
  <c r="C52" i="93"/>
  <c r="C50" i="93"/>
  <c r="C49" i="93"/>
  <c r="C48" i="93"/>
  <c r="J11" i="93"/>
  <c r="G11" i="93"/>
  <c r="J13" i="93"/>
  <c r="J12" i="93"/>
  <c r="J10" i="93"/>
  <c r="C52" i="92"/>
  <c r="C50" i="92"/>
  <c r="C49" i="92"/>
  <c r="C48" i="92"/>
  <c r="J13" i="92"/>
  <c r="C51" i="92" s="1"/>
  <c r="C53" i="92" s="1"/>
  <c r="G13" i="92"/>
  <c r="C52" i="91"/>
  <c r="C50" i="91"/>
  <c r="C49" i="91"/>
  <c r="C48" i="91"/>
  <c r="J14" i="91"/>
  <c r="G14" i="91"/>
  <c r="J13" i="91"/>
  <c r="G13" i="91"/>
  <c r="J12" i="91"/>
  <c r="J11" i="91"/>
  <c r="J10" i="91"/>
  <c r="C52" i="90"/>
  <c r="C50" i="90"/>
  <c r="C49" i="90"/>
  <c r="C48" i="90"/>
  <c r="J15" i="90"/>
  <c r="G15" i="90"/>
  <c r="J14" i="90"/>
  <c r="G14" i="90"/>
  <c r="J13" i="90"/>
  <c r="J12" i="90"/>
  <c r="J11" i="90"/>
  <c r="J10" i="90"/>
  <c r="C52" i="89"/>
  <c r="C50" i="89"/>
  <c r="C49" i="89"/>
  <c r="C48" i="89"/>
  <c r="J15" i="89"/>
  <c r="G15" i="89"/>
  <c r="J14" i="89"/>
  <c r="G14" i="89"/>
  <c r="J13" i="89"/>
  <c r="J12" i="89"/>
  <c r="J11" i="89"/>
  <c r="J10" i="89"/>
  <c r="C51" i="89" s="1"/>
  <c r="C52" i="88"/>
  <c r="C50" i="88"/>
  <c r="C49" i="88"/>
  <c r="C48" i="88"/>
  <c r="J14" i="88"/>
  <c r="G14" i="88"/>
  <c r="J13" i="88"/>
  <c r="G13" i="88"/>
  <c r="J12" i="88"/>
  <c r="C51" i="88" s="1"/>
  <c r="J11" i="88"/>
  <c r="J10" i="88"/>
  <c r="C52" i="87"/>
  <c r="C49" i="87"/>
  <c r="C48" i="87"/>
  <c r="G13" i="87"/>
  <c r="J12" i="87"/>
  <c r="G12" i="87"/>
  <c r="J10" i="87"/>
  <c r="C52" i="86"/>
  <c r="C50" i="86"/>
  <c r="C49" i="86"/>
  <c r="J15" i="86"/>
  <c r="J14" i="86"/>
  <c r="G14" i="86"/>
  <c r="J13" i="86"/>
  <c r="J12" i="86"/>
  <c r="J11" i="86"/>
  <c r="J10" i="86"/>
  <c r="C52" i="85"/>
  <c r="C50" i="85"/>
  <c r="C49" i="85"/>
  <c r="C48" i="85"/>
  <c r="J15" i="85"/>
  <c r="G15" i="85"/>
  <c r="J14" i="85"/>
  <c r="G14" i="85"/>
  <c r="J13" i="85"/>
  <c r="J12" i="85"/>
  <c r="J11" i="85"/>
  <c r="J10" i="85"/>
  <c r="C52" i="84"/>
  <c r="C50" i="84"/>
  <c r="C49" i="84"/>
  <c r="C48" i="84"/>
  <c r="J15" i="84"/>
  <c r="G15" i="84"/>
  <c r="J14" i="84"/>
  <c r="G14" i="84"/>
  <c r="J13" i="84"/>
  <c r="J12" i="84"/>
  <c r="J11" i="84"/>
  <c r="J10" i="84"/>
  <c r="C51" i="84" s="1"/>
  <c r="C52" i="83"/>
  <c r="C50" i="83"/>
  <c r="C49" i="83"/>
  <c r="C48" i="83"/>
  <c r="J15" i="83"/>
  <c r="J14" i="83"/>
  <c r="J13" i="83"/>
  <c r="J12" i="83"/>
  <c r="J11" i="83"/>
  <c r="J10" i="83"/>
  <c r="C51" i="83" s="1"/>
  <c r="C52" i="82"/>
  <c r="C50" i="82"/>
  <c r="C49" i="82"/>
  <c r="C48" i="82"/>
  <c r="J15" i="82"/>
  <c r="G15" i="82"/>
  <c r="J14" i="82"/>
  <c r="G14" i="82"/>
  <c r="J13" i="82"/>
  <c r="J12" i="82"/>
  <c r="J11" i="82"/>
  <c r="J10" i="82"/>
  <c r="C51" i="82" s="1"/>
  <c r="C52" i="81"/>
  <c r="C50" i="81"/>
  <c r="C49" i="81"/>
  <c r="C48" i="81"/>
  <c r="J15" i="81"/>
  <c r="G15" i="81"/>
  <c r="J14" i="81"/>
  <c r="G14" i="81"/>
  <c r="J13" i="81"/>
  <c r="J12" i="81"/>
  <c r="J11" i="81"/>
  <c r="J10" i="81"/>
  <c r="C51" i="81" s="1"/>
  <c r="C51" i="85" l="1"/>
  <c r="C53" i="85" s="1"/>
  <c r="C51" i="91"/>
  <c r="C53" i="91" s="1"/>
  <c r="C51" i="93"/>
  <c r="C51" i="95"/>
  <c r="C51" i="86"/>
  <c r="C51" i="90"/>
  <c r="C53" i="90" s="1"/>
  <c r="C53" i="83"/>
  <c r="C53" i="88"/>
  <c r="C53" i="96"/>
  <c r="C53" i="95"/>
  <c r="C53" i="94"/>
  <c r="C53" i="93"/>
  <c r="C53" i="89"/>
  <c r="C53" i="86"/>
  <c r="C53" i="84"/>
  <c r="C53" i="82"/>
  <c r="C53" i="81"/>
  <c r="G14" i="67" l="1"/>
  <c r="G14" i="36"/>
  <c r="G13" i="36"/>
  <c r="G14" i="64"/>
  <c r="G13" i="64"/>
  <c r="G14" i="72"/>
  <c r="J14" i="72"/>
  <c r="J15" i="71"/>
  <c r="G15" i="71"/>
  <c r="J15" i="62"/>
  <c r="G16" i="62"/>
  <c r="G15" i="62"/>
  <c r="G14" i="69"/>
  <c r="G13" i="63"/>
  <c r="G12" i="63"/>
  <c r="G15" i="45"/>
  <c r="G14" i="45"/>
  <c r="G14" i="1"/>
  <c r="G14" i="34"/>
  <c r="G14" i="33"/>
  <c r="J16" i="43"/>
  <c r="J15" i="43"/>
  <c r="J14" i="43"/>
  <c r="G15" i="43"/>
  <c r="G14" i="43"/>
  <c r="G16" i="23"/>
  <c r="G15" i="23"/>
  <c r="G14" i="23"/>
  <c r="G15" i="2"/>
  <c r="G14" i="2"/>
  <c r="J14" i="2"/>
  <c r="J15" i="2"/>
  <c r="G13" i="2"/>
  <c r="J13" i="2"/>
  <c r="G14" i="37"/>
  <c r="C50" i="80"/>
  <c r="C49" i="80"/>
  <c r="J15" i="80"/>
  <c r="J14" i="80"/>
  <c r="G14" i="80"/>
  <c r="J13" i="80"/>
  <c r="J12" i="80"/>
  <c r="G12" i="80"/>
  <c r="J11" i="80"/>
  <c r="J10" i="80"/>
  <c r="C51" i="80" s="1"/>
  <c r="J14" i="28"/>
  <c r="G14" i="28"/>
  <c r="G14" i="42"/>
  <c r="G14" i="7"/>
  <c r="J14" i="7"/>
  <c r="J13" i="7"/>
  <c r="G13" i="7"/>
  <c r="G13" i="29"/>
  <c r="G14" i="44"/>
  <c r="G14" i="13"/>
  <c r="G13" i="13"/>
  <c r="G14" i="24"/>
  <c r="G13" i="24"/>
  <c r="J14" i="25"/>
  <c r="G15" i="25"/>
  <c r="G14" i="25"/>
  <c r="G13" i="25"/>
  <c r="G14" i="52"/>
  <c r="G14" i="30"/>
  <c r="G14" i="18"/>
  <c r="G14" i="5"/>
  <c r="G14" i="14"/>
  <c r="G14" i="15"/>
  <c r="C50" i="79"/>
  <c r="C49" i="79"/>
  <c r="J16" i="79"/>
  <c r="J15" i="79"/>
  <c r="J14" i="79"/>
  <c r="G14" i="79"/>
  <c r="J13" i="79"/>
  <c r="G13" i="79"/>
  <c r="J12" i="79"/>
  <c r="J11" i="79"/>
  <c r="J10" i="79"/>
  <c r="C51" i="79" s="1"/>
  <c r="C53" i="79" s="1"/>
  <c r="G14" i="65"/>
  <c r="G15" i="22"/>
  <c r="G12" i="66"/>
  <c r="G14" i="66"/>
  <c r="C50" i="78"/>
  <c r="C49" i="78"/>
  <c r="J23" i="78"/>
  <c r="G23" i="78"/>
  <c r="J22" i="78"/>
  <c r="G22" i="78"/>
  <c r="J21" i="78"/>
  <c r="G21" i="78"/>
  <c r="J20" i="78"/>
  <c r="G20" i="78"/>
  <c r="J16" i="78"/>
  <c r="G16" i="78"/>
  <c r="G13" i="78"/>
  <c r="J10" i="78"/>
  <c r="G10" i="78"/>
  <c r="G19" i="77"/>
  <c r="G18" i="77"/>
  <c r="C50" i="77"/>
  <c r="C49" i="77"/>
  <c r="J19" i="77"/>
  <c r="J18" i="77"/>
  <c r="J17" i="77"/>
  <c r="G17" i="77"/>
  <c r="J16" i="77"/>
  <c r="G16" i="77"/>
  <c r="J13" i="77"/>
  <c r="G13" i="77"/>
  <c r="J11" i="77"/>
  <c r="G11" i="77"/>
  <c r="J10" i="77"/>
  <c r="G10" i="77"/>
  <c r="J15" i="41"/>
  <c r="J16" i="41"/>
  <c r="J14" i="41"/>
  <c r="G14" i="41"/>
  <c r="J13" i="41"/>
  <c r="J12" i="41"/>
  <c r="G13" i="41"/>
  <c r="G15" i="8"/>
  <c r="G14" i="8"/>
  <c r="G13" i="8"/>
  <c r="G14" i="76"/>
  <c r="G15" i="76"/>
  <c r="C78" i="76"/>
  <c r="J16" i="76"/>
  <c r="J15" i="76"/>
  <c r="J14" i="76"/>
  <c r="J13" i="76"/>
  <c r="G13" i="76"/>
  <c r="J12" i="76"/>
  <c r="J11" i="76"/>
  <c r="J10" i="76"/>
  <c r="G13" i="32"/>
  <c r="G13" i="19"/>
  <c r="C50" i="75"/>
  <c r="C49" i="75"/>
  <c r="J16" i="75"/>
  <c r="J15" i="75"/>
  <c r="G15" i="75"/>
  <c r="J14" i="75"/>
  <c r="G14" i="75"/>
  <c r="J13" i="75"/>
  <c r="G13" i="75"/>
  <c r="J12" i="75"/>
  <c r="J11" i="75"/>
  <c r="J10" i="75"/>
  <c r="G14" i="17"/>
  <c r="G15" i="17"/>
  <c r="G13" i="17"/>
  <c r="J12" i="7"/>
  <c r="J11" i="7"/>
  <c r="G12" i="7"/>
  <c r="G13" i="14"/>
  <c r="J13" i="28"/>
  <c r="J12" i="28"/>
  <c r="G13" i="28"/>
  <c r="G13" i="44"/>
  <c r="G13" i="9"/>
  <c r="G13" i="18"/>
  <c r="G13" i="15"/>
  <c r="G12" i="29"/>
  <c r="G13" i="52"/>
  <c r="C49" i="74"/>
  <c r="J16" i="74"/>
  <c r="J15" i="74"/>
  <c r="J13" i="74"/>
  <c r="G13" i="74"/>
  <c r="J12" i="74"/>
  <c r="J11" i="74"/>
  <c r="J10" i="74"/>
  <c r="G13" i="5"/>
  <c r="G13" i="45"/>
  <c r="C61" i="73"/>
  <c r="C60" i="73"/>
  <c r="J16" i="73"/>
  <c r="G16" i="73"/>
  <c r="J15" i="73"/>
  <c r="G15" i="73"/>
  <c r="J14" i="73"/>
  <c r="G14" i="73"/>
  <c r="J13" i="73"/>
  <c r="G13" i="73"/>
  <c r="J12" i="73"/>
  <c r="J11" i="73"/>
  <c r="J10" i="73"/>
  <c r="C61" i="72"/>
  <c r="C60" i="72"/>
  <c r="J16" i="72"/>
  <c r="G16" i="72"/>
  <c r="J15" i="72"/>
  <c r="J13" i="72"/>
  <c r="G13" i="72"/>
  <c r="J12" i="72"/>
  <c r="J11" i="72"/>
  <c r="J10" i="72"/>
  <c r="G10" i="16"/>
  <c r="G13" i="16"/>
  <c r="G12" i="16"/>
  <c r="C50" i="71"/>
  <c r="C49" i="71"/>
  <c r="J14" i="71"/>
  <c r="G14" i="71"/>
  <c r="J13" i="71"/>
  <c r="G13" i="71"/>
  <c r="J12" i="71"/>
  <c r="J11" i="71"/>
  <c r="J10" i="71"/>
  <c r="C51" i="71" s="1"/>
  <c r="J12" i="62"/>
  <c r="J13" i="62"/>
  <c r="J14" i="62"/>
  <c r="G14" i="62"/>
  <c r="G13" i="62"/>
  <c r="C61" i="69"/>
  <c r="C60" i="69"/>
  <c r="J16" i="69"/>
  <c r="G16" i="69"/>
  <c r="J15" i="69"/>
  <c r="G15" i="69"/>
  <c r="J14" i="69"/>
  <c r="J13" i="69"/>
  <c r="G13" i="69"/>
  <c r="J11" i="69"/>
  <c r="G13" i="42"/>
  <c r="G15" i="42"/>
  <c r="G16" i="42"/>
  <c r="G10" i="42"/>
  <c r="C49" i="68"/>
  <c r="G13" i="33"/>
  <c r="G13" i="34"/>
  <c r="G13" i="23"/>
  <c r="G13" i="37"/>
  <c r="C50" i="67"/>
  <c r="C49" i="67"/>
  <c r="J15" i="67"/>
  <c r="J14" i="67"/>
  <c r="J13" i="67"/>
  <c r="G13" i="67"/>
  <c r="J12" i="67"/>
  <c r="J11" i="67"/>
  <c r="J10" i="67"/>
  <c r="C50" i="66"/>
  <c r="C49" i="66"/>
  <c r="J14" i="66"/>
  <c r="J13" i="66"/>
  <c r="G13" i="66"/>
  <c r="J12" i="66"/>
  <c r="J11" i="66"/>
  <c r="J10" i="66"/>
  <c r="C50" i="65"/>
  <c r="C49" i="65"/>
  <c r="J16" i="65"/>
  <c r="J15" i="65"/>
  <c r="J14" i="65"/>
  <c r="J13" i="65"/>
  <c r="G13" i="65"/>
  <c r="J12" i="65"/>
  <c r="J11" i="65"/>
  <c r="J10" i="65"/>
  <c r="C51" i="65" s="1"/>
  <c r="C53" i="65" s="1"/>
  <c r="G13" i="30"/>
  <c r="C50" i="64"/>
  <c r="C49" i="64"/>
  <c r="J15" i="64"/>
  <c r="J14" i="64"/>
  <c r="J13" i="64"/>
  <c r="J12" i="64"/>
  <c r="J11" i="64"/>
  <c r="J10" i="64"/>
  <c r="G13" i="12"/>
  <c r="G14" i="22"/>
  <c r="G13" i="22"/>
  <c r="G12" i="22"/>
  <c r="G11" i="22"/>
  <c r="G10" i="22"/>
  <c r="C52" i="63"/>
  <c r="C50" i="63"/>
  <c r="C49" i="63"/>
  <c r="C48" i="63"/>
  <c r="J14" i="63"/>
  <c r="J13" i="63"/>
  <c r="J12" i="63"/>
  <c r="J11" i="63"/>
  <c r="G11" i="63"/>
  <c r="J10" i="63"/>
  <c r="G13" i="10"/>
  <c r="J13" i="43"/>
  <c r="J12" i="43"/>
  <c r="G13" i="43"/>
  <c r="G11" i="43"/>
  <c r="C51" i="75" l="1"/>
  <c r="C53" i="75" s="1"/>
  <c r="C51" i="67"/>
  <c r="C53" i="67" s="1"/>
  <c r="C62" i="73"/>
  <c r="C64" i="73" s="1"/>
  <c r="C82" i="76"/>
  <c r="C62" i="69"/>
  <c r="C64" i="69" s="1"/>
  <c r="C51" i="63"/>
  <c r="C53" i="63" s="1"/>
  <c r="C62" i="72"/>
  <c r="C64" i="72" s="1"/>
  <c r="C51" i="64"/>
  <c r="C53" i="64" s="1"/>
  <c r="C51" i="66"/>
  <c r="C53" i="66" s="1"/>
  <c r="C51" i="78"/>
  <c r="C53" i="78" s="1"/>
  <c r="C51" i="77"/>
  <c r="C53" i="77" s="1"/>
  <c r="C53" i="80"/>
  <c r="C53" i="71"/>
  <c r="G12" i="6" l="1"/>
  <c r="G13" i="6"/>
  <c r="G14" i="6"/>
  <c r="G11" i="6"/>
  <c r="C52" i="10" l="1"/>
  <c r="C48" i="10"/>
  <c r="C59" i="25"/>
  <c r="C63" i="25"/>
  <c r="G11" i="25"/>
  <c r="G10" i="25"/>
  <c r="G10" i="43"/>
  <c r="C52" i="62"/>
  <c r="C48" i="62"/>
  <c r="C50" i="62"/>
  <c r="C49" i="62"/>
  <c r="J11" i="62"/>
  <c r="G11" i="62"/>
  <c r="J10" i="62"/>
  <c r="C51" i="62" s="1"/>
  <c r="G11" i="36"/>
  <c r="C52" i="28"/>
  <c r="C48" i="28"/>
  <c r="G11" i="28"/>
  <c r="G10" i="28"/>
  <c r="G10" i="7"/>
  <c r="J10" i="7"/>
  <c r="C51" i="7" s="1"/>
  <c r="C53" i="7" s="1"/>
  <c r="J11" i="6"/>
  <c r="C53" i="62" l="1"/>
  <c r="J18" i="27"/>
  <c r="J19" i="27"/>
  <c r="J20" i="27"/>
  <c r="J21" i="27"/>
  <c r="J22" i="27"/>
  <c r="J23" i="27"/>
  <c r="J24" i="27"/>
  <c r="J25" i="27"/>
  <c r="J26" i="27"/>
  <c r="J27" i="27"/>
  <c r="J28" i="27"/>
  <c r="J29" i="27"/>
  <c r="J17" i="27"/>
  <c r="G11" i="27" l="1"/>
  <c r="G13" i="27"/>
  <c r="G14" i="27"/>
  <c r="G15" i="27"/>
  <c r="G16" i="27"/>
  <c r="G17" i="27"/>
  <c r="G18" i="27"/>
  <c r="G10" i="1" l="1"/>
  <c r="G13" i="1"/>
  <c r="C52" i="1"/>
  <c r="C48" i="1"/>
  <c r="J19" i="1"/>
  <c r="G19" i="1"/>
  <c r="J18" i="1"/>
  <c r="J17" i="1"/>
  <c r="J16" i="1"/>
  <c r="G16" i="1"/>
  <c r="J15" i="1"/>
  <c r="J14" i="1"/>
  <c r="J10" i="1"/>
  <c r="J11" i="1"/>
  <c r="J12" i="1"/>
  <c r="J13" i="1"/>
  <c r="J21" i="54"/>
  <c r="J22" i="54"/>
  <c r="J23" i="54"/>
  <c r="J24" i="54"/>
  <c r="J25" i="54"/>
  <c r="J26" i="54"/>
  <c r="J27" i="54"/>
  <c r="J28" i="54"/>
  <c r="J29" i="54"/>
  <c r="J31" i="54"/>
  <c r="G13" i="54"/>
  <c r="G14" i="54"/>
  <c r="G15" i="54"/>
  <c r="G16" i="54"/>
  <c r="G17" i="54"/>
  <c r="G18" i="54"/>
  <c r="G19" i="54"/>
  <c r="G20" i="54"/>
  <c r="G21" i="54"/>
  <c r="G22" i="54"/>
  <c r="G23" i="54"/>
  <c r="G24" i="54"/>
  <c r="G25" i="54"/>
  <c r="G26" i="54"/>
  <c r="G27" i="54"/>
  <c r="G28" i="54"/>
  <c r="G29" i="54"/>
  <c r="G31" i="54"/>
  <c r="C52" i="53"/>
  <c r="C49" i="53"/>
  <c r="C48" i="53"/>
  <c r="C50" i="58"/>
  <c r="C49" i="58"/>
  <c r="C48" i="58"/>
  <c r="J33" i="58"/>
  <c r="J32" i="58"/>
  <c r="J31" i="58"/>
  <c r="J30" i="58"/>
  <c r="J29" i="58"/>
  <c r="J28" i="58"/>
  <c r="J27" i="58"/>
  <c r="J26" i="58"/>
  <c r="J25" i="58"/>
  <c r="J24" i="58"/>
  <c r="J23" i="58"/>
  <c r="J22" i="58"/>
  <c r="J21" i="58"/>
  <c r="J20" i="58"/>
  <c r="J19" i="58"/>
  <c r="J18" i="58"/>
  <c r="J17" i="58"/>
  <c r="J16" i="58"/>
  <c r="J15" i="58"/>
  <c r="J14" i="58"/>
  <c r="J13" i="58"/>
  <c r="J12" i="58"/>
  <c r="J11" i="58"/>
  <c r="J10" i="58"/>
  <c r="C51" i="58" s="1"/>
  <c r="C53" i="58" s="1"/>
  <c r="C51" i="57"/>
  <c r="C53" i="57" s="1"/>
  <c r="C50" i="57"/>
  <c r="C49" i="57"/>
  <c r="C48" i="57"/>
  <c r="J33" i="57"/>
  <c r="J32" i="57"/>
  <c r="J31" i="57"/>
  <c r="J30" i="57"/>
  <c r="J29" i="57"/>
  <c r="J28" i="57"/>
  <c r="J27" i="57"/>
  <c r="J26" i="57"/>
  <c r="J25" i="57"/>
  <c r="J24" i="57"/>
  <c r="J23" i="57"/>
  <c r="J22" i="57"/>
  <c r="J21" i="57"/>
  <c r="J20" i="57"/>
  <c r="J19" i="57"/>
  <c r="J18" i="57"/>
  <c r="J17" i="57"/>
  <c r="J16" i="57"/>
  <c r="J15" i="57"/>
  <c r="J14" i="57"/>
  <c r="J13" i="57"/>
  <c r="J12" i="57"/>
  <c r="J11" i="57"/>
  <c r="J10" i="57"/>
  <c r="C51" i="56"/>
  <c r="C53" i="56" s="1"/>
  <c r="C50" i="56"/>
  <c r="C49" i="56"/>
  <c r="C48" i="56"/>
  <c r="J33" i="56"/>
  <c r="J32" i="56"/>
  <c r="J31" i="56"/>
  <c r="J30" i="56"/>
  <c r="J29" i="56"/>
  <c r="J28" i="56"/>
  <c r="J27" i="56"/>
  <c r="J26" i="56"/>
  <c r="J25" i="56"/>
  <c r="J24" i="56"/>
  <c r="J23" i="56"/>
  <c r="J22" i="56"/>
  <c r="J21" i="56"/>
  <c r="J20" i="56"/>
  <c r="J19" i="56"/>
  <c r="J18" i="56"/>
  <c r="J17" i="56"/>
  <c r="J16" i="56"/>
  <c r="J15" i="56"/>
  <c r="J14" i="56"/>
  <c r="J13" i="56"/>
  <c r="J12" i="56"/>
  <c r="J11" i="56"/>
  <c r="J10" i="56"/>
  <c r="C50" i="55"/>
  <c r="C49" i="55"/>
  <c r="C48" i="55"/>
  <c r="J33" i="55"/>
  <c r="J32" i="55"/>
  <c r="J31" i="55"/>
  <c r="J30" i="55"/>
  <c r="J29" i="55"/>
  <c r="J28" i="55"/>
  <c r="J27" i="55"/>
  <c r="J26" i="55"/>
  <c r="J25" i="55"/>
  <c r="J24" i="55"/>
  <c r="J23" i="55"/>
  <c r="J22" i="55"/>
  <c r="J21" i="55"/>
  <c r="J20" i="55"/>
  <c r="J19" i="55"/>
  <c r="J18" i="55"/>
  <c r="J17" i="55"/>
  <c r="J16" i="55"/>
  <c r="J15" i="55"/>
  <c r="J14" i="55"/>
  <c r="J13" i="55"/>
  <c r="J12" i="55"/>
  <c r="J11" i="55"/>
  <c r="J10" i="55"/>
  <c r="C51" i="55" s="1"/>
  <c r="C53" i="55" s="1"/>
  <c r="C50" i="53"/>
  <c r="J31" i="53"/>
  <c r="J30" i="53"/>
  <c r="J29" i="53"/>
  <c r="J28" i="53"/>
  <c r="J27" i="53"/>
  <c r="J26" i="53"/>
  <c r="J25" i="53"/>
  <c r="J24" i="53"/>
  <c r="J23" i="53"/>
  <c r="J22" i="53"/>
  <c r="J21" i="53"/>
  <c r="J20" i="53"/>
  <c r="J19" i="53"/>
  <c r="J18" i="53"/>
  <c r="J17" i="53"/>
  <c r="J16" i="53"/>
  <c r="J15" i="53"/>
  <c r="J14" i="53"/>
  <c r="J13" i="53"/>
  <c r="J12" i="53"/>
  <c r="J11" i="53"/>
  <c r="J10" i="53"/>
  <c r="J20" i="54"/>
  <c r="J18" i="54"/>
  <c r="J17" i="54"/>
  <c r="J16" i="54"/>
  <c r="J15" i="54"/>
  <c r="J14" i="54"/>
  <c r="J13" i="54"/>
  <c r="J12" i="54"/>
  <c r="J11" i="54"/>
  <c r="J10" i="54"/>
  <c r="C50" i="45"/>
  <c r="C49" i="45"/>
  <c r="J16" i="45"/>
  <c r="J15" i="45"/>
  <c r="J14" i="45"/>
  <c r="J13" i="45"/>
  <c r="J12" i="45"/>
  <c r="J11" i="45"/>
  <c r="J10" i="45"/>
  <c r="C50" i="44"/>
  <c r="C49" i="44"/>
  <c r="J14" i="44"/>
  <c r="J13" i="44"/>
  <c r="J12" i="44"/>
  <c r="J11" i="44"/>
  <c r="J10" i="44"/>
  <c r="C50" i="43"/>
  <c r="C49" i="43"/>
  <c r="J11" i="43"/>
  <c r="J10" i="43"/>
  <c r="C61" i="42"/>
  <c r="C60" i="42"/>
  <c r="J16" i="42"/>
  <c r="J15" i="42"/>
  <c r="J14" i="42"/>
  <c r="J13" i="42"/>
  <c r="J12" i="42"/>
  <c r="J11" i="42"/>
  <c r="J10" i="42"/>
  <c r="C75" i="41"/>
  <c r="J11" i="41"/>
  <c r="J10" i="41"/>
  <c r="C66" i="40"/>
  <c r="C65" i="40"/>
  <c r="J10" i="40"/>
  <c r="C67" i="40" s="1"/>
  <c r="C69" i="40" s="1"/>
  <c r="C50" i="37"/>
  <c r="C49" i="37"/>
  <c r="J15" i="37"/>
  <c r="J14" i="37"/>
  <c r="J13" i="37"/>
  <c r="J12" i="37"/>
  <c r="J11" i="37"/>
  <c r="J10" i="37"/>
  <c r="C50" i="35"/>
  <c r="C49" i="35"/>
  <c r="C50" i="34"/>
  <c r="C49" i="34"/>
  <c r="J15" i="34"/>
  <c r="J14" i="34"/>
  <c r="J13" i="34"/>
  <c r="J12" i="34"/>
  <c r="J11" i="34"/>
  <c r="J10" i="34"/>
  <c r="C50" i="36"/>
  <c r="C49" i="36"/>
  <c r="J11" i="36"/>
  <c r="J10" i="36"/>
  <c r="C51" i="36" s="1"/>
  <c r="C53" i="36" s="1"/>
  <c r="C56" i="32"/>
  <c r="C55" i="32"/>
  <c r="J16" i="32"/>
  <c r="J15" i="32"/>
  <c r="J14" i="32"/>
  <c r="J13" i="32"/>
  <c r="J12" i="32"/>
  <c r="J11" i="32"/>
  <c r="J10" i="32"/>
  <c r="C50" i="33"/>
  <c r="C49" i="33"/>
  <c r="J14" i="33"/>
  <c r="J13" i="33"/>
  <c r="J12" i="33"/>
  <c r="J11" i="33"/>
  <c r="J10" i="33"/>
  <c r="C50" i="52"/>
  <c r="C49" i="52"/>
  <c r="J14" i="52"/>
  <c r="J13" i="52"/>
  <c r="J12" i="52"/>
  <c r="J11" i="52"/>
  <c r="J10" i="52"/>
  <c r="C51" i="52" s="1"/>
  <c r="C53" i="52" s="1"/>
  <c r="C50" i="29"/>
  <c r="C49" i="29"/>
  <c r="J13" i="29"/>
  <c r="J12" i="29"/>
  <c r="J11" i="29"/>
  <c r="J10" i="29"/>
  <c r="C50" i="30"/>
  <c r="J16" i="30"/>
  <c r="J15" i="30"/>
  <c r="J14" i="30"/>
  <c r="J13" i="30"/>
  <c r="J12" i="30"/>
  <c r="J11" i="30"/>
  <c r="J10" i="30"/>
  <c r="C50" i="27"/>
  <c r="C49" i="27"/>
  <c r="J16" i="27"/>
  <c r="J15" i="27"/>
  <c r="J14" i="27"/>
  <c r="J13" i="27"/>
  <c r="J12" i="27"/>
  <c r="J11" i="27"/>
  <c r="J10" i="27"/>
  <c r="C50" i="28"/>
  <c r="C49" i="28"/>
  <c r="J11" i="28"/>
  <c r="J10" i="28"/>
  <c r="C50" i="26"/>
  <c r="C49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C61" i="25"/>
  <c r="C60" i="25"/>
  <c r="J15" i="25"/>
  <c r="J13" i="25"/>
  <c r="J12" i="25"/>
  <c r="J11" i="25"/>
  <c r="J10" i="25"/>
  <c r="C50" i="24"/>
  <c r="C49" i="24"/>
  <c r="J16" i="24"/>
  <c r="J15" i="24"/>
  <c r="J14" i="24"/>
  <c r="J13" i="24"/>
  <c r="J12" i="24"/>
  <c r="J11" i="24"/>
  <c r="J10" i="24"/>
  <c r="C50" i="23"/>
  <c r="C49" i="23"/>
  <c r="J16" i="23"/>
  <c r="J15" i="23"/>
  <c r="J14" i="23"/>
  <c r="J13" i="23"/>
  <c r="J12" i="23"/>
  <c r="J11" i="23"/>
  <c r="J10" i="23"/>
  <c r="C50" i="22"/>
  <c r="C49" i="22"/>
  <c r="J16" i="22"/>
  <c r="J15" i="22"/>
  <c r="J14" i="22"/>
  <c r="J13" i="22"/>
  <c r="J12" i="22"/>
  <c r="J11" i="22"/>
  <c r="J10" i="22"/>
  <c r="C50" i="20"/>
  <c r="C49" i="20"/>
  <c r="J15" i="20"/>
  <c r="J14" i="20"/>
  <c r="J13" i="20"/>
  <c r="J12" i="20"/>
  <c r="J11" i="20"/>
  <c r="J10" i="20"/>
  <c r="C51" i="20" s="1"/>
  <c r="C53" i="20" s="1"/>
  <c r="C50" i="19"/>
  <c r="C49" i="19"/>
  <c r="J16" i="19"/>
  <c r="J15" i="19"/>
  <c r="J14" i="19"/>
  <c r="J13" i="19"/>
  <c r="J12" i="19"/>
  <c r="J11" i="19"/>
  <c r="J10" i="19"/>
  <c r="C51" i="19" s="1"/>
  <c r="C53" i="19" s="1"/>
  <c r="C50" i="18"/>
  <c r="C49" i="18"/>
  <c r="J16" i="18"/>
  <c r="J15" i="18"/>
  <c r="J14" i="18"/>
  <c r="J13" i="18"/>
  <c r="J12" i="18"/>
  <c r="J11" i="18"/>
  <c r="J10" i="18"/>
  <c r="C51" i="18" s="1"/>
  <c r="C53" i="18" s="1"/>
  <c r="C81" i="17"/>
  <c r="C80" i="17"/>
  <c r="J16" i="17"/>
  <c r="J15" i="17"/>
  <c r="J14" i="17"/>
  <c r="J13" i="17"/>
  <c r="J12" i="17"/>
  <c r="J11" i="17"/>
  <c r="J10" i="17"/>
  <c r="C61" i="16"/>
  <c r="J10" i="16"/>
  <c r="C62" i="16" s="1"/>
  <c r="C64" i="16" s="1"/>
  <c r="C60" i="15"/>
  <c r="C59" i="15"/>
  <c r="J15" i="15"/>
  <c r="J14" i="15"/>
  <c r="J13" i="15"/>
  <c r="J12" i="15"/>
  <c r="J11" i="15"/>
  <c r="J10" i="15"/>
  <c r="C61" i="15" s="1"/>
  <c r="C63" i="15" s="1"/>
  <c r="C50" i="14"/>
  <c r="C49" i="14"/>
  <c r="J16" i="14"/>
  <c r="J15" i="14"/>
  <c r="J14" i="14"/>
  <c r="J13" i="14"/>
  <c r="J12" i="14"/>
  <c r="J11" i="14"/>
  <c r="J10" i="14"/>
  <c r="C50" i="13"/>
  <c r="C49" i="13"/>
  <c r="J16" i="13"/>
  <c r="J15" i="13"/>
  <c r="J14" i="13"/>
  <c r="J13" i="13"/>
  <c r="J12" i="13"/>
  <c r="J11" i="13"/>
  <c r="J10" i="13"/>
  <c r="C51" i="12"/>
  <c r="C50" i="12"/>
  <c r="J16" i="12"/>
  <c r="J15" i="12"/>
  <c r="J14" i="12"/>
  <c r="J13" i="12"/>
  <c r="J12" i="12"/>
  <c r="J11" i="12"/>
  <c r="J10" i="12"/>
  <c r="C50" i="10"/>
  <c r="C49" i="10"/>
  <c r="J13" i="10"/>
  <c r="J12" i="10"/>
  <c r="J11" i="10"/>
  <c r="J10" i="10"/>
  <c r="C51" i="10" s="1"/>
  <c r="C53" i="10" s="1"/>
  <c r="C61" i="9"/>
  <c r="C60" i="9"/>
  <c r="J13" i="9"/>
  <c r="J12" i="9"/>
  <c r="J11" i="9"/>
  <c r="J10" i="9"/>
  <c r="C62" i="9" s="1"/>
  <c r="C64" i="9" s="1"/>
  <c r="C70" i="8"/>
  <c r="C69" i="8"/>
  <c r="J16" i="8"/>
  <c r="J15" i="8"/>
  <c r="J14" i="8"/>
  <c r="J13" i="8"/>
  <c r="J12" i="8"/>
  <c r="J11" i="8"/>
  <c r="J10" i="8"/>
  <c r="J19" i="6"/>
  <c r="J18" i="6"/>
  <c r="J17" i="6"/>
  <c r="J16" i="6"/>
  <c r="J15" i="6"/>
  <c r="J14" i="6"/>
  <c r="J13" i="6"/>
  <c r="J12" i="6"/>
  <c r="C50" i="5"/>
  <c r="C49" i="5"/>
  <c r="J16" i="5"/>
  <c r="J15" i="5"/>
  <c r="J14" i="5"/>
  <c r="J13" i="5"/>
  <c r="J12" i="5"/>
  <c r="J11" i="5"/>
  <c r="J10" i="5"/>
  <c r="C51" i="5" s="1"/>
  <c r="C53" i="5" s="1"/>
  <c r="C50" i="3"/>
  <c r="C49" i="3"/>
  <c r="J16" i="3"/>
  <c r="J15" i="3"/>
  <c r="J14" i="3"/>
  <c r="J13" i="3"/>
  <c r="J12" i="3"/>
  <c r="J11" i="3"/>
  <c r="J10" i="3"/>
  <c r="C51" i="3" s="1"/>
  <c r="C53" i="3" s="1"/>
  <c r="C61" i="2"/>
  <c r="C60" i="2"/>
  <c r="J12" i="2"/>
  <c r="J11" i="2"/>
  <c r="J10" i="2"/>
  <c r="C62" i="2" s="1"/>
  <c r="C64" i="2" s="1"/>
  <c r="C50" i="1"/>
  <c r="C49" i="1"/>
  <c r="C51" i="44" l="1"/>
  <c r="C53" i="44" s="1"/>
  <c r="C51" i="14"/>
  <c r="C53" i="14" s="1"/>
  <c r="C51" i="23"/>
  <c r="C53" i="23" s="1"/>
  <c r="C51" i="24"/>
  <c r="C53" i="24" s="1"/>
  <c r="C51" i="45"/>
  <c r="C53" i="45" s="1"/>
  <c r="C51" i="1"/>
  <c r="C53" i="1" s="1"/>
  <c r="C51" i="43"/>
  <c r="C53" i="43" s="1"/>
  <c r="C51" i="13"/>
  <c r="C53" i="13" s="1"/>
  <c r="C71" i="8"/>
  <c r="C73" i="8" s="1"/>
  <c r="C65" i="6"/>
  <c r="C82" i="17"/>
  <c r="C84" i="17" s="1"/>
  <c r="C51" i="37"/>
  <c r="C53" i="37" s="1"/>
  <c r="C51" i="30"/>
  <c r="C53" i="30" s="1"/>
  <c r="C52" i="12"/>
  <c r="C54" i="12" s="1"/>
  <c r="C51" i="28"/>
  <c r="C53" i="28" s="1"/>
  <c r="C57" i="32"/>
  <c r="C59" i="32" s="1"/>
  <c r="C62" i="25"/>
  <c r="C64" i="25" s="1"/>
  <c r="C51" i="33"/>
  <c r="C53" i="33" s="1"/>
  <c r="C51" i="26"/>
  <c r="C53" i="26" s="1"/>
  <c r="C51" i="29"/>
  <c r="C53" i="29" s="1"/>
  <c r="C51" i="53"/>
  <c r="C53" i="53" s="1"/>
  <c r="C51" i="34"/>
  <c r="C53" i="34" s="1"/>
  <c r="C62" i="42"/>
  <c r="C64" i="42" s="1"/>
  <c r="C51" i="22"/>
  <c r="C53" i="22" s="1"/>
  <c r="C51" i="27"/>
  <c r="C53" i="27" s="1"/>
  <c r="C51" i="35"/>
  <c r="C53" i="35" s="1"/>
  <c r="C50" i="74" l="1"/>
  <c r="J14" i="74"/>
  <c r="C51" i="74" s="1"/>
  <c r="C53" i="74" s="1"/>
  <c r="G14" i="74"/>
  <c r="C50" i="87" l="1"/>
  <c r="J11" i="87"/>
  <c r="C51" i="87" s="1"/>
  <c r="C53" i="87" s="1"/>
  <c r="G30" i="54" l="1"/>
  <c r="J30" i="54"/>
  <c r="G32" i="54"/>
  <c r="J32" i="54"/>
  <c r="C76" i="41"/>
  <c r="G21" i="41"/>
  <c r="J21" i="41"/>
  <c r="C77" i="41" s="1"/>
  <c r="C79" i="41" s="1"/>
  <c r="C54" i="54" l="1"/>
  <c r="C56" i="54" s="1"/>
  <c r="G15" i="68" l="1"/>
  <c r="J15" i="68"/>
  <c r="C51" i="68" s="1"/>
  <c r="C53" i="68" s="1"/>
  <c r="J13" i="68"/>
  <c r="G13" i="68"/>
  <c r="J14" i="68"/>
  <c r="G14" i="68"/>
  <c r="J16" i="68"/>
  <c r="G16" i="68"/>
  <c r="J17" i="68"/>
  <c r="G17" i="68"/>
  <c r="J22" i="68"/>
  <c r="G22" i="68"/>
  <c r="J18" i="68"/>
  <c r="G18" i="68"/>
  <c r="J27" i="68"/>
  <c r="G27" i="68"/>
  <c r="J20" i="68"/>
  <c r="G20" i="68"/>
  <c r="J19" i="68"/>
  <c r="G19" i="68"/>
  <c r="J21" i="68"/>
  <c r="G21" i="68"/>
  <c r="J23" i="68"/>
  <c r="G23" i="68"/>
  <c r="J24" i="68"/>
  <c r="G24" i="68"/>
  <c r="J25" i="68"/>
  <c r="G25" i="68"/>
  <c r="J12" i="68"/>
  <c r="G12" i="68"/>
  <c r="J11" i="68"/>
  <c r="G11" i="68"/>
  <c r="C50" i="68"/>
  <c r="G10" i="68"/>
  <c r="J26" i="68"/>
  <c r="G26" i="68"/>
  <c r="J28" i="68"/>
  <c r="G28" i="68"/>
  <c r="J29" i="68"/>
  <c r="G29" i="68"/>
  <c r="J30" i="68"/>
  <c r="G30" i="68"/>
  <c r="J10" i="68"/>
</calcChain>
</file>

<file path=xl/sharedStrings.xml><?xml version="1.0" encoding="utf-8"?>
<sst xmlns="http://schemas.openxmlformats.org/spreadsheetml/2006/main" count="7528" uniqueCount="283">
  <si>
    <t>FM-PROD-0053</t>
  </si>
  <si>
    <t>CHECK SHEET ACHIEVEMENT TEACHING FACTORY</t>
  </si>
  <si>
    <t xml:space="preserve"> Nama M/P</t>
  </si>
  <si>
    <t>AFRIYAN NURHAKIM</t>
  </si>
  <si>
    <t>Periode</t>
  </si>
  <si>
    <t xml:space="preserve"> Nama TF</t>
  </si>
  <si>
    <t>MUHAMADIYAH</t>
  </si>
  <si>
    <t>Pic T/F</t>
  </si>
  <si>
    <t>Tanggal</t>
  </si>
  <si>
    <t>Part Name</t>
  </si>
  <si>
    <t>Part No</t>
  </si>
  <si>
    <t xml:space="preserve"> Proses</t>
  </si>
  <si>
    <t>Total Jam</t>
  </si>
  <si>
    <t>Target</t>
  </si>
  <si>
    <t>Output</t>
  </si>
  <si>
    <t>Ok</t>
  </si>
  <si>
    <t>Ng</t>
  </si>
  <si>
    <t>%</t>
  </si>
  <si>
    <t>Paraf Guru</t>
  </si>
  <si>
    <t>FINISHING</t>
  </si>
  <si>
    <t xml:space="preserve">Total Kehadiran                         = </t>
  </si>
  <si>
    <r>
      <rPr>
        <sz val="13"/>
        <rFont val="Times New Roman"/>
        <family val="1"/>
      </rPr>
      <t xml:space="preserve">Tanggal Penilaian </t>
    </r>
    <r>
      <rPr>
        <b/>
        <sz val="13"/>
        <rFont val="Times New Roman"/>
        <family val="1"/>
      </rPr>
      <t>:</t>
    </r>
  </si>
  <si>
    <t>Total Target                               =</t>
  </si>
  <si>
    <t>Total Ok                                     =</t>
  </si>
  <si>
    <t>TOTAL %                                  =</t>
  </si>
  <si>
    <t>Total Part Yang Dikerjakan       =</t>
  </si>
  <si>
    <t>%                                                =</t>
  </si>
  <si>
    <t>MUHAMMAD REZA MALDINI</t>
  </si>
  <si>
    <t>HADI PURNOMO</t>
  </si>
  <si>
    <t>CHECKER</t>
  </si>
  <si>
    <t>INDRA ZAELANI</t>
  </si>
  <si>
    <t>MUHAMMAD ILHAM HERMANSAYH</t>
  </si>
  <si>
    <t>DHEA NAUFALIDA</t>
  </si>
  <si>
    <t>HALDI MALDANI</t>
  </si>
  <si>
    <t>output</t>
  </si>
  <si>
    <t>TIARA RAHMAWATI</t>
  </si>
  <si>
    <t>FADHIL MUHAMMAD</t>
  </si>
  <si>
    <t>FAHMI RISTIADI</t>
  </si>
  <si>
    <t>MUHIDIN</t>
  </si>
  <si>
    <t>M FAIZ A</t>
  </si>
  <si>
    <t>GINANJAR</t>
  </si>
  <si>
    <t>RIAN ADI FIRMANSYAH</t>
  </si>
  <si>
    <t>ZOHAN SETIA BUDI</t>
  </si>
  <si>
    <t>MUHAMMAD LAKSMANA</t>
  </si>
  <si>
    <t>MUHAMMAD MAULANA</t>
  </si>
  <si>
    <t xml:space="preserve">DERI RAHMAT </t>
  </si>
  <si>
    <t>IRFAN FAUZI</t>
  </si>
  <si>
    <t>ADEN APRILIAN</t>
  </si>
  <si>
    <t>ANDRE WIRA SATRIA</t>
  </si>
  <si>
    <t xml:space="preserve">MUHAMMAD FAJAR </t>
  </si>
  <si>
    <t xml:space="preserve">MUHAMMAD RIFKI WIJAYA </t>
  </si>
  <si>
    <t>SURYA AJI</t>
  </si>
  <si>
    <t>REGA ADHITYA</t>
  </si>
  <si>
    <t>MUHAMMAD ARRAFI</t>
  </si>
  <si>
    <t>KHAYRU LUTHFI</t>
  </si>
  <si>
    <t>AHMAD FAUDZAN</t>
  </si>
  <si>
    <t>MUHAMMAD ZAMY</t>
  </si>
  <si>
    <t>MUHAMMAD LURY</t>
  </si>
  <si>
    <t>MUHAMMAD ADE ANGGARA</t>
  </si>
  <si>
    <t>TASYA</t>
  </si>
  <si>
    <t>ADIRA SUANDI</t>
  </si>
  <si>
    <t xml:space="preserve">MUHAMMAD RAFFIE MULINDRA </t>
  </si>
  <si>
    <t>WANDI</t>
  </si>
  <si>
    <t>RAMA DANDI NASUTION</t>
  </si>
  <si>
    <t>MELATI HERWINUARI PUTRI</t>
  </si>
  <si>
    <t>MILA AYU RAHMAWATI</t>
  </si>
  <si>
    <t>MUHAMMAD FAHRU ROJI</t>
  </si>
  <si>
    <t>RAMDANI</t>
  </si>
  <si>
    <t>RIKI AGUNG</t>
  </si>
  <si>
    <t>ADAM HASANUDIN</t>
  </si>
  <si>
    <t>16 11 21\ 15 12 21</t>
  </si>
  <si>
    <t>MUHAMMAD DZAKY</t>
  </si>
  <si>
    <t>MUHAMMAD ARIF WICAKSONO</t>
  </si>
  <si>
    <t xml:space="preserve">17 jan - 15 feb 22												</t>
  </si>
  <si>
    <t>BZ010</t>
  </si>
  <si>
    <t>HOLDER</t>
  </si>
  <si>
    <t>ADP-9-INL</t>
  </si>
  <si>
    <t>MUTU A</t>
  </si>
  <si>
    <t>K59</t>
  </si>
  <si>
    <t>16 NOVEMBER - 15 DESEMBER 2022</t>
  </si>
  <si>
    <t>C LED WINKER</t>
  </si>
  <si>
    <t>BLB BYNT</t>
  </si>
  <si>
    <t>PROTECTOR</t>
  </si>
  <si>
    <t>Z1ID</t>
  </si>
  <si>
    <t>ASEP SAMSUDIN</t>
  </si>
  <si>
    <t>BOOT 2</t>
  </si>
  <si>
    <t>C1836</t>
  </si>
  <si>
    <t>DAMPER</t>
  </si>
  <si>
    <t>16NOVEMBER - 15NOVEMBER 2022</t>
  </si>
  <si>
    <t>KNOB L</t>
  </si>
  <si>
    <t>17A381-AC</t>
  </si>
  <si>
    <t>C CONECTOR</t>
  </si>
  <si>
    <t>K1T</t>
  </si>
  <si>
    <t>COVER</t>
  </si>
  <si>
    <t>K56-N100</t>
  </si>
  <si>
    <t xml:space="preserve">C LED WINKER </t>
  </si>
  <si>
    <t>K59-A700</t>
  </si>
  <si>
    <t>16NOVEMBER - 15DESEMBER 2022</t>
  </si>
  <si>
    <t>G WASHER</t>
  </si>
  <si>
    <t xml:space="preserve">CAP </t>
  </si>
  <si>
    <t>1WD-H2532</t>
  </si>
  <si>
    <t>16NOVEMBER-15DESEMBER 2022</t>
  </si>
  <si>
    <t xml:space="preserve">WIR </t>
  </si>
  <si>
    <t>03802</t>
  </si>
  <si>
    <t>GROMET</t>
  </si>
  <si>
    <t>C REAR STOP</t>
  </si>
  <si>
    <t>G00679</t>
  </si>
  <si>
    <t>ADJI NUR AMALIA</t>
  </si>
  <si>
    <t>PACKING</t>
  </si>
  <si>
    <t>933-4590</t>
  </si>
  <si>
    <t>16NOVEMBER-15 DESEMBER 2022</t>
  </si>
  <si>
    <t>KIKI AGUNG</t>
  </si>
  <si>
    <t>BEI KMI 004</t>
  </si>
  <si>
    <t>253-000</t>
  </si>
  <si>
    <t>CAP RUBBER</t>
  </si>
  <si>
    <t>G04129</t>
  </si>
  <si>
    <t>DIMAS MAULANA</t>
  </si>
  <si>
    <t>AISYAH</t>
  </si>
  <si>
    <t>WIR</t>
  </si>
  <si>
    <t>SURYA PRATAMA</t>
  </si>
  <si>
    <t>NA1550</t>
  </si>
  <si>
    <t>R COVER</t>
  </si>
  <si>
    <t>G04447</t>
  </si>
  <si>
    <t>NATASYA</t>
  </si>
  <si>
    <t>SUSI</t>
  </si>
  <si>
    <t>B5D</t>
  </si>
  <si>
    <t>GILANG F</t>
  </si>
  <si>
    <t xml:space="preserve">KNOB L </t>
  </si>
  <si>
    <t>INAH</t>
  </si>
  <si>
    <t>16NOVEBER-15DESEMBER 2022</t>
  </si>
  <si>
    <t>FINISING</t>
  </si>
  <si>
    <t>COVER CLUTH</t>
  </si>
  <si>
    <t>G05699</t>
  </si>
  <si>
    <t xml:space="preserve">BLB BYNT </t>
  </si>
  <si>
    <t>12D-H2532</t>
  </si>
  <si>
    <t>WIR SL</t>
  </si>
  <si>
    <t>DELLA CITRA</t>
  </si>
  <si>
    <t>BUSH TANK L</t>
  </si>
  <si>
    <t>NA1260</t>
  </si>
  <si>
    <t>ADP</t>
  </si>
  <si>
    <t>BEI-KMI-004</t>
  </si>
  <si>
    <t>ODIH</t>
  </si>
  <si>
    <t>SHIELD STERING</t>
  </si>
  <si>
    <t>NA1330</t>
  </si>
  <si>
    <t>GALANG A</t>
  </si>
  <si>
    <t>K2S</t>
  </si>
  <si>
    <t>SUCI</t>
  </si>
  <si>
    <t>SUSPENG CONTROL</t>
  </si>
  <si>
    <t>K15</t>
  </si>
  <si>
    <t>BANG BANG</t>
  </si>
  <si>
    <t>IRHAM HAMIDIN</t>
  </si>
  <si>
    <t>ALVIN</t>
  </si>
  <si>
    <t>DIMAS A</t>
  </si>
  <si>
    <t>IKHSAN</t>
  </si>
  <si>
    <t>OKA PRASETYO</t>
  </si>
  <si>
    <t>RADITHYA</t>
  </si>
  <si>
    <t>RIFKI</t>
  </si>
  <si>
    <t>ADINDA</t>
  </si>
  <si>
    <t>DRUPADI</t>
  </si>
  <si>
    <t>SHILED STERING</t>
  </si>
  <si>
    <t>DIMAS ILHAM A</t>
  </si>
  <si>
    <t>RAMDAN ABIDIN</t>
  </si>
  <si>
    <t>MUHAMMAD AKBAR PRATAMA</t>
  </si>
  <si>
    <t>HARYASENNA</t>
  </si>
  <si>
    <t>REHAN MUHAMMAD AZRY</t>
  </si>
  <si>
    <t>RAYHAN</t>
  </si>
  <si>
    <t xml:space="preserve">C CONECTOR </t>
  </si>
  <si>
    <t>SUSPENG C</t>
  </si>
  <si>
    <t xml:space="preserve"> B BYNT NATURAL</t>
  </si>
  <si>
    <t>ASWA</t>
  </si>
  <si>
    <t>HOLER</t>
  </si>
  <si>
    <t>K15-6000</t>
  </si>
  <si>
    <t>K2S-N000</t>
  </si>
  <si>
    <t>BLB BYNT NATURAL</t>
  </si>
  <si>
    <t xml:space="preserve">COVER </t>
  </si>
  <si>
    <t xml:space="preserve">CHECKER </t>
  </si>
  <si>
    <t xml:space="preserve">C REAR STOP </t>
  </si>
  <si>
    <t xml:space="preserve">HOLDER </t>
  </si>
  <si>
    <t>SYARIF ARDIANTO</t>
  </si>
  <si>
    <t>K15-9200</t>
  </si>
  <si>
    <t>16 NOVEMBER 15 DESEMBER 2022</t>
  </si>
  <si>
    <t>SCUI</t>
  </si>
  <si>
    <t>KNOB-L</t>
  </si>
  <si>
    <t>K15G-9200</t>
  </si>
  <si>
    <t>16NOVEBER -15DESEMBER 2022</t>
  </si>
  <si>
    <t>KEV-8800</t>
  </si>
  <si>
    <t xml:space="preserve">PACKING </t>
  </si>
  <si>
    <t xml:space="preserve">DAMPER </t>
  </si>
  <si>
    <t>O3802</t>
  </si>
  <si>
    <t>K81</t>
  </si>
  <si>
    <t>HODER</t>
  </si>
  <si>
    <t>209Z</t>
  </si>
  <si>
    <t xml:space="preserve">SEAL </t>
  </si>
  <si>
    <t>TA1290</t>
  </si>
  <si>
    <t>BUSH TANK LOWER</t>
  </si>
  <si>
    <t>BOOT CLUTH</t>
  </si>
  <si>
    <t>TA014</t>
  </si>
  <si>
    <t>COVER CONECTOR</t>
  </si>
  <si>
    <t>SHIELD SERING</t>
  </si>
  <si>
    <t>BUSH STABILIZER</t>
  </si>
  <si>
    <t>GUIDE CHAIN</t>
  </si>
  <si>
    <t>0267</t>
  </si>
  <si>
    <t>PROTECOR</t>
  </si>
  <si>
    <t>C REARSTOP</t>
  </si>
  <si>
    <t>K9K10</t>
  </si>
  <si>
    <t>K18</t>
  </si>
  <si>
    <t>TA1090</t>
  </si>
  <si>
    <t>USB CAP</t>
  </si>
  <si>
    <t>G05642</t>
  </si>
  <si>
    <t>BLB BYTN N</t>
  </si>
  <si>
    <t>KOWA</t>
  </si>
  <si>
    <t>32103-K2S-N000</t>
  </si>
  <si>
    <t>RUBBER SOCKET</t>
  </si>
  <si>
    <t>COVER INJECTOR</t>
  </si>
  <si>
    <t>32114-253-000</t>
  </si>
  <si>
    <t>ZAB004</t>
  </si>
  <si>
    <t>31203-K2S-N000</t>
  </si>
  <si>
    <t>SEAL</t>
  </si>
  <si>
    <t>32411-253-000</t>
  </si>
  <si>
    <t>BUSH STABLIZER</t>
  </si>
  <si>
    <t>32113-K56-N000</t>
  </si>
  <si>
    <t>CUSHION</t>
  </si>
  <si>
    <t>TA010</t>
  </si>
  <si>
    <t>32108-K59-A700</t>
  </si>
  <si>
    <t>WIR-SL/261</t>
  </si>
  <si>
    <t xml:space="preserve">CUSHION </t>
  </si>
  <si>
    <t>321-8-K59-A700</t>
  </si>
  <si>
    <t>BLB BYNT SEPATU</t>
  </si>
  <si>
    <t>FINSIHING</t>
  </si>
  <si>
    <t xml:space="preserve">GROMET </t>
  </si>
  <si>
    <t xml:space="preserve">COVER RED </t>
  </si>
  <si>
    <t>K15-9000</t>
  </si>
  <si>
    <t>TA0100</t>
  </si>
  <si>
    <t>NA0890M</t>
  </si>
  <si>
    <t>BLB BYNT BLACK</t>
  </si>
  <si>
    <t>COVER RED</t>
  </si>
  <si>
    <t xml:space="preserve">G WASHER </t>
  </si>
  <si>
    <t>K1T-E100</t>
  </si>
  <si>
    <t>BLB BYBT SEPATU</t>
  </si>
  <si>
    <t>BLB BYTN SEPATU</t>
  </si>
  <si>
    <t>32103-K59-A700</t>
  </si>
  <si>
    <t>COVER SOCKET</t>
  </si>
  <si>
    <t>M HAZRIEL</t>
  </si>
  <si>
    <t>5OKTOBER-14OKTOBER 2022</t>
  </si>
  <si>
    <t>5OKTOBER-26OKTOBER 2022</t>
  </si>
  <si>
    <t>SUPRI</t>
  </si>
  <si>
    <t>REZA MALDINI</t>
  </si>
  <si>
    <t>HARISKA</t>
  </si>
  <si>
    <t>ARYO SRI WINAHYU</t>
  </si>
  <si>
    <t>WIWI PARIDA</t>
  </si>
  <si>
    <t>CLAMP ROB</t>
  </si>
  <si>
    <t>43064-007</t>
  </si>
  <si>
    <t>G CLOUTH</t>
  </si>
  <si>
    <t>NA0890</t>
  </si>
  <si>
    <t>GROMET CLUTH</t>
  </si>
  <si>
    <t>SLEEVE</t>
  </si>
  <si>
    <t>0142</t>
  </si>
  <si>
    <t>SLEEVE KBG</t>
  </si>
  <si>
    <t>7210-0142</t>
  </si>
  <si>
    <t>7210-0124</t>
  </si>
  <si>
    <t>GASKET 2 LENS</t>
  </si>
  <si>
    <t>007Z</t>
  </si>
  <si>
    <t>CLAMP RUB</t>
  </si>
  <si>
    <t>BEI-KMI-000</t>
  </si>
  <si>
    <t>FEBRY ADIAR</t>
  </si>
  <si>
    <t>ROMANSYAH ADITAMA</t>
  </si>
  <si>
    <t>HELPER</t>
  </si>
  <si>
    <t xml:space="preserve">R COVER </t>
  </si>
  <si>
    <t>PUTRI FEBRIANTI</t>
  </si>
  <si>
    <t>32108-K2S-N000</t>
  </si>
  <si>
    <t>7120-0142</t>
  </si>
  <si>
    <t>CAP</t>
  </si>
  <si>
    <t>1-WD-H2532</t>
  </si>
  <si>
    <t>MUTU B</t>
  </si>
  <si>
    <t>BEI-KI-004</t>
  </si>
  <si>
    <t>32411-K56-N000</t>
  </si>
  <si>
    <t>LOW C REAR STOP</t>
  </si>
  <si>
    <t>G01330</t>
  </si>
  <si>
    <t>32107-KN6-N100</t>
  </si>
  <si>
    <t>32107-K56-N100</t>
  </si>
  <si>
    <t>KNOB R</t>
  </si>
  <si>
    <t>17A381-BC</t>
  </si>
  <si>
    <t>RISKA NOVIANTI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</si>
</sst>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2"/>
      <name val="Times New Roman"/>
      <charset val="134"/>
    </font>
    <font>
      <b/>
      <sz val="18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8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>
      <alignment vertical="center"/>
    </xf>
    <xf numFmtId="46" fontId="0" fillId="0" borderId="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46" fontId="0" fillId="0" borderId="10" xfId="0" applyNumberFormat="1" applyBorder="1" applyAlignment="1">
      <alignment horizontal="center" vertical="center"/>
    </xf>
    <xf numFmtId="21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2" fontId="0" fillId="0" borderId="23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3" fontId="0" fillId="0" borderId="10" xfId="0" applyNumberFormat="1" applyBorder="1" applyAlignment="1">
      <alignment horizontal="center" vertical="center"/>
    </xf>
    <xf numFmtId="21" fontId="0" fillId="0" borderId="10" xfId="0" applyNumberForma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3" fontId="0" fillId="0" borderId="0" xfId="0" applyNumberFormat="1" applyAlignment="1">
      <alignment horizontal="left" vertical="center"/>
    </xf>
    <xf numFmtId="0" fontId="3" fillId="0" borderId="10" xfId="0" applyFont="1" applyBorder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2" fontId="0" fillId="0" borderId="10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center"/>
    </xf>
    <xf numFmtId="0" fontId="6" fillId="0" borderId="10" xfId="0" quotePrefix="1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4" fontId="0" fillId="0" borderId="7" xfId="0" applyNumberForma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2" fillId="0" borderId="24" xfId="0" applyFont="1" applyBorder="1" applyAlignment="1">
      <alignment horizontal="center" vertical="center" wrapText="1"/>
    </xf>
    <xf numFmtId="164" fontId="0" fillId="0" borderId="0" xfId="0" applyNumberFormat="1" applyAlignment="1">
      <alignment horizontal="left" vertical="center"/>
    </xf>
    <xf numFmtId="14" fontId="0" fillId="0" borderId="10" xfId="0" applyNumberFormat="1" applyBorder="1">
      <alignment vertical="center"/>
    </xf>
    <xf numFmtId="14" fontId="0" fillId="0" borderId="10" xfId="0" applyNumberFormat="1" applyBorder="1" applyAlignment="1">
      <alignment horizontal="center" vertical="top"/>
    </xf>
    <xf numFmtId="0" fontId="0" fillId="0" borderId="18" xfId="0" applyBorder="1">
      <alignment vertical="center"/>
    </xf>
    <xf numFmtId="0" fontId="3" fillId="0" borderId="0" xfId="0" applyFont="1">
      <alignment vertical="center"/>
    </xf>
    <xf numFmtId="14" fontId="6" fillId="0" borderId="10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" fontId="2" fillId="0" borderId="0" xfId="0" applyNumberFormat="1" applyFont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2" fillId="0" borderId="12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image" Target="../media/image3.emf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3.emf"/><Relationship Id="rId1" Type="http://schemas.openxmlformats.org/officeDocument/2006/relationships/image" Target="../media/image2.png"/><Relationship Id="rId4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7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7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7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8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8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8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8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8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8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8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8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8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9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9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815186</xdr:colOff>
      <xdr:row>47</xdr:row>
      <xdr:rowOff>0</xdr:rowOff>
    </xdr:from>
    <xdr:to>
      <xdr:col>10</xdr:col>
      <xdr:colOff>420819</xdr:colOff>
      <xdr:row>53</xdr:row>
      <xdr:rowOff>0</xdr:rowOff>
    </xdr:to>
    <xdr:pic>
      <xdr:nvPicPr>
        <xdr:cNvPr id="2" name="Picture 2" descr="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91786" y="12620625"/>
          <a:ext cx="4863433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239047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39047" y="219075"/>
          <a:ext cx="3037553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619095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/>
      </xdr:nvSpPr>
      <xdr:spPr>
        <a:xfrm>
          <a:off x="0" y="219075"/>
          <a:ext cx="619095" cy="40957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200025</xdr:rowOff>
        </xdr:from>
        <xdr:to>
          <xdr:col>0</xdr:col>
          <xdr:colOff>361950</xdr:colOff>
          <xdr:row>2</xdr:row>
          <xdr:rowOff>171450</xdr:rowOff>
        </xdr:to>
        <xdr:sp macro="" textlink="">
          <xdr:nvSpPr>
            <xdr:cNvPr id="297985" name="Object 1" hidden="1">
              <a:extLst>
                <a:ext uri="{63B3BB69-23CF-44E3-9099-C40C66FF867C}">
                  <a14:compatExt spid="_x0000_s297985"/>
                </a:ext>
                <a:ext uri="{FF2B5EF4-FFF2-40B4-BE49-F238E27FC236}">
                  <a16:creationId xmlns:a16="http://schemas.microsoft.com/office/drawing/2014/main" id="{00000000-0008-0000-0000-0000018C0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815186</xdr:colOff>
      <xdr:row>47</xdr:row>
      <xdr:rowOff>0</xdr:rowOff>
    </xdr:from>
    <xdr:to>
      <xdr:col>10</xdr:col>
      <xdr:colOff>420819</xdr:colOff>
      <xdr:row>53</xdr:row>
      <xdr:rowOff>0</xdr:rowOff>
    </xdr:to>
    <xdr:pic>
      <xdr:nvPicPr>
        <xdr:cNvPr id="2" name="Picture 2" descr=" 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91786" y="12620625"/>
          <a:ext cx="4863433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239047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239047" y="219075"/>
          <a:ext cx="3037553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0900-00003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0900-00004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0900-00005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0900-00005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0900-00005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0900-00006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0900-00006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0900-00007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0900-00007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0900-00007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0900-00007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0900-00007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0900-00007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0900-00007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0900-00007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0900-00007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0900-00007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0900-00007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0900-00007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0900-00007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0900-00008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0900-00008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0900-00008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0900-00008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0900-00009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0900-00009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0900-00009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0900-00009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0900-00009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0900-00009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0900-00009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0900-00009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0900-00009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0900-00009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0900-00009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0900-00009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0900-00009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0900-00009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0900-0000A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0900-0000A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0900-0000A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0900-0000A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0900-0000A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0900-0000A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0900-0000A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0900-0000A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0900-0000A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0900-0000A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0900-0000A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0900-0000A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0900-0000A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0900-0000A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0900-0000A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0900-0000A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0900-0000B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0900-0000B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0900-0000B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0900-0000B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0900-0000B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0900-0000B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0900-0000B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0900-0000B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0900-0000B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0900-0000B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0900-0000B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0900-0000B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0900-0000B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0900-0000B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0900-0000B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0900-0000B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0900-0000C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0900-0000C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0900-0000C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0900-0000C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0900-0000C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0900-0000C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0900-0000C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0900-0000C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0900-0000C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0900-0000C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0900-0000C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0900-0000C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id="{00000000-0008-0000-0900-0000C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id="{00000000-0008-0000-0900-0000C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id="{00000000-0008-0000-0900-0000C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id="{00000000-0008-0000-0900-0000C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id="{00000000-0008-0000-0900-0000D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id="{00000000-0008-0000-0900-0000D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id="{00000000-0008-0000-0900-0000D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id="{00000000-0008-0000-0900-0000D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id="{00000000-0008-0000-0900-0000D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id="{00000000-0008-0000-0900-0000D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id="{00000000-0008-0000-0900-0000D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id="{00000000-0008-0000-0900-0000D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id="{00000000-0008-0000-0900-0000D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id="{00000000-0008-0000-0900-0000D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id="{00000000-0008-0000-0900-0000D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id="{00000000-0008-0000-0900-0000D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id="{00000000-0008-0000-0900-0000D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id="{00000000-0008-0000-0900-0000D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id="{00000000-0008-0000-0900-0000D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id="{00000000-0008-0000-0900-0000D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id="{00000000-0008-0000-0900-0000E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id="{00000000-0008-0000-0900-0000E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id="{00000000-0008-0000-0900-0000E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id="{00000000-0008-0000-0900-0000E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id="{00000000-0008-0000-0900-0000E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id="{00000000-0008-0000-0900-0000E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id="{00000000-0008-0000-0900-0000E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id="{00000000-0008-0000-0900-0000E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id="{00000000-0008-0000-0900-0000E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id="{00000000-0008-0000-0900-0000E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id="{00000000-0008-0000-0900-0000E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id="{00000000-0008-0000-0900-0000E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id="{00000000-0008-0000-0900-0000E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id="{00000000-0008-0000-0900-0000E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id="{00000000-0008-0000-0900-0000E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id="{00000000-0008-0000-0900-0000E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id="{00000000-0008-0000-0900-0000F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id="{00000000-0008-0000-0900-0000F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id="{00000000-0008-0000-0900-0000F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id="{00000000-0008-0000-0900-0000F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id="{00000000-0008-0000-0900-0000F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id="{00000000-0008-0000-0900-0000F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id="{00000000-0008-0000-0900-0000F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id="{00000000-0008-0000-0900-0000F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id="{00000000-0008-0000-0900-0000F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id="{00000000-0008-0000-0900-0000F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id="{00000000-0008-0000-0900-0000F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id="{00000000-0008-0000-0900-0000F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id="{00000000-0008-0000-0900-0000F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id="{00000000-0008-0000-0900-0000F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id="{00000000-0008-0000-0900-0000F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id="{00000000-0008-0000-0900-0000F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id="{00000000-0008-0000-0900-000000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id="{00000000-0008-0000-0900-000001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id="{00000000-0008-0000-0900-000002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id="{00000000-0008-0000-0900-000003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id="{00000000-0008-0000-0900-000004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id="{00000000-0008-0000-0900-000005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id="{00000000-0008-0000-0900-000006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id="{00000000-0008-0000-0900-000007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id="{00000000-0008-0000-0900-000008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id="{00000000-0008-0000-0900-000009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id="{00000000-0008-0000-0900-00000A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id="{00000000-0008-0000-0900-00000B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id="{00000000-0008-0000-0900-00000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id="{00000000-0008-0000-0900-00000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id="{00000000-0008-0000-0900-00000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id="{00000000-0008-0000-0900-00000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id="{00000000-0008-0000-0900-00001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id="{00000000-0008-0000-0900-00001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id="{00000000-0008-0000-0900-00001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id="{00000000-0008-0000-0900-00001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id="{00000000-0008-0000-0900-00001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id="{00000000-0008-0000-0900-00001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id="{00000000-0008-0000-0900-00001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id="{00000000-0008-0000-0900-00001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id="{00000000-0008-0000-0900-00001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id="{00000000-0008-0000-0900-00001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id="{00000000-0008-0000-0900-00001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id="{00000000-0008-0000-0900-00001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id="{00000000-0008-0000-0900-00001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id="{00000000-0008-0000-0900-00001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id="{00000000-0008-0000-0900-00001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id="{00000000-0008-0000-0900-00001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id="{00000000-0008-0000-0900-00002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id="{00000000-0008-0000-0900-00002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id="{00000000-0008-0000-0900-00002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id="{00000000-0008-0000-0900-00002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id="{00000000-0008-0000-0900-00002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id="{00000000-0008-0000-0900-00002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id="{00000000-0008-0000-0900-00002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id="{00000000-0008-0000-0900-00002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id="{00000000-0008-0000-0900-00002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id="{00000000-0008-0000-0900-00002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id="{00000000-0008-0000-0900-00002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id="{00000000-0008-0000-0900-00002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id="{00000000-0008-0000-0900-00002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id="{00000000-0008-0000-0900-00002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id="{00000000-0008-0000-0900-00002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id="{00000000-0008-0000-0900-00002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id="{00000000-0008-0000-0900-00003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id="{00000000-0008-0000-0900-00003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id="{00000000-0008-0000-0900-00003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id="{00000000-0008-0000-0900-00003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id="{00000000-0008-0000-0900-00003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id="{00000000-0008-0000-0900-00003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id="{00000000-0008-0000-0900-00003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id="{00000000-0008-0000-0900-00003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id="{00000000-0008-0000-0900-00003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id="{00000000-0008-0000-0900-00003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id="{00000000-0008-0000-0900-00003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id="{00000000-0008-0000-0900-00003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id="{00000000-0008-0000-0900-00003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id="{00000000-0008-0000-0900-00003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id="{00000000-0008-0000-0900-00003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id="{00000000-0008-0000-0900-00003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id="{00000000-0008-0000-0900-00004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id="{00000000-0008-0000-0900-00004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id="{00000000-0008-0000-0900-00004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id="{00000000-0008-0000-0900-00004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619095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id="{00000000-0008-0000-0900-000044010000}"/>
            </a:ext>
          </a:extLst>
        </xdr:cNvPr>
        <xdr:cNvSpPr/>
      </xdr:nvSpPr>
      <xdr:spPr>
        <a:xfrm>
          <a:off x="0" y="219075"/>
          <a:ext cx="619095" cy="40957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200025</xdr:rowOff>
        </xdr:from>
        <xdr:to>
          <xdr:col>0</xdr:col>
          <xdr:colOff>361950</xdr:colOff>
          <xdr:row>2</xdr:row>
          <xdr:rowOff>171450</xdr:rowOff>
        </xdr:to>
        <xdr:sp macro="" textlink="">
          <xdr:nvSpPr>
            <xdr:cNvPr id="198657" name="Object 1" hidden="1">
              <a:extLst>
                <a:ext uri="{63B3BB69-23CF-44E3-9099-C40C66FF867C}">
                  <a14:compatExt spid="_x0000_s198657"/>
                </a:ext>
                <a:ext uri="{FF2B5EF4-FFF2-40B4-BE49-F238E27FC236}">
                  <a16:creationId xmlns:a16="http://schemas.microsoft.com/office/drawing/2014/main" id="{00000000-0008-0000-0900-0000010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815186</xdr:colOff>
      <xdr:row>47</xdr:row>
      <xdr:rowOff>0</xdr:rowOff>
    </xdr:from>
    <xdr:to>
      <xdr:col>10</xdr:col>
      <xdr:colOff>420819</xdr:colOff>
      <xdr:row>53</xdr:row>
      <xdr:rowOff>0</xdr:rowOff>
    </xdr:to>
    <xdr:pic>
      <xdr:nvPicPr>
        <xdr:cNvPr id="2" name="Picture 2" descr=" 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91786" y="12620625"/>
          <a:ext cx="4863433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239047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239047" y="219075"/>
          <a:ext cx="3037553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0A00-00002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0A00-00003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0A00-00003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0A00-00003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0A00-00003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0A00-00003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0A00-00003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0A00-00003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0A00-00003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0A00-00003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0A00-00003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0A00-00003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0A00-00003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0A00-00003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0A00-00003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0A00-00003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0A00-00004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0A00-00004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0A00-00004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0A00-00004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0A00-00004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0A00-00004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0A00-00004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0A00-00004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0A00-00004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0A00-00004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0A00-00004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0A00-00004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0A00-00004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0A00-00004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0A00-00004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0A00-00004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0A00-00005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0A00-00005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0A00-00005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0A00-00005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0A00-00005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0A00-00005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0A00-00005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0A00-00005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0A00-00005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0A00-00005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0A00-00005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0A00-00005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0A00-00005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0A00-00005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0A00-00005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0A00-00005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0A00-00006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0A00-00006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0A00-00006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0A00-00006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0A00-00006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0A00-00006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0A00-00006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0A00-00006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0A00-00006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0A00-00006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0A00-00006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0A00-00006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0A00-00006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0A00-00006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0A00-00006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0A00-00006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0A00-00007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0A00-00007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0A00-00007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0A00-00007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0A00-00007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0A00-00007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0A00-00007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0A00-00007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0A00-00007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0A00-00007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0A00-00007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0A00-00007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0A00-00007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0A00-00007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0A00-00007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0A00-00007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0A00-00008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0A00-00008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0A00-00008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0A00-00008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0A00-00008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0A00-00008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0A00-00008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0A00-00008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0A00-00008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0A00-00008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0A00-00008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0A00-00008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0A00-00008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0A00-00008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0A00-00008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0A00-00008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0A00-00009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0A00-00009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0A00-00009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0A00-00009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0A00-00009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0A00-00009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0A00-00009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0A00-00009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0A00-00009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0A00-00009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0A00-00009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0A00-00009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0A00-00009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0A00-00009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0A00-00009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0A00-00009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0A00-0000A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0A00-0000A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0A00-0000A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0A00-0000A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0A00-0000A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0A00-0000A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0A00-0000A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0A00-0000A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0A00-0000A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0A00-0000A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0A00-0000A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0A00-0000A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0A00-0000A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0A00-0000A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0A00-0000A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0A00-0000A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0A00-0000B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0A00-0000B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0A00-0000B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0A00-0000B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0A00-0000B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0A00-0000B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0A00-0000B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0A00-0000B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0A00-0000B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0A00-0000B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0A00-0000B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0A00-0000B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0A00-0000B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0A00-0000B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0A00-0000B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0A00-0000B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0A00-0000C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0A00-0000C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0A00-0000C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0A00-0000C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0A00-0000C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0A00-0000C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0A00-0000C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0A00-0000C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0A00-0000C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0A00-0000C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0A00-0000C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0A00-0000C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id="{00000000-0008-0000-0A00-0000C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id="{00000000-0008-0000-0A00-0000C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id="{00000000-0008-0000-0A00-0000C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id="{00000000-0008-0000-0A00-0000C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id="{00000000-0008-0000-0A00-0000D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id="{00000000-0008-0000-0A00-0000D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id="{00000000-0008-0000-0A00-0000D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id="{00000000-0008-0000-0A00-0000D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id="{00000000-0008-0000-0A00-0000D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id="{00000000-0008-0000-0A00-0000D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id="{00000000-0008-0000-0A00-0000D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id="{00000000-0008-0000-0A00-0000D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id="{00000000-0008-0000-0A00-0000D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id="{00000000-0008-0000-0A00-0000D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id="{00000000-0008-0000-0A00-0000D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id="{00000000-0008-0000-0A00-0000D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id="{00000000-0008-0000-0A00-0000D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id="{00000000-0008-0000-0A00-0000D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id="{00000000-0008-0000-0A00-0000D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id="{00000000-0008-0000-0A00-0000D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id="{00000000-0008-0000-0A00-0000E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id="{00000000-0008-0000-0A00-0000E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id="{00000000-0008-0000-0A00-0000E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id="{00000000-0008-0000-0A00-0000E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id="{00000000-0008-0000-0A00-0000E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id="{00000000-0008-0000-0A00-0000E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id="{00000000-0008-0000-0A00-0000E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id="{00000000-0008-0000-0A00-0000E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id="{00000000-0008-0000-0A00-0000E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id="{00000000-0008-0000-0A00-0000E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id="{00000000-0008-0000-0A00-0000E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id="{00000000-0008-0000-0A00-0000E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id="{00000000-0008-0000-0A00-0000E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id="{00000000-0008-0000-0A00-0000E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id="{00000000-0008-0000-0A00-0000E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id="{00000000-0008-0000-0A00-0000E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id="{00000000-0008-0000-0A00-0000F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id="{00000000-0008-0000-0A00-0000F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id="{00000000-0008-0000-0A00-0000F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id="{00000000-0008-0000-0A00-0000F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id="{00000000-0008-0000-0A00-0000F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id="{00000000-0008-0000-0A00-0000F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id="{00000000-0008-0000-0A00-0000F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id="{00000000-0008-0000-0A00-0000F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id="{00000000-0008-0000-0A00-0000F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id="{00000000-0008-0000-0A00-0000F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id="{00000000-0008-0000-0A00-0000F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id="{00000000-0008-0000-0A00-0000F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id="{00000000-0008-0000-0A00-0000F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id="{00000000-0008-0000-0A00-0000F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id="{00000000-0008-0000-0A00-0000F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id="{00000000-0008-0000-0A00-0000F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id="{00000000-0008-0000-0A00-000000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id="{00000000-0008-0000-0A00-000001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id="{00000000-0008-0000-0A00-000002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id="{00000000-0008-0000-0A00-000003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id="{00000000-0008-0000-0A00-000004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id="{00000000-0008-0000-0A00-000005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id="{00000000-0008-0000-0A00-000006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id="{00000000-0008-0000-0A00-000007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id="{00000000-0008-0000-0A00-000008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id="{00000000-0008-0000-0A00-000009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id="{00000000-0008-0000-0A00-00000A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id="{00000000-0008-0000-0A00-00000B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id="{00000000-0008-0000-0A00-00000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id="{00000000-0008-0000-0A00-00000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id="{00000000-0008-0000-0A00-00000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id="{00000000-0008-0000-0A00-00000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id="{00000000-0008-0000-0A00-00001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id="{00000000-0008-0000-0A00-00001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id="{00000000-0008-0000-0A00-00001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id="{00000000-0008-0000-0A00-00001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id="{00000000-0008-0000-0A00-00001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id="{00000000-0008-0000-0A00-00001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id="{00000000-0008-0000-0A00-00001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id="{00000000-0008-0000-0A00-00001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id="{00000000-0008-0000-0A00-00001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id="{00000000-0008-0000-0A00-00001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id="{00000000-0008-0000-0A00-00001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id="{00000000-0008-0000-0A00-00001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id="{00000000-0008-0000-0A00-00001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id="{00000000-0008-0000-0A00-00001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id="{00000000-0008-0000-0A00-00001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id="{00000000-0008-0000-0A00-00001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id="{00000000-0008-0000-0A00-00002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id="{00000000-0008-0000-0A00-00002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id="{00000000-0008-0000-0A00-00002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id="{00000000-0008-0000-0A00-00002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id="{00000000-0008-0000-0A00-00002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id="{00000000-0008-0000-0A00-00002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id="{00000000-0008-0000-0A00-00002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id="{00000000-0008-0000-0A00-00002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id="{00000000-0008-0000-0A00-00002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id="{00000000-0008-0000-0A00-00002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id="{00000000-0008-0000-0A00-00002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id="{00000000-0008-0000-0A00-00002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id="{00000000-0008-0000-0A00-00002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id="{00000000-0008-0000-0A00-00002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id="{00000000-0008-0000-0A00-00002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id="{00000000-0008-0000-0A00-00002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id="{00000000-0008-0000-0A00-00003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id="{00000000-0008-0000-0A00-00003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id="{00000000-0008-0000-0A00-00003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id="{00000000-0008-0000-0A00-00003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id="{00000000-0008-0000-0A00-00003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id="{00000000-0008-0000-0A00-00003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id="{00000000-0008-0000-0A00-00003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id="{00000000-0008-0000-0A00-00003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id="{00000000-0008-0000-0A00-00003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id="{00000000-0008-0000-0A00-00003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id="{00000000-0008-0000-0A00-00003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id="{00000000-0008-0000-0A00-00003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id="{00000000-0008-0000-0A00-00003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id="{00000000-0008-0000-0A00-00003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id="{00000000-0008-0000-0A00-00003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id="{00000000-0008-0000-0A00-00003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id="{00000000-0008-0000-0A00-00004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id="{00000000-0008-0000-0A00-00004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id="{00000000-0008-0000-0A00-00004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id="{00000000-0008-0000-0A00-00004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619095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id="{00000000-0008-0000-0A00-000044010000}"/>
            </a:ext>
          </a:extLst>
        </xdr:cNvPr>
        <xdr:cNvSpPr/>
      </xdr:nvSpPr>
      <xdr:spPr>
        <a:xfrm>
          <a:off x="0" y="219075"/>
          <a:ext cx="619095" cy="40957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200025</xdr:rowOff>
        </xdr:from>
        <xdr:to>
          <xdr:col>0</xdr:col>
          <xdr:colOff>361950</xdr:colOff>
          <xdr:row>2</xdr:row>
          <xdr:rowOff>171450</xdr:rowOff>
        </xdr:to>
        <xdr:sp macro="" textlink="">
          <xdr:nvSpPr>
            <xdr:cNvPr id="197633" name="Object 1" hidden="1">
              <a:extLst>
                <a:ext uri="{63B3BB69-23CF-44E3-9099-C40C66FF867C}">
                  <a14:compatExt spid="_x0000_s197633"/>
                </a:ext>
                <a:ext uri="{FF2B5EF4-FFF2-40B4-BE49-F238E27FC236}">
                  <a16:creationId xmlns:a16="http://schemas.microsoft.com/office/drawing/2014/main" id="{00000000-0008-0000-0A00-00000104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838998</xdr:colOff>
      <xdr:row>47</xdr:row>
      <xdr:rowOff>47625</xdr:rowOff>
    </xdr:from>
    <xdr:to>
      <xdr:col>10</xdr:col>
      <xdr:colOff>444631</xdr:colOff>
      <xdr:row>53</xdr:row>
      <xdr:rowOff>47625</xdr:rowOff>
    </xdr:to>
    <xdr:pic>
      <xdr:nvPicPr>
        <xdr:cNvPr id="2" name="Picture 2" descr=" 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13217" y="12596813"/>
          <a:ext cx="4856289" cy="1571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239047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239047" y="219075"/>
          <a:ext cx="3037553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0B00-00002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0B00-00002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0B00-00002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0B00-00002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0B00-00002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0B00-00002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0B00-00002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0B00-00002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0B00-00003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0B00-00003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0B00-00003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0B00-00003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0B00-00003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0B00-00003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0B00-00003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0B00-00003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0B00-00003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0B00-00003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0B00-00003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0B00-00003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0B00-00003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0B00-00003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0B00-00003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0B00-00003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0B00-00004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0B00-00004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0B00-00004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0B00-00004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0B00-00004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0B00-00004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0B00-00004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0B00-00004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0B00-00004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0B00-00004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0B00-00004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0B00-00004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0B00-00004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0B00-00004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0B00-00004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0B00-00004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0B00-00005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0B00-00005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0B00-00005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0B00-00005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0B00-00005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0B00-00005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0B00-00005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0B00-00005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0B00-00005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0B00-00005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0B00-00005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0B00-00005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0B00-00005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0B00-00005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0B00-00005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0B00-00005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0B00-00006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0B00-00006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0B00-00006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0B00-00006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0B00-00006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0B00-00006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0B00-00006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0B00-00006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0B00-00006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0B00-00006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0B00-00006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0B00-00006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0B00-00006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0B00-00006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0B00-00006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0B00-00006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0B00-00007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0B00-00007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0B00-00007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0B00-00007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0B00-00007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0B00-00007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0B00-00007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0B00-00007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0B00-00007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0B00-00007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0B00-00007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0B00-00007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0B00-00007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0B00-00007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0B00-00007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0B00-00007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0B00-00008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0B00-00008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0B00-00008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0B00-00008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0B00-00008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0B00-00008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0B00-00008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0B00-00008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0B00-00008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0B00-00008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0B00-00008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0B00-00008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0B00-00008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0B00-00008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0B00-00008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0B00-00008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0B00-00009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0B00-00009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0B00-00009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0B00-00009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0B00-00009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0B00-00009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0B00-00009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0B00-00009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0B00-00009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0B00-00009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0B00-00009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0B00-00009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0B00-00009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0B00-00009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0B00-00009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0B00-00009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0B00-0000A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0B00-0000A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0B00-0000A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0B00-0000A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0B00-0000A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0B00-0000A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0B00-0000A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0B00-0000A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0B00-0000A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0B00-0000A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0B00-0000A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0B00-0000A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0B00-0000A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0B00-0000A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0B00-0000A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0B00-0000A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0B00-0000B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0B00-0000B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0B00-0000B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0B00-0000B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0B00-0000B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0B00-0000B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0B00-0000B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0B00-0000B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0B00-0000B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0B00-0000B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0B00-0000B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0B00-0000B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0B00-0000B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0B00-0000B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0B00-0000B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0B00-0000B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0B00-0000C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0B00-0000C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0B00-0000C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0B00-0000C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0B00-0000C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0B00-0000C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0B00-0000C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0B00-0000C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0B00-0000C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0B00-0000C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0B00-0000C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0B00-0000C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id="{00000000-0008-0000-0B00-0000C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id="{00000000-0008-0000-0B00-0000C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id="{00000000-0008-0000-0B00-0000C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id="{00000000-0008-0000-0B00-0000C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id="{00000000-0008-0000-0B00-0000D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id="{00000000-0008-0000-0B00-0000D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id="{00000000-0008-0000-0B00-0000D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id="{00000000-0008-0000-0B00-0000D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id="{00000000-0008-0000-0B00-0000D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id="{00000000-0008-0000-0B00-0000D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id="{00000000-0008-0000-0B00-0000D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id="{00000000-0008-0000-0B00-0000D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id="{00000000-0008-0000-0B00-0000D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id="{00000000-0008-0000-0B00-0000D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id="{00000000-0008-0000-0B00-0000D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id="{00000000-0008-0000-0B00-0000D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id="{00000000-0008-0000-0B00-0000D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id="{00000000-0008-0000-0B00-0000D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id="{00000000-0008-0000-0B00-0000D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id="{00000000-0008-0000-0B00-0000D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id="{00000000-0008-0000-0B00-0000E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id="{00000000-0008-0000-0B00-0000E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id="{00000000-0008-0000-0B00-0000E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id="{00000000-0008-0000-0B00-0000E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id="{00000000-0008-0000-0B00-0000E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id="{00000000-0008-0000-0B00-0000E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id="{00000000-0008-0000-0B00-0000E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id="{00000000-0008-0000-0B00-0000E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id="{00000000-0008-0000-0B00-0000E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id="{00000000-0008-0000-0B00-0000E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id="{00000000-0008-0000-0B00-0000E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id="{00000000-0008-0000-0B00-0000E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id="{00000000-0008-0000-0B00-0000E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id="{00000000-0008-0000-0B00-0000E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id="{00000000-0008-0000-0B00-0000E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id="{00000000-0008-0000-0B00-0000E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id="{00000000-0008-0000-0B00-0000F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id="{00000000-0008-0000-0B00-0000F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id="{00000000-0008-0000-0B00-0000F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id="{00000000-0008-0000-0B00-0000F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id="{00000000-0008-0000-0B00-0000F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id="{00000000-0008-0000-0B00-0000F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id="{00000000-0008-0000-0B00-0000F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id="{00000000-0008-0000-0B00-0000F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id="{00000000-0008-0000-0B00-0000F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id="{00000000-0008-0000-0B00-0000F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id="{00000000-0008-0000-0B00-0000F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id="{00000000-0008-0000-0B00-0000F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id="{00000000-0008-0000-0B00-0000F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id="{00000000-0008-0000-0B00-0000F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id="{00000000-0008-0000-0B00-0000F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id="{00000000-0008-0000-0B00-0000F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id="{00000000-0008-0000-0B00-000000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id="{00000000-0008-0000-0B00-000001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id="{00000000-0008-0000-0B00-000002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id="{00000000-0008-0000-0B00-000003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id="{00000000-0008-0000-0B00-000004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id="{00000000-0008-0000-0B00-000005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id="{00000000-0008-0000-0B00-000006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id="{00000000-0008-0000-0B00-000007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id="{00000000-0008-0000-0B00-000008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id="{00000000-0008-0000-0B00-000009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id="{00000000-0008-0000-0B00-00000A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id="{00000000-0008-0000-0B00-00000B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id="{00000000-0008-0000-0B00-00000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id="{00000000-0008-0000-0B00-00000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id="{00000000-0008-0000-0B00-00000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id="{00000000-0008-0000-0B00-00000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id="{00000000-0008-0000-0B00-00001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id="{00000000-0008-0000-0B00-00001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id="{00000000-0008-0000-0B00-00001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id="{00000000-0008-0000-0B00-00001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id="{00000000-0008-0000-0B00-00001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id="{00000000-0008-0000-0B00-00001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id="{00000000-0008-0000-0B00-00001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id="{00000000-0008-0000-0B00-00001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id="{00000000-0008-0000-0B00-00001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id="{00000000-0008-0000-0B00-00001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id="{00000000-0008-0000-0B00-00001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id="{00000000-0008-0000-0B00-00001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id="{00000000-0008-0000-0B00-00001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id="{00000000-0008-0000-0B00-00001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id="{00000000-0008-0000-0B00-00001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id="{00000000-0008-0000-0B00-00001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id="{00000000-0008-0000-0B00-00002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id="{00000000-0008-0000-0B00-00002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id="{00000000-0008-0000-0B00-00002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id="{00000000-0008-0000-0B00-00002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id="{00000000-0008-0000-0B00-00002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id="{00000000-0008-0000-0B00-00002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id="{00000000-0008-0000-0B00-00002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id="{00000000-0008-0000-0B00-00002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id="{00000000-0008-0000-0B00-00002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id="{00000000-0008-0000-0B00-00002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id="{00000000-0008-0000-0B00-00002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id="{00000000-0008-0000-0B00-00002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id="{00000000-0008-0000-0B00-00002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id="{00000000-0008-0000-0B00-00002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id="{00000000-0008-0000-0B00-00002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id="{00000000-0008-0000-0B00-00002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id="{00000000-0008-0000-0B00-00003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id="{00000000-0008-0000-0B00-00003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id="{00000000-0008-0000-0B00-00003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id="{00000000-0008-0000-0B00-00003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id="{00000000-0008-0000-0B00-00003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id="{00000000-0008-0000-0B00-00003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id="{00000000-0008-0000-0B00-00003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id="{00000000-0008-0000-0B00-00003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id="{00000000-0008-0000-0B00-00003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id="{00000000-0008-0000-0B00-00003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id="{00000000-0008-0000-0B00-00003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id="{00000000-0008-0000-0B00-00003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id="{00000000-0008-0000-0B00-00003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id="{00000000-0008-0000-0B00-00003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id="{00000000-0008-0000-0B00-00003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id="{00000000-0008-0000-0B00-00003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id="{00000000-0008-0000-0B00-00004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id="{00000000-0008-0000-0B00-00004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id="{00000000-0008-0000-0B00-00004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id="{00000000-0008-0000-0B00-00004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619095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id="{00000000-0008-0000-0B00-000044010000}"/>
            </a:ext>
          </a:extLst>
        </xdr:cNvPr>
        <xdr:cNvSpPr/>
      </xdr:nvSpPr>
      <xdr:spPr>
        <a:xfrm>
          <a:off x="0" y="219075"/>
          <a:ext cx="619095" cy="40957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200025</xdr:rowOff>
        </xdr:from>
        <xdr:to>
          <xdr:col>0</xdr:col>
          <xdr:colOff>361950</xdr:colOff>
          <xdr:row>2</xdr:row>
          <xdr:rowOff>171450</xdr:rowOff>
        </xdr:to>
        <xdr:sp macro="" textlink="">
          <xdr:nvSpPr>
            <xdr:cNvPr id="196609" name="Object 1" hidden="1">
              <a:extLst>
                <a:ext uri="{63B3BB69-23CF-44E3-9099-C40C66FF867C}">
                  <a14:compatExt spid="_x0000_s196609"/>
                </a:ext>
                <a:ext uri="{FF2B5EF4-FFF2-40B4-BE49-F238E27FC236}">
                  <a16:creationId xmlns:a16="http://schemas.microsoft.com/office/drawing/2014/main" id="{00000000-0008-0000-0B00-0000010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815186</xdr:colOff>
      <xdr:row>47</xdr:row>
      <xdr:rowOff>0</xdr:rowOff>
    </xdr:from>
    <xdr:to>
      <xdr:col>10</xdr:col>
      <xdr:colOff>420819</xdr:colOff>
      <xdr:row>53</xdr:row>
      <xdr:rowOff>0</xdr:rowOff>
    </xdr:to>
    <xdr:pic>
      <xdr:nvPicPr>
        <xdr:cNvPr id="2" name="Picture 2" descr=" 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91786" y="12620625"/>
          <a:ext cx="4863433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239047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9047" y="219075"/>
          <a:ext cx="3037553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619095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/>
      </xdr:nvSpPr>
      <xdr:spPr>
        <a:xfrm>
          <a:off x="0" y="219075"/>
          <a:ext cx="619095" cy="40957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200025</xdr:rowOff>
        </xdr:from>
        <xdr:to>
          <xdr:col>0</xdr:col>
          <xdr:colOff>361950</xdr:colOff>
          <xdr:row>2</xdr:row>
          <xdr:rowOff>171450</xdr:rowOff>
        </xdr:to>
        <xdr:sp macro="" textlink="">
          <xdr:nvSpPr>
            <xdr:cNvPr id="296961" name="Object 1" hidden="1">
              <a:extLst>
                <a:ext uri="{63B3BB69-23CF-44E3-9099-C40C66FF867C}">
                  <a14:compatExt spid="_x0000_s296961"/>
                </a:ext>
                <a:ext uri="{FF2B5EF4-FFF2-40B4-BE49-F238E27FC236}">
                  <a16:creationId xmlns:a16="http://schemas.microsoft.com/office/drawing/2014/main" id="{00000000-0008-0000-0100-000001880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885024</xdr:colOff>
      <xdr:row>47</xdr:row>
      <xdr:rowOff>0</xdr:rowOff>
    </xdr:from>
    <xdr:to>
      <xdr:col>10</xdr:col>
      <xdr:colOff>486085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80699" y="12611100"/>
          <a:ext cx="4858861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SpPr txBox="1"/>
      </xdr:nvSpPr>
      <xdr:spPr>
        <a:xfrm>
          <a:off x="194159" y="200025"/>
          <a:ext cx="33015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885024</xdr:colOff>
      <xdr:row>47</xdr:row>
      <xdr:rowOff>0</xdr:rowOff>
    </xdr:from>
    <xdr:to>
      <xdr:col>10</xdr:col>
      <xdr:colOff>486085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80699" y="12639675"/>
          <a:ext cx="4858861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94159" y="219075"/>
          <a:ext cx="33015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815186</xdr:colOff>
      <xdr:row>47</xdr:row>
      <xdr:rowOff>0</xdr:rowOff>
    </xdr:from>
    <xdr:to>
      <xdr:col>10</xdr:col>
      <xdr:colOff>420819</xdr:colOff>
      <xdr:row>53</xdr:row>
      <xdr:rowOff>0</xdr:rowOff>
    </xdr:to>
    <xdr:pic>
      <xdr:nvPicPr>
        <xdr:cNvPr id="2" name="Picture 2" descr=" 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91786" y="12620625"/>
          <a:ext cx="4863433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239047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SpPr txBox="1"/>
      </xdr:nvSpPr>
      <xdr:spPr>
        <a:xfrm>
          <a:off x="239047" y="219075"/>
          <a:ext cx="3037553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1D00-00000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1D00-00000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1D00-00000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1D00-00000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1D00-00000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1D00-00000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1D00-00000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1D00-00000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1D00-00000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1D00-00000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1D00-00001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1D00-00001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1D00-00001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1D00-00001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1D00-00001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1D00-00001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1D00-00001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1D00-00001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1D00-00001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1D00-00001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1D00-00001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1D00-00001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1D00-00001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1D00-00001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1D00-00001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1D00-00001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1D00-00002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1D00-00002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1D00-00002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1D00-00002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1D00-00002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1D00-00002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1D00-00002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1D00-00002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1D00-00002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1D00-00002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1D00-00002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1D00-00002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1D00-00002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1D00-00002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1D00-00002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1D00-00002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1D00-00003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1D00-00003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1D00-00003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1D00-00003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1D00-00003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1D00-00003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1D00-00003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1D00-00003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1D00-00003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1D00-00003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1D00-00003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1D00-00003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1D00-00003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1D00-00003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1D00-00003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1D00-00003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1D00-00004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1D00-00004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1D00-00004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1D00-00004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1D00-00004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1D00-00004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1D00-00004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1D00-00004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1D00-00004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1D00-00004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1D00-00004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1D00-00004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1D00-00004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1D00-00004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1D00-00004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1D00-00004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1D00-00005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1D00-00005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1D00-00005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1D00-00005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1D00-00005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1D00-00005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1D00-00005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1D00-00005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1D00-00005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1D00-00005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1D00-00005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1D00-00005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1D00-00005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1D00-00005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1D00-00005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1D00-00005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1D00-00006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1D00-00006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1D00-00006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1D00-00006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1D00-00006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1D00-00006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1D00-00006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1D00-00006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1D00-00006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1D00-00006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1D00-00006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1D00-00006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1D00-00006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1D00-00006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1D00-00006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1D00-00006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1D00-00007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1D00-00007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1D00-00007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1D00-00007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1D00-00007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1D00-00007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1D00-00007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1D00-00007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1D00-00007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1D00-00007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1D00-00007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1D00-00007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1D00-00007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1D00-00007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1D00-00007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1D00-00007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1D00-00008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1D00-00008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1D00-00008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1D00-00008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1D00-00008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1D00-00008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1D00-00008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1D00-00008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1D00-00008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1D00-00008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1D00-00008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1D00-00008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1D00-00008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1D00-00008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1D00-00008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1D00-00008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1D00-00009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1D00-00009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1D00-00009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1D00-00009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1D00-00009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1D00-00009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1D00-00009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1D00-00009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1D00-00009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1D00-00009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1D00-00009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1D00-00009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1D00-00009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1D00-00009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1D00-00009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1D00-00009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1D00-0000A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1D00-0000A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1D00-0000A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1D00-0000A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1D00-0000A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1D00-0000A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1D00-0000A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1D00-0000A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1D00-0000A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1D00-0000A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1D00-0000A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1D00-0000A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1D00-0000A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1D00-0000A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1D00-0000A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1D00-0000A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1D00-0000B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1D00-0000B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1D00-0000B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1D00-0000B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1D00-0000B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1D00-0000B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1D00-0000B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1D00-0000B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1D00-0000B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1D00-0000B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1D00-0000B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1D00-0000B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1D00-0000B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1D00-0000B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1D00-0000B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1D00-0000B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1D00-0000C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1D00-0000C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1D00-0000C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1D00-0000C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1D00-0000C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1D00-0000C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1D00-0000C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1D00-0000C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1D00-0000C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1D00-0000C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1D00-0000C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1D00-0000C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id="{00000000-0008-0000-1D00-0000C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id="{00000000-0008-0000-1D00-0000C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id="{00000000-0008-0000-1D00-0000C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id="{00000000-0008-0000-1D00-0000C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id="{00000000-0008-0000-1D00-0000D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id="{00000000-0008-0000-1D00-0000D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id="{00000000-0008-0000-1D00-0000D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id="{00000000-0008-0000-1D00-0000D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id="{00000000-0008-0000-1D00-0000D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id="{00000000-0008-0000-1D00-0000D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id="{00000000-0008-0000-1D00-0000D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id="{00000000-0008-0000-1D00-0000D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id="{00000000-0008-0000-1D00-0000D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id="{00000000-0008-0000-1D00-0000D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id="{00000000-0008-0000-1D00-0000D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id="{00000000-0008-0000-1D00-0000D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id="{00000000-0008-0000-1D00-0000D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id="{00000000-0008-0000-1D00-0000D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id="{00000000-0008-0000-1D00-0000D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id="{00000000-0008-0000-1D00-0000D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id="{00000000-0008-0000-1D00-0000E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id="{00000000-0008-0000-1D00-0000E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id="{00000000-0008-0000-1D00-0000E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id="{00000000-0008-0000-1D00-0000E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id="{00000000-0008-0000-1D00-0000E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id="{00000000-0008-0000-1D00-0000E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id="{00000000-0008-0000-1D00-0000E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id="{00000000-0008-0000-1D00-0000E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id="{00000000-0008-0000-1D00-0000E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id="{00000000-0008-0000-1D00-0000E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id="{00000000-0008-0000-1D00-0000E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id="{00000000-0008-0000-1D00-0000E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id="{00000000-0008-0000-1D00-0000E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id="{00000000-0008-0000-1D00-0000E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id="{00000000-0008-0000-1D00-0000E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id="{00000000-0008-0000-1D00-0000E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id="{00000000-0008-0000-1D00-0000F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id="{00000000-0008-0000-1D00-0000F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id="{00000000-0008-0000-1D00-0000F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id="{00000000-0008-0000-1D00-0000F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id="{00000000-0008-0000-1D00-0000F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id="{00000000-0008-0000-1D00-0000F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id="{00000000-0008-0000-1D00-0000F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id="{00000000-0008-0000-1D00-0000F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id="{00000000-0008-0000-1D00-0000F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id="{00000000-0008-0000-1D00-0000F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id="{00000000-0008-0000-1D00-0000F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id="{00000000-0008-0000-1D00-0000F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id="{00000000-0008-0000-1D00-0000F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id="{00000000-0008-0000-1D00-0000F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id="{00000000-0008-0000-1D00-0000F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id="{00000000-0008-0000-1D00-0000F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id="{00000000-0008-0000-1D00-000000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id="{00000000-0008-0000-1D00-000001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id="{00000000-0008-0000-1D00-000002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id="{00000000-0008-0000-1D00-000003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id="{00000000-0008-0000-1D00-000004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id="{00000000-0008-0000-1D00-000005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id="{00000000-0008-0000-1D00-000006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id="{00000000-0008-0000-1D00-000007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id="{00000000-0008-0000-1D00-000008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id="{00000000-0008-0000-1D00-000009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id="{00000000-0008-0000-1D00-00000A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id="{00000000-0008-0000-1D00-00000B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id="{00000000-0008-0000-1D00-00000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id="{00000000-0008-0000-1D00-00000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id="{00000000-0008-0000-1D00-00000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id="{00000000-0008-0000-1D00-00000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id="{00000000-0008-0000-1D00-00001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id="{00000000-0008-0000-1D00-00001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id="{00000000-0008-0000-1D00-00001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id="{00000000-0008-0000-1D00-00001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id="{00000000-0008-0000-1D00-00001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id="{00000000-0008-0000-1D00-00001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id="{00000000-0008-0000-1D00-00001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id="{00000000-0008-0000-1D00-00001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id="{00000000-0008-0000-1D00-00001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id="{00000000-0008-0000-1D00-00001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id="{00000000-0008-0000-1D00-00001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id="{00000000-0008-0000-1D00-00001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id="{00000000-0008-0000-1D00-00001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id="{00000000-0008-0000-1D00-00001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id="{00000000-0008-0000-1D00-00001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id="{00000000-0008-0000-1D00-00001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id="{00000000-0008-0000-1D00-00002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id="{00000000-0008-0000-1D00-00002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id="{00000000-0008-0000-1D00-00002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id="{00000000-0008-0000-1D00-00002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id="{00000000-0008-0000-1D00-00002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id="{00000000-0008-0000-1D00-00002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id="{00000000-0008-0000-1D00-00002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id="{00000000-0008-0000-1D00-00002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id="{00000000-0008-0000-1D00-00002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id="{00000000-0008-0000-1D00-00002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id="{00000000-0008-0000-1D00-00002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id="{00000000-0008-0000-1D00-00002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id="{00000000-0008-0000-1D00-00002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id="{00000000-0008-0000-1D00-00002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id="{00000000-0008-0000-1D00-00002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id="{00000000-0008-0000-1D00-00002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id="{00000000-0008-0000-1D00-00003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id="{00000000-0008-0000-1D00-00003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id="{00000000-0008-0000-1D00-00003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id="{00000000-0008-0000-1D00-00003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id="{00000000-0008-0000-1D00-00003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id="{00000000-0008-0000-1D00-00003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id="{00000000-0008-0000-1D00-00003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id="{00000000-0008-0000-1D00-00003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id="{00000000-0008-0000-1D00-00003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id="{00000000-0008-0000-1D00-00003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id="{00000000-0008-0000-1D00-00003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id="{00000000-0008-0000-1D00-00003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id="{00000000-0008-0000-1D00-00003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id="{00000000-0008-0000-1D00-00003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id="{00000000-0008-0000-1D00-00003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id="{00000000-0008-0000-1D00-00003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id="{00000000-0008-0000-1D00-00004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id="{00000000-0008-0000-1D00-00004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id="{00000000-0008-0000-1D00-00004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id="{00000000-0008-0000-1D00-00004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619095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id="{00000000-0008-0000-1D00-000044010000}"/>
            </a:ext>
          </a:extLst>
        </xdr:cNvPr>
        <xdr:cNvSpPr/>
      </xdr:nvSpPr>
      <xdr:spPr>
        <a:xfrm>
          <a:off x="0" y="219075"/>
          <a:ext cx="619095" cy="40957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200025</xdr:rowOff>
        </xdr:from>
        <xdr:to>
          <xdr:col>0</xdr:col>
          <xdr:colOff>361950</xdr:colOff>
          <xdr:row>2</xdr:row>
          <xdr:rowOff>171450</xdr:rowOff>
        </xdr:to>
        <xdr:sp macro="" textlink="">
          <xdr:nvSpPr>
            <xdr:cNvPr id="125953" name="Object 1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1D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8359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SpPr txBox="1"/>
      </xdr:nvSpPr>
      <xdr:spPr>
        <a:xfrm>
          <a:off x="194159" y="219075"/>
          <a:ext cx="316816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83590" y="126111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 txBox="1"/>
      </xdr:nvSpPr>
      <xdr:spPr>
        <a:xfrm>
          <a:off x="194159" y="200025"/>
          <a:ext cx="316816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923671</xdr:colOff>
      <xdr:row>76</xdr:row>
      <xdr:rowOff>59531</xdr:rowOff>
    </xdr:from>
    <xdr:to>
      <xdr:col>10</xdr:col>
      <xdr:colOff>525530</xdr:colOff>
      <xdr:row>82</xdr:row>
      <xdr:rowOff>59531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97890" y="19192875"/>
          <a:ext cx="4852515" cy="1571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SpPr txBox="1"/>
      </xdr:nvSpPr>
      <xdr:spPr>
        <a:xfrm>
          <a:off x="194159" y="200025"/>
          <a:ext cx="3082441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35718</xdr:rowOff>
    </xdr:from>
    <xdr:to>
      <xdr:col>10</xdr:col>
      <xdr:colOff>323124</xdr:colOff>
      <xdr:row>53</xdr:row>
      <xdr:rowOff>35718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293140" y="12561093"/>
          <a:ext cx="4852515" cy="1571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540599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SpPr txBox="1"/>
      </xdr:nvSpPr>
      <xdr:spPr>
        <a:xfrm>
          <a:off x="540599" y="200025"/>
          <a:ext cx="270742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762086</xdr:colOff>
      <xdr:row>47</xdr:row>
      <xdr:rowOff>54429</xdr:rowOff>
    </xdr:from>
    <xdr:to>
      <xdr:col>10</xdr:col>
      <xdr:colOff>363945</xdr:colOff>
      <xdr:row>53</xdr:row>
      <xdr:rowOff>54429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67336" y="12532179"/>
          <a:ext cx="4840609" cy="1632857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212651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SpPr txBox="1"/>
      </xdr:nvSpPr>
      <xdr:spPr>
        <a:xfrm>
          <a:off x="212651" y="200025"/>
          <a:ext cx="3463999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249131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49131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1152853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 txBox="1"/>
      </xdr:nvSpPr>
      <xdr:spPr>
        <a:xfrm>
          <a:off x="194159" y="219075"/>
          <a:ext cx="3082769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745077</xdr:colOff>
      <xdr:row>58</xdr:row>
      <xdr:rowOff>23812</xdr:rowOff>
    </xdr:from>
    <xdr:to>
      <xdr:col>10</xdr:col>
      <xdr:colOff>346936</xdr:colOff>
      <xdr:row>64</xdr:row>
      <xdr:rowOff>23812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62171" y="15466218"/>
          <a:ext cx="4614390" cy="1571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1152853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SpPr txBox="1"/>
      </xdr:nvSpPr>
      <xdr:spPr>
        <a:xfrm>
          <a:off x="194159" y="200025"/>
          <a:ext cx="3082769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40740" y="15544800"/>
          <a:ext cx="46310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1036926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SpPr txBox="1"/>
      </xdr:nvSpPr>
      <xdr:spPr>
        <a:xfrm>
          <a:off x="194159" y="200025"/>
          <a:ext cx="3157342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745078</xdr:colOff>
      <xdr:row>58</xdr:row>
      <xdr:rowOff>35719</xdr:rowOff>
    </xdr:from>
    <xdr:to>
      <xdr:col>10</xdr:col>
      <xdr:colOff>346937</xdr:colOff>
      <xdr:row>64</xdr:row>
      <xdr:rowOff>35719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12203" y="15478125"/>
          <a:ext cx="4542953" cy="1571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59531</xdr:colOff>
      <xdr:row>1</xdr:row>
      <xdr:rowOff>190500</xdr:rowOff>
    </xdr:from>
    <xdr:to>
      <xdr:col>0</xdr:col>
      <xdr:colOff>335541</xdr:colOff>
      <xdr:row>3</xdr:row>
      <xdr:rowOff>190500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9531" y="404813"/>
          <a:ext cx="276010" cy="41671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50</xdr:row>
      <xdr:rowOff>0</xdr:rowOff>
    </xdr:from>
    <xdr:to>
      <xdr:col>10</xdr:col>
      <xdr:colOff>323124</xdr:colOff>
      <xdr:row>56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7440" y="134397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94159" y="200025"/>
          <a:ext cx="34920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12" name=" " descr=" 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31190" y="126111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SpPr txBox="1"/>
      </xdr:nvSpPr>
      <xdr:spPr>
        <a:xfrm>
          <a:off x="194159" y="200025"/>
          <a:ext cx="301576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7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815186</xdr:colOff>
      <xdr:row>47</xdr:row>
      <xdr:rowOff>0</xdr:rowOff>
    </xdr:from>
    <xdr:to>
      <xdr:col>10</xdr:col>
      <xdr:colOff>420819</xdr:colOff>
      <xdr:row>53</xdr:row>
      <xdr:rowOff>0</xdr:rowOff>
    </xdr:to>
    <xdr:pic>
      <xdr:nvPicPr>
        <xdr:cNvPr id="2" name="Picture 2" descr=" 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91786" y="12620625"/>
          <a:ext cx="4863433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239047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SpPr txBox="1"/>
      </xdr:nvSpPr>
      <xdr:spPr>
        <a:xfrm>
          <a:off x="239047" y="219075"/>
          <a:ext cx="3037553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2800-00000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2800-00000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2800-00000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2800-00000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2800-00000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2800-00000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2800-00000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2800-00000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2800-00000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2800-00001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2800-00001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2800-00001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2800-00001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2800-00001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2800-00001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2800-00001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2800-00001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2800-00001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2800-00001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2800-00001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2800-00001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2800-00001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2800-00001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2800-00001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2800-00001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2800-00002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2800-00002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2800-00002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2800-00002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2800-00002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2800-00002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2800-00002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2800-00002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2800-00002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2800-00002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2800-00002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2800-00002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2800-00002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2800-00002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2800-00002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2800-00002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2800-00003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2800-00003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2800-00003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2800-00003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2800-00003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2800-00003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2800-00003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2800-00003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2800-00003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2800-00003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2800-00003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2800-00003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2800-00003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2800-00003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2800-00003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2800-00003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2800-00004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2800-00004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2800-00004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2800-00004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2800-00004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2800-00004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2800-00004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2800-00004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2800-00004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2800-00004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2800-00004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2800-00004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2800-00004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2800-00004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2800-00004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2800-00004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2800-00005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2800-00005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2800-00005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2800-00005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2800-00005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2800-00005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2800-00005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2800-00005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2800-00005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2800-00005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2800-00005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2800-00005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2800-00005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2800-00005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2800-00005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2800-00005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2800-00006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2800-00006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2800-00006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2800-00006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2800-00006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2800-00006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2800-00006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2800-00006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2800-00006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2800-00006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2800-00006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2800-00006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2800-00006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2800-00006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2800-00006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2800-00006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2800-00007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2800-00007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2800-00007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2800-00007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2800-00007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2800-00007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2800-00007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2800-00007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2800-00007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2800-00007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2800-00007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2800-00007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2800-00007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2800-00007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2800-00007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2800-00007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2800-00008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2800-00008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2800-00008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2800-00008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2800-00008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2800-00008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2800-00008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2800-00008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2800-00008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2800-00008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2800-00008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2800-00008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2800-00008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2800-00008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2800-00008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2800-00008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2800-00009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2800-00009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2800-00009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2800-00009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2800-00009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2800-00009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2800-00009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2800-00009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2800-00009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2800-00009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2800-00009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2800-00009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2800-00009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2800-00009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2800-00009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2800-00009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2800-0000A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2800-0000A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2800-0000A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2800-0000A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2800-0000A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2800-0000A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2800-0000A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2800-0000A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2800-0000A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2800-0000A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2800-0000A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2800-0000A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2800-0000A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2800-0000A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2800-0000A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2800-0000A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2800-0000B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2800-0000B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2800-0000B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2800-0000B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2800-0000B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2800-0000B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2800-0000B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2800-0000B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2800-0000B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2800-0000B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2800-0000B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2800-0000B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2800-0000B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2800-0000B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2800-0000B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2800-0000B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2800-0000C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2800-0000C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2800-0000C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2800-0000C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2800-0000C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2800-0000C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2800-0000C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2800-0000C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2800-0000C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2800-0000C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2800-0000C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2800-0000C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id="{00000000-0008-0000-2800-0000C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id="{00000000-0008-0000-2800-0000C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id="{00000000-0008-0000-2800-0000C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id="{00000000-0008-0000-2800-0000C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id="{00000000-0008-0000-2800-0000D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id="{00000000-0008-0000-2800-0000D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id="{00000000-0008-0000-2800-0000D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id="{00000000-0008-0000-2800-0000D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id="{00000000-0008-0000-2800-0000D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id="{00000000-0008-0000-2800-0000D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id="{00000000-0008-0000-2800-0000D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id="{00000000-0008-0000-2800-0000D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id="{00000000-0008-0000-2800-0000D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id="{00000000-0008-0000-2800-0000D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id="{00000000-0008-0000-2800-0000D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id="{00000000-0008-0000-2800-0000D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id="{00000000-0008-0000-2800-0000D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id="{00000000-0008-0000-2800-0000D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id="{00000000-0008-0000-2800-0000D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id="{00000000-0008-0000-2800-0000D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id="{00000000-0008-0000-2800-0000E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id="{00000000-0008-0000-2800-0000E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id="{00000000-0008-0000-2800-0000E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id="{00000000-0008-0000-2800-0000E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id="{00000000-0008-0000-2800-0000E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id="{00000000-0008-0000-2800-0000E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id="{00000000-0008-0000-2800-0000E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id="{00000000-0008-0000-2800-0000E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id="{00000000-0008-0000-2800-0000E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id="{00000000-0008-0000-2800-0000E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id="{00000000-0008-0000-2800-0000E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id="{00000000-0008-0000-2800-0000E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id="{00000000-0008-0000-2800-0000E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id="{00000000-0008-0000-2800-0000E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id="{00000000-0008-0000-2800-0000E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id="{00000000-0008-0000-2800-0000E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id="{00000000-0008-0000-2800-0000F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id="{00000000-0008-0000-2800-0000F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id="{00000000-0008-0000-2800-0000F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id="{00000000-0008-0000-2800-0000F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id="{00000000-0008-0000-2800-0000F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id="{00000000-0008-0000-2800-0000F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id="{00000000-0008-0000-2800-0000F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id="{00000000-0008-0000-2800-0000F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id="{00000000-0008-0000-2800-0000F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id="{00000000-0008-0000-2800-0000F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id="{00000000-0008-0000-2800-0000F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id="{00000000-0008-0000-2800-0000F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id="{00000000-0008-0000-2800-0000F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id="{00000000-0008-0000-2800-0000F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id="{00000000-0008-0000-2800-0000F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id="{00000000-0008-0000-2800-0000F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id="{00000000-0008-0000-2800-000000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id="{00000000-0008-0000-2800-000001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id="{00000000-0008-0000-2800-000002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id="{00000000-0008-0000-2800-000003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id="{00000000-0008-0000-2800-000004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id="{00000000-0008-0000-2800-000005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id="{00000000-0008-0000-2800-000006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id="{00000000-0008-0000-2800-000007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id="{00000000-0008-0000-2800-000008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id="{00000000-0008-0000-2800-000009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id="{00000000-0008-0000-2800-00000A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id="{00000000-0008-0000-2800-00000B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id="{00000000-0008-0000-2800-00000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id="{00000000-0008-0000-2800-00000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id="{00000000-0008-0000-2800-00000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id="{00000000-0008-0000-2800-00000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id="{00000000-0008-0000-2800-00001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id="{00000000-0008-0000-2800-00001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id="{00000000-0008-0000-2800-00001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id="{00000000-0008-0000-2800-00001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id="{00000000-0008-0000-2800-00001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id="{00000000-0008-0000-2800-00001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id="{00000000-0008-0000-2800-00001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id="{00000000-0008-0000-2800-00001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id="{00000000-0008-0000-2800-00001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id="{00000000-0008-0000-2800-00001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id="{00000000-0008-0000-2800-00001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id="{00000000-0008-0000-2800-00001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id="{00000000-0008-0000-2800-00001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id="{00000000-0008-0000-2800-00001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id="{00000000-0008-0000-2800-00001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id="{00000000-0008-0000-2800-00001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id="{00000000-0008-0000-2800-00002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id="{00000000-0008-0000-2800-00002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id="{00000000-0008-0000-2800-00002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id="{00000000-0008-0000-2800-00002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id="{00000000-0008-0000-2800-00002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id="{00000000-0008-0000-2800-00002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id="{00000000-0008-0000-2800-00002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id="{00000000-0008-0000-2800-00002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id="{00000000-0008-0000-2800-00002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id="{00000000-0008-0000-2800-00002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id="{00000000-0008-0000-2800-00002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id="{00000000-0008-0000-2800-00002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id="{00000000-0008-0000-2800-00002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id="{00000000-0008-0000-2800-00002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id="{00000000-0008-0000-2800-00002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id="{00000000-0008-0000-2800-00002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id="{00000000-0008-0000-2800-00003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id="{00000000-0008-0000-2800-00003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id="{00000000-0008-0000-2800-00003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id="{00000000-0008-0000-2800-00003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id="{00000000-0008-0000-2800-00003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id="{00000000-0008-0000-2800-00003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id="{00000000-0008-0000-2800-00003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id="{00000000-0008-0000-2800-00003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id="{00000000-0008-0000-2800-00003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id="{00000000-0008-0000-2800-00003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id="{00000000-0008-0000-2800-00003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id="{00000000-0008-0000-2800-00003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id="{00000000-0008-0000-2800-00003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id="{00000000-0008-0000-2800-00003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id="{00000000-0008-0000-2800-00003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id="{00000000-0008-0000-2800-00003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id="{00000000-0008-0000-2800-00004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id="{00000000-0008-0000-2800-00004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id="{00000000-0008-0000-2800-00004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id="{00000000-0008-0000-2800-00004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619095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id="{00000000-0008-0000-2800-000044010000}"/>
            </a:ext>
          </a:extLst>
        </xdr:cNvPr>
        <xdr:cNvSpPr/>
      </xdr:nvSpPr>
      <xdr:spPr>
        <a:xfrm>
          <a:off x="0" y="219075"/>
          <a:ext cx="619095" cy="40957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38100</xdr:colOff>
          <xdr:row>1</xdr:row>
          <xdr:rowOff>47625</xdr:rowOff>
        </xdr:from>
        <xdr:to>
          <xdr:col>0</xdr:col>
          <xdr:colOff>314325</xdr:colOff>
          <xdr:row>2</xdr:row>
          <xdr:rowOff>142875</xdr:rowOff>
        </xdr:to>
        <xdr:sp macro="" textlink="">
          <xdr:nvSpPr>
            <xdr:cNvPr id="63489" name="Object 1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28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815186</xdr:colOff>
      <xdr:row>47</xdr:row>
      <xdr:rowOff>0</xdr:rowOff>
    </xdr:from>
    <xdr:to>
      <xdr:col>10</xdr:col>
      <xdr:colOff>420819</xdr:colOff>
      <xdr:row>53</xdr:row>
      <xdr:rowOff>0</xdr:rowOff>
    </xdr:to>
    <xdr:pic>
      <xdr:nvPicPr>
        <xdr:cNvPr id="2" name="Picture 2" descr=" 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91786" y="12620625"/>
          <a:ext cx="4863433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239047</xdr:colOff>
      <xdr:row>1</xdr:row>
      <xdr:rowOff>0</xdr:rowOff>
    </xdr:from>
    <xdr:to>
      <xdr:col>2</xdr:col>
      <xdr:colOff>529167</xdr:colOff>
      <xdr:row>1</xdr:row>
      <xdr:rowOff>201083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SpPr txBox="1"/>
      </xdr:nvSpPr>
      <xdr:spPr>
        <a:xfrm>
          <a:off x="239047" y="222250"/>
          <a:ext cx="2449120" cy="201083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2900-00000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2900-00000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2900-00000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2900-00000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2900-00000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2900-00000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2900-00000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2900-00000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2900-00000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2900-00000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2900-00000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2900-00001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2900-00001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2900-00001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2900-00001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2900-00001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2900-00001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2900-00001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2900-00001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2900-00001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2900-00001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2900-00001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2900-00001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2900-00001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2900-00001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2900-00001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2900-00001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2900-00002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2900-00002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2900-00002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2900-00002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2900-00002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2900-00002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2900-00002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2900-00002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2900-00002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2900-00002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2900-00002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2900-00002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2900-00002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2900-00002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2900-00002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2900-00002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2900-00003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2900-00003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2900-00003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2900-00003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2900-00003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2900-00003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2900-00003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2900-00003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2900-00003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2900-00003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2900-00003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2900-00003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2900-00003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2900-00003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2900-00003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2900-00003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2900-00004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2900-00004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2900-00004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2900-00004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2900-00004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2900-00004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2900-00004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2900-00004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2900-00004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2900-00004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2900-00004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2900-00004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2900-00004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2900-00004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2900-00004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2900-00004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2900-00005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2900-00005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2900-00005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2900-00005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2900-00005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2900-00005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2900-00005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2900-00005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2900-00005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2900-00005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2900-00005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2900-00005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2900-00005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2900-00005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2900-00005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2900-00005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2900-00006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2900-00006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2900-00006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2900-00006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2900-00006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2900-00006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2900-00006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2900-00006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2900-00006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2900-00006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2900-00006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2900-00006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2900-00006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2900-00006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2900-00006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2900-00006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2900-00007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2900-00007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2900-00007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2900-00007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2900-00007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2900-00007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2900-00007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2900-00007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2900-00007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2900-00007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2900-00007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2900-00007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2900-00007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2900-00007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2900-00007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2900-00007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2900-00008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2900-00008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2900-00008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2900-00008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2900-00008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2900-00008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2900-00008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2900-00008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2900-00008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2900-00008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2900-00008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2900-00008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2900-00008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2900-00008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2900-00008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2900-00008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2900-00009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2900-00009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2900-00009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2900-00009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2900-00009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2900-00009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2900-00009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2900-00009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2900-00009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2900-00009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2900-00009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2900-00009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2900-00009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2900-00009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2900-00009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2900-00009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2900-0000A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2900-0000A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2900-0000A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2900-0000A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2900-0000A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2900-0000A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2900-0000A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2900-0000A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2900-0000A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2900-0000A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2900-0000A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2900-0000A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2900-0000A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2900-0000A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2900-0000A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2900-0000A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2900-0000B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2900-0000B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2900-0000B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2900-0000B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2900-0000B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2900-0000B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2900-0000B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2900-0000B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2900-0000B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2900-0000B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2900-0000B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2900-0000B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2900-0000B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2900-0000B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2900-0000B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2900-0000B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2900-0000C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2900-0000C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2900-0000C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2900-0000C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2900-0000C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2900-0000C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2900-0000C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2900-0000C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2900-0000C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2900-0000C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2900-0000C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2900-0000C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id="{00000000-0008-0000-2900-0000C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id="{00000000-0008-0000-2900-0000C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id="{00000000-0008-0000-2900-0000C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id="{00000000-0008-0000-2900-0000C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id="{00000000-0008-0000-2900-0000D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id="{00000000-0008-0000-2900-0000D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id="{00000000-0008-0000-2900-0000D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id="{00000000-0008-0000-2900-0000D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id="{00000000-0008-0000-2900-0000D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id="{00000000-0008-0000-2900-0000D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id="{00000000-0008-0000-2900-0000D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id="{00000000-0008-0000-2900-0000D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id="{00000000-0008-0000-2900-0000D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id="{00000000-0008-0000-2900-0000D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id="{00000000-0008-0000-2900-0000D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id="{00000000-0008-0000-2900-0000D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id="{00000000-0008-0000-2900-0000D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id="{00000000-0008-0000-2900-0000D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id="{00000000-0008-0000-2900-0000D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id="{00000000-0008-0000-2900-0000D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id="{00000000-0008-0000-2900-0000E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id="{00000000-0008-0000-2900-0000E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id="{00000000-0008-0000-2900-0000E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id="{00000000-0008-0000-2900-0000E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id="{00000000-0008-0000-2900-0000E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id="{00000000-0008-0000-2900-0000E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id="{00000000-0008-0000-2900-0000E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id="{00000000-0008-0000-2900-0000E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id="{00000000-0008-0000-2900-0000E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id="{00000000-0008-0000-2900-0000E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id="{00000000-0008-0000-2900-0000E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id="{00000000-0008-0000-2900-0000E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id="{00000000-0008-0000-2900-0000E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id="{00000000-0008-0000-2900-0000E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id="{00000000-0008-0000-2900-0000E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id="{00000000-0008-0000-2900-0000E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id="{00000000-0008-0000-2900-0000F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id="{00000000-0008-0000-2900-0000F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id="{00000000-0008-0000-2900-0000F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id="{00000000-0008-0000-2900-0000F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id="{00000000-0008-0000-2900-0000F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id="{00000000-0008-0000-2900-0000F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id="{00000000-0008-0000-2900-0000F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id="{00000000-0008-0000-2900-0000F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id="{00000000-0008-0000-2900-0000F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id="{00000000-0008-0000-2900-0000F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id="{00000000-0008-0000-2900-0000F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id="{00000000-0008-0000-2900-0000F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id="{00000000-0008-0000-2900-0000F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id="{00000000-0008-0000-2900-0000F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id="{00000000-0008-0000-2900-0000F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id="{00000000-0008-0000-2900-0000F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id="{00000000-0008-0000-2900-000000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id="{00000000-0008-0000-2900-000001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id="{00000000-0008-0000-2900-000002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id="{00000000-0008-0000-2900-000003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id="{00000000-0008-0000-2900-000004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id="{00000000-0008-0000-2900-000005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id="{00000000-0008-0000-2900-000006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id="{00000000-0008-0000-2900-000007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id="{00000000-0008-0000-2900-000008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id="{00000000-0008-0000-2900-000009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id="{00000000-0008-0000-2900-00000A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id="{00000000-0008-0000-2900-00000B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id="{00000000-0008-0000-2900-00000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id="{00000000-0008-0000-2900-00000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id="{00000000-0008-0000-2900-00000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id="{00000000-0008-0000-2900-00000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id="{00000000-0008-0000-2900-00001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id="{00000000-0008-0000-2900-00001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id="{00000000-0008-0000-2900-00001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id="{00000000-0008-0000-2900-00001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id="{00000000-0008-0000-2900-00001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id="{00000000-0008-0000-2900-00001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id="{00000000-0008-0000-2900-00001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id="{00000000-0008-0000-2900-00001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id="{00000000-0008-0000-2900-00001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id="{00000000-0008-0000-2900-00001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id="{00000000-0008-0000-2900-00001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id="{00000000-0008-0000-2900-00001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id="{00000000-0008-0000-2900-00001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id="{00000000-0008-0000-2900-00001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id="{00000000-0008-0000-2900-00001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id="{00000000-0008-0000-2900-00001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id="{00000000-0008-0000-2900-00002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id="{00000000-0008-0000-2900-00002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id="{00000000-0008-0000-2900-00002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id="{00000000-0008-0000-2900-00002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id="{00000000-0008-0000-2900-00002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id="{00000000-0008-0000-2900-00002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id="{00000000-0008-0000-2900-00002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id="{00000000-0008-0000-2900-00002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id="{00000000-0008-0000-2900-00002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id="{00000000-0008-0000-2900-00002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id="{00000000-0008-0000-2900-00002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id="{00000000-0008-0000-2900-00002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id="{00000000-0008-0000-2900-00002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id="{00000000-0008-0000-2900-00002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id="{00000000-0008-0000-2900-00002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id="{00000000-0008-0000-2900-00002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id="{00000000-0008-0000-2900-00003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id="{00000000-0008-0000-2900-00003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id="{00000000-0008-0000-2900-00003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id="{00000000-0008-0000-2900-00003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id="{00000000-0008-0000-2900-00003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id="{00000000-0008-0000-2900-00003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id="{00000000-0008-0000-2900-00003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id="{00000000-0008-0000-2900-00003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id="{00000000-0008-0000-2900-00003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id="{00000000-0008-0000-2900-00003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id="{00000000-0008-0000-2900-00003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id="{00000000-0008-0000-2900-00003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id="{00000000-0008-0000-2900-00003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id="{00000000-0008-0000-2900-00003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id="{00000000-0008-0000-2900-00003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id="{00000000-0008-0000-2900-00003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id="{00000000-0008-0000-2900-00004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id="{00000000-0008-0000-2900-00004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id="{00000000-0008-0000-2900-00004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id="{00000000-0008-0000-2900-00004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619095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id="{00000000-0008-0000-2900-000044010000}"/>
            </a:ext>
          </a:extLst>
        </xdr:cNvPr>
        <xdr:cNvSpPr/>
      </xdr:nvSpPr>
      <xdr:spPr>
        <a:xfrm>
          <a:off x="0" y="219075"/>
          <a:ext cx="619095" cy="40957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38100</xdr:colOff>
          <xdr:row>1</xdr:row>
          <xdr:rowOff>38100</xdr:rowOff>
        </xdr:from>
        <xdr:to>
          <xdr:col>0</xdr:col>
          <xdr:colOff>276225</xdr:colOff>
          <xdr:row>2</xdr:row>
          <xdr:rowOff>95250</xdr:rowOff>
        </xdr:to>
        <xdr:sp macro="" textlink="">
          <xdr:nvSpPr>
            <xdr:cNvPr id="62465" name="Object 1" hidden="1">
              <a:extLst>
                <a:ext uri="{63B3BB69-23CF-44E3-9099-C40C66FF867C}">
                  <a14:compatExt spid="_x0000_s62465"/>
                </a:ext>
                <a:ext uri="{FF2B5EF4-FFF2-40B4-BE49-F238E27FC236}">
                  <a16:creationId xmlns:a16="http://schemas.microsoft.com/office/drawing/2014/main" id="{00000000-0008-0000-2900-00000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815186</xdr:colOff>
      <xdr:row>47</xdr:row>
      <xdr:rowOff>0</xdr:rowOff>
    </xdr:from>
    <xdr:to>
      <xdr:col>10</xdr:col>
      <xdr:colOff>420819</xdr:colOff>
      <xdr:row>53</xdr:row>
      <xdr:rowOff>0</xdr:rowOff>
    </xdr:to>
    <xdr:pic>
      <xdr:nvPicPr>
        <xdr:cNvPr id="2" name="Picture 2" descr=" 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91786" y="12592050"/>
          <a:ext cx="4863433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239047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SpPr txBox="1"/>
      </xdr:nvSpPr>
      <xdr:spPr>
        <a:xfrm>
          <a:off x="239047" y="200025"/>
          <a:ext cx="3037553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2A00-000005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2A00-000006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2A00-000007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2A00-000008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2A00-000009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2A00-00000A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2A00-00000B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2A00-00000C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2A00-00000D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2A00-00000E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2A00-00000F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2A00-000010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2A00-000011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2A00-000012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2A00-000013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2A00-000014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2A00-000015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2A00-000016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2A00-000017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2A00-000018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2A00-000019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2A00-00001A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2A00-00001B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2A00-00001C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2A00-00001D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2A00-00001E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2A00-00001F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2A00-000020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2A00-000021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2A00-000022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2A00-000023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2A00-000024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2A00-000025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2A00-000026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2A00-000027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2A00-000028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2A00-000029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2A00-00002A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2A00-00002B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2A00-00002C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2A00-00002D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2A00-00002E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2A00-00002F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2A00-000030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2A00-000031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2A00-000032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2A00-000033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2A00-000034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2A00-000035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2A00-000036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2A00-000037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2A00-000038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2A00-000039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2A00-00003A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2A00-00003B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2A00-00003C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2A00-00003D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2A00-00003E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2A00-00003F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2A00-000040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2A00-000041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2A00-000042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2A00-000043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2A00-000044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2A00-000045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2A00-000046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2A00-000047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2A00-000048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2A00-000049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2A00-00004A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2A00-00004B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2A00-00004C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2A00-00004D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2A00-00004E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2A00-00004F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2A00-000050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2A00-000051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2A00-000052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2A00-000053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2A00-000054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2A00-000055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2A00-000056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2A00-000057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2A00-000058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2A00-000059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2A00-00005A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2A00-00005B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2A00-00005C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2A00-00005D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2A00-00005E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2A00-00005F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2A00-000060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2A00-000061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2A00-000062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2A00-000063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2A00-000064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2A00-000065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2A00-000066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2A00-000067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2A00-000068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2A00-000069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2A00-00006A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2A00-00006B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2A00-00006C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2A00-00006D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2A00-00006E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2A00-00006F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2A00-000070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2A00-000071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2A00-000072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2A00-000073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2A00-000074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2A00-000075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2A00-000076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2A00-000077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2A00-000078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2A00-000079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2A00-00007A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2A00-00007B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2A00-00007C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2A00-00007D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2A00-00007E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2A00-00007F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2A00-000080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2A00-000081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2A00-000082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2A00-000083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2A00-000084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2A00-000085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2A00-000086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2A00-000087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2A00-000088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2A00-000089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2A00-00008A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2A00-00008B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2A00-00008C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2A00-00008D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2A00-00008E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2A00-00008F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2A00-000090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2A00-000091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2A00-000092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2A00-000093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2A00-000094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2A00-000095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2A00-000096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2A00-000097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2A00-000098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2A00-000099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2A00-00009A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2A00-00009B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2A00-00009C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2A00-00009D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2A00-00009E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2A00-00009F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2A00-0000A0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2A00-0000A1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2A00-0000A2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2A00-0000A3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2A00-0000A4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2A00-0000A5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2A00-0000A6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2A00-0000A7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2A00-0000A8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2A00-0000A9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2A00-0000AA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2A00-0000AB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2A00-0000AC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2A00-0000AD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2A00-0000AE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2A00-0000AF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2A00-0000B0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2A00-0000B1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2A00-0000B2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2A00-0000B3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2A00-0000B4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2A00-0000B5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2A00-0000B6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2A00-0000B7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2A00-0000B8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2A00-0000B9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2A00-0000BA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2A00-0000BB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2A00-0000BC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2A00-0000BD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2A00-0000BE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2A00-0000BF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2A00-0000C0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2A00-0000C1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2A00-0000C2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2A00-0000C3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2A00-0000C4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2A00-0000C5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2A00-0000C6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2A00-0000C7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2A00-0000C8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2A00-0000C9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2A00-0000CA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2A00-0000CB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id="{00000000-0008-0000-2A00-0000CC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id="{00000000-0008-0000-2A00-0000CD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id="{00000000-0008-0000-2A00-0000CE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id="{00000000-0008-0000-2A00-0000CF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id="{00000000-0008-0000-2A00-0000D0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id="{00000000-0008-0000-2A00-0000D1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id="{00000000-0008-0000-2A00-0000D2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id="{00000000-0008-0000-2A00-0000D3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id="{00000000-0008-0000-2A00-0000D4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id="{00000000-0008-0000-2A00-0000D5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id="{00000000-0008-0000-2A00-0000D6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id="{00000000-0008-0000-2A00-0000D7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id="{00000000-0008-0000-2A00-0000D8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id="{00000000-0008-0000-2A00-0000D9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id="{00000000-0008-0000-2A00-0000DA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id="{00000000-0008-0000-2A00-0000DB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id="{00000000-0008-0000-2A00-0000DC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id="{00000000-0008-0000-2A00-0000DD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id="{00000000-0008-0000-2A00-0000DE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id="{00000000-0008-0000-2A00-0000DF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id="{00000000-0008-0000-2A00-0000E0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id="{00000000-0008-0000-2A00-0000E1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id="{00000000-0008-0000-2A00-0000E2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id="{00000000-0008-0000-2A00-0000E3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id="{00000000-0008-0000-2A00-0000E4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id="{00000000-0008-0000-2A00-0000E5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id="{00000000-0008-0000-2A00-0000E6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id="{00000000-0008-0000-2A00-0000E7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id="{00000000-0008-0000-2A00-0000E8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id="{00000000-0008-0000-2A00-0000E9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id="{00000000-0008-0000-2A00-0000EA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id="{00000000-0008-0000-2A00-0000EB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id="{00000000-0008-0000-2A00-0000EC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id="{00000000-0008-0000-2A00-0000ED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id="{00000000-0008-0000-2A00-0000EE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id="{00000000-0008-0000-2A00-0000EF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id="{00000000-0008-0000-2A00-0000F0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id="{00000000-0008-0000-2A00-0000F1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id="{00000000-0008-0000-2A00-0000F2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id="{00000000-0008-0000-2A00-0000F3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id="{00000000-0008-0000-2A00-0000F4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id="{00000000-0008-0000-2A00-0000F5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id="{00000000-0008-0000-2A00-0000F6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id="{00000000-0008-0000-2A00-0000F7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id="{00000000-0008-0000-2A00-0000F8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id="{00000000-0008-0000-2A00-0000F9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id="{00000000-0008-0000-2A00-0000FA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id="{00000000-0008-0000-2A00-0000FB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id="{00000000-0008-0000-2A00-0000FC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id="{00000000-0008-0000-2A00-0000FD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id="{00000000-0008-0000-2A00-0000FE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id="{00000000-0008-0000-2A00-0000FF00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id="{00000000-0008-0000-2A00-00000001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id="{00000000-0008-0000-2A00-00000101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id="{00000000-0008-0000-2A00-00000201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id="{00000000-0008-0000-2A00-00000301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id="{00000000-0008-0000-2A00-00000401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id="{00000000-0008-0000-2A00-00000501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id="{00000000-0008-0000-2A00-00000601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id="{00000000-0008-0000-2A00-00000701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id="{00000000-0008-0000-2A00-00000801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id="{00000000-0008-0000-2A00-00000901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id="{00000000-0008-0000-2A00-00000A01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id="{00000000-0008-0000-2A00-00000B010000}"/>
            </a:ext>
          </a:extLst>
        </xdr:cNvPr>
        <xdr:cNvSpPr/>
      </xdr:nvSpPr>
      <xdr:spPr>
        <a:xfrm>
          <a:off x="0" y="200025"/>
          <a:ext cx="243716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id="{00000000-0008-0000-2A00-00000C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id="{00000000-0008-0000-2A00-00000D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id="{00000000-0008-0000-2A00-00000E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id="{00000000-0008-0000-2A00-00000F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id="{00000000-0008-0000-2A00-000010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id="{00000000-0008-0000-2A00-000011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id="{00000000-0008-0000-2A00-000012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id="{00000000-0008-0000-2A00-000013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id="{00000000-0008-0000-2A00-000014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id="{00000000-0008-0000-2A00-000015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id="{00000000-0008-0000-2A00-000016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id="{00000000-0008-0000-2A00-000017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id="{00000000-0008-0000-2A00-000018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id="{00000000-0008-0000-2A00-000019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id="{00000000-0008-0000-2A00-00001A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id="{00000000-0008-0000-2A00-00001B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id="{00000000-0008-0000-2A00-00001C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id="{00000000-0008-0000-2A00-00001D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id="{00000000-0008-0000-2A00-00001E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id="{00000000-0008-0000-2A00-00001F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id="{00000000-0008-0000-2A00-000020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id="{00000000-0008-0000-2A00-000021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id="{00000000-0008-0000-2A00-000022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id="{00000000-0008-0000-2A00-000023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id="{00000000-0008-0000-2A00-000024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id="{00000000-0008-0000-2A00-000025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id="{00000000-0008-0000-2A00-000026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id="{00000000-0008-0000-2A00-000027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id="{00000000-0008-0000-2A00-000028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id="{00000000-0008-0000-2A00-000029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id="{00000000-0008-0000-2A00-00002A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id="{00000000-0008-0000-2A00-00002B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id="{00000000-0008-0000-2A00-00002C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id="{00000000-0008-0000-2A00-00002D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id="{00000000-0008-0000-2A00-00002E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id="{00000000-0008-0000-2A00-00002F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id="{00000000-0008-0000-2A00-000030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id="{00000000-0008-0000-2A00-000031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id="{00000000-0008-0000-2A00-000032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id="{00000000-0008-0000-2A00-000033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id="{00000000-0008-0000-2A00-000034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id="{00000000-0008-0000-2A00-000035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id="{00000000-0008-0000-2A00-000036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id="{00000000-0008-0000-2A00-000037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id="{00000000-0008-0000-2A00-000038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id="{00000000-0008-0000-2A00-000039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id="{00000000-0008-0000-2A00-00003A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id="{00000000-0008-0000-2A00-00003B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id="{00000000-0008-0000-2A00-00003C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id="{00000000-0008-0000-2A00-00003D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id="{00000000-0008-0000-2A00-00003E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id="{00000000-0008-0000-2A00-00003F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id="{00000000-0008-0000-2A00-000040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id="{00000000-0008-0000-2A00-000041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id="{00000000-0008-0000-2A00-000042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id="{00000000-0008-0000-2A00-000043010000}"/>
            </a:ext>
          </a:extLst>
        </xdr:cNvPr>
        <xdr:cNvSpPr/>
      </xdr:nvSpPr>
      <xdr:spPr>
        <a:xfrm>
          <a:off x="0" y="200025"/>
          <a:ext cx="775218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619095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id="{00000000-0008-0000-2A00-000044010000}"/>
            </a:ext>
          </a:extLst>
        </xdr:cNvPr>
        <xdr:cNvSpPr/>
      </xdr:nvSpPr>
      <xdr:spPr>
        <a:xfrm>
          <a:off x="0" y="200025"/>
          <a:ext cx="619095" cy="400050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200025</xdr:rowOff>
        </xdr:from>
        <xdr:to>
          <xdr:col>0</xdr:col>
          <xdr:colOff>361950</xdr:colOff>
          <xdr:row>2</xdr:row>
          <xdr:rowOff>171450</xdr:rowOff>
        </xdr:to>
        <xdr:sp macro="" textlink="">
          <xdr:nvSpPr>
            <xdr:cNvPr id="61441" name="Object 1" hidden="1">
              <a:extLst>
                <a:ext uri="{63B3BB69-23CF-44E3-9099-C40C66FF867C}">
                  <a14:compatExt spid="_x0000_s61441"/>
                </a:ext>
                <a:ext uri="{FF2B5EF4-FFF2-40B4-BE49-F238E27FC236}">
                  <a16:creationId xmlns:a16="http://schemas.microsoft.com/office/drawing/2014/main" id="{00000000-0008-0000-2A00-000001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745077</xdr:colOff>
      <xdr:row>47</xdr:row>
      <xdr:rowOff>59531</xdr:rowOff>
    </xdr:from>
    <xdr:to>
      <xdr:col>10</xdr:col>
      <xdr:colOff>346936</xdr:colOff>
      <xdr:row>53</xdr:row>
      <xdr:rowOff>59531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71733" y="12620625"/>
          <a:ext cx="4995391" cy="1571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SpPr txBox="1"/>
      </xdr:nvSpPr>
      <xdr:spPr>
        <a:xfrm>
          <a:off x="194159" y="20002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B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880015</xdr:colOff>
      <xdr:row>47</xdr:row>
      <xdr:rowOff>52917</xdr:rowOff>
    </xdr:from>
    <xdr:to>
      <xdr:col>10</xdr:col>
      <xdr:colOff>481874</xdr:colOff>
      <xdr:row>53</xdr:row>
      <xdr:rowOff>52917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05348" y="12668250"/>
          <a:ext cx="4861776" cy="1587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SpPr txBox="1"/>
      </xdr:nvSpPr>
      <xdr:spPr>
        <a:xfrm>
          <a:off x="194159" y="20002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C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59531</xdr:rowOff>
    </xdr:from>
    <xdr:to>
      <xdr:col>10</xdr:col>
      <xdr:colOff>323124</xdr:colOff>
      <xdr:row>53</xdr:row>
      <xdr:rowOff>59531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7921" y="12620625"/>
          <a:ext cx="4852516" cy="1571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SpPr txBox="1"/>
      </xdr:nvSpPr>
      <xdr:spPr>
        <a:xfrm>
          <a:off x="194159" y="20002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47625</xdr:colOff>
      <xdr:row>1</xdr:row>
      <xdr:rowOff>154781</xdr:rowOff>
    </xdr:from>
    <xdr:to>
      <xdr:col>0</xdr:col>
      <xdr:colOff>323635</xdr:colOff>
      <xdr:row>3</xdr:row>
      <xdr:rowOff>154781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D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47625" y="369094"/>
          <a:ext cx="276010" cy="41671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835400" y="12729210"/>
          <a:ext cx="47072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SpPr txBox="1"/>
      </xdr:nvSpPr>
      <xdr:spPr>
        <a:xfrm>
          <a:off x="193675" y="217170"/>
          <a:ext cx="29210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E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17</xdr:row>
      <xdr:rowOff>0</xdr:rowOff>
    </xdr:from>
    <xdr:to>
      <xdr:col>0</xdr:col>
      <xdr:colOff>705254</xdr:colOff>
      <xdr:row>17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0000000-0008-0000-2E00-000006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1060967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SpPr txBox="1"/>
      </xdr:nvSpPr>
      <xdr:spPr>
        <a:xfrm>
          <a:off x="193675" y="217170"/>
          <a:ext cx="309435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71437</xdr:rowOff>
    </xdr:from>
    <xdr:to>
      <xdr:col>10</xdr:col>
      <xdr:colOff>323124</xdr:colOff>
      <xdr:row>64</xdr:row>
      <xdr:rowOff>71437</xdr:rowOff>
    </xdr:to>
    <xdr:pic>
      <xdr:nvPicPr>
        <xdr:cNvPr id="3" name="Picture 2" descr=" 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257421" y="15490031"/>
          <a:ext cx="4673922" cy="1571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2F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2F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2F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2F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2F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2F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2F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2F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2F00-00000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2F00-00000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2F00-00000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2F00-00000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2F00-00001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2F00-00001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2F00-00001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2F00-00001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2F00-00001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2F00-00001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2F00-00001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2F00-00001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2F00-00001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2F00-00001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2F00-00001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2F00-00001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2F00-00001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2F00-00001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2F00-00001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2F00-00001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2F00-00002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2F00-00002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2F00-00002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2F00-00002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2F00-00002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2F00-00002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2F00-00002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2F00-00002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2F00-00002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2F00-00002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2F00-00002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2F00-00002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2F00-00002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2F00-00002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2F00-00002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2F00-00002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2F00-00003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2F00-00003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2F00-00003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2F00-00003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2F00-00003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2F00-00003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2F00-00003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2F00-00003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2F00-00003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2F00-00003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2F00-00003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2F00-00003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2F00-00003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2F00-00003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2F00-00003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2F00-00003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2F00-00004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2F00-00004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2F00-00004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2F00-00004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2F00-00004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2F00-00004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2F00-00004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2F00-00004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2F00-00004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2F00-00004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2F00-00004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2F00-00004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2F00-00004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2F00-00004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2F00-00004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2F00-00004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2F00-00005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2F00-00005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2F00-00005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2F00-00005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2F00-00005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2F00-00005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2F00-00005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2F00-00005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2F00-00005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2F00-00005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2F00-00005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2F00-00005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2F00-00005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2F00-00005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2F00-00005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2F00-00005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2F00-00006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2F00-00006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2F00-00006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2F00-00006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2F00-00006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2F00-00006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2F00-00006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2F00-00006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2F00-00006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2F00-00006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2F00-00006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2F00-00006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2F00-00006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2F00-00006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2F00-00006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2F00-00006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2F00-00007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2F00-00007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2F00-00007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2F00-00007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2F00-00007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2F00-00007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2F00-00007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2F00-00007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2F00-00007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2F00-00007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2F00-00007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2F00-00007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2F00-00007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2F00-00007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2F00-00007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2F00-00007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2F00-00008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2F00-00008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2F00-00008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2F00-00008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2F00-00008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2F00-00008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2F00-00008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2F00-00008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2F00-00008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2F00-00008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2F00-00008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2F00-00008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2F00-00008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2F00-00008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2F00-00008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2F00-00008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2F00-00009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2F00-00009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2F00-00009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2F00-00009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2F00-00009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2F00-00009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2F00-00009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2F00-00009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2F00-00009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2F00-00009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2F00-00009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2F00-00009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2F00-00009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2F00-00009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2F00-00009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2F00-00009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2F00-0000A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2F00-0000A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2F00-0000A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2F00-0000A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2F00-0000A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2F00-0000A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2F00-0000A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2F00-0000A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2F00-0000A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2F00-0000A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2F00-0000A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2F00-0000A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2F00-0000A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2F00-0000A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2F00-0000A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2F00-0000A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2F00-0000B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2F00-0000B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2F00-0000B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2F00-0000B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2F00-0000B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2F00-0000B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2F00-0000B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2F00-0000B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2F00-0000B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2F00-0000B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2F00-0000B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2F00-0000B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2F00-0000B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2F00-0000B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2F00-0000B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2F00-0000B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2F00-0000C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2F00-0000C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2F00-0000C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2F00-0000C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2F00-0000C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2F00-0000C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2F00-0000C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2F00-0000C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2F00-0000C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2F00-0000C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2F00-0000C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2F00-0000C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id="{00000000-0008-0000-2F00-0000C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id="{00000000-0008-0000-2F00-0000C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id="{00000000-0008-0000-2F00-0000C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id="{00000000-0008-0000-2F00-0000C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id="{00000000-0008-0000-2F00-0000D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id="{00000000-0008-0000-2F00-0000D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id="{00000000-0008-0000-2F00-0000D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id="{00000000-0008-0000-2F00-0000D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id="{00000000-0008-0000-2F00-0000D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id="{00000000-0008-0000-2F00-0000D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id="{00000000-0008-0000-2F00-0000D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id="{00000000-0008-0000-2F00-0000D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id="{00000000-0008-0000-2F00-0000D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id="{00000000-0008-0000-2F00-0000D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id="{00000000-0008-0000-2F00-0000D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id="{00000000-0008-0000-2F00-0000D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id="{00000000-0008-0000-2F00-0000D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id="{00000000-0008-0000-2F00-0000D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id="{00000000-0008-0000-2F00-0000D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id="{00000000-0008-0000-2F00-0000D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id="{00000000-0008-0000-2F00-0000E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id="{00000000-0008-0000-2F00-0000E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id="{00000000-0008-0000-2F00-0000E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id="{00000000-0008-0000-2F00-0000E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id="{00000000-0008-0000-2F00-0000E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id="{00000000-0008-0000-2F00-0000E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id="{00000000-0008-0000-2F00-0000E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id="{00000000-0008-0000-2F00-0000E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id="{00000000-0008-0000-2F00-0000E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id="{00000000-0008-0000-2F00-0000E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id="{00000000-0008-0000-2F00-0000E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id="{00000000-0008-0000-2F00-0000E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id="{00000000-0008-0000-2F00-0000E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id="{00000000-0008-0000-2F00-0000E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id="{00000000-0008-0000-2F00-0000E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id="{00000000-0008-0000-2F00-0000E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id="{00000000-0008-0000-2F00-0000F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id="{00000000-0008-0000-2F00-0000F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id="{00000000-0008-0000-2F00-0000F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id="{00000000-0008-0000-2F00-0000F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id="{00000000-0008-0000-2F00-0000F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id="{00000000-0008-0000-2F00-0000F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id="{00000000-0008-0000-2F00-0000F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id="{00000000-0008-0000-2F00-0000F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id="{00000000-0008-0000-2F00-0000F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id="{00000000-0008-0000-2F00-0000F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id="{00000000-0008-0000-2F00-0000FA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id="{00000000-0008-0000-2F00-0000FB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id="{00000000-0008-0000-2F00-0000FC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id="{00000000-0008-0000-2F00-0000FD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id="{00000000-0008-0000-2F00-0000FE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id="{00000000-0008-0000-2F00-0000FF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id="{00000000-0008-0000-2F00-000000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id="{00000000-0008-0000-2F00-000001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id="{00000000-0008-0000-2F00-000002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id="{00000000-0008-0000-2F00-000003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id="{00000000-0008-0000-2F00-000004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id="{00000000-0008-0000-2F00-000005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id="{00000000-0008-0000-2F00-000006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id="{00000000-0008-0000-2F00-000007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id="{00000000-0008-0000-2F00-000008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id="{00000000-0008-0000-2F00-000009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id="{00000000-0008-0000-2F00-00000A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id="{00000000-0008-0000-2F00-00000B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id="{00000000-0008-0000-2F00-00000C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id="{00000000-0008-0000-2F00-00000D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id="{00000000-0008-0000-2F00-00000E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id="{00000000-0008-0000-2F00-00000F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id="{00000000-0008-0000-2F00-000010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id="{00000000-0008-0000-2F00-000011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id="{00000000-0008-0000-2F00-000012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id="{00000000-0008-0000-2F00-000013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id="{00000000-0008-0000-2F00-000014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id="{00000000-0008-0000-2F00-000015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id="{00000000-0008-0000-2F00-000016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id="{00000000-0008-0000-2F00-000017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id="{00000000-0008-0000-2F00-000018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id="{00000000-0008-0000-2F00-000019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id="{00000000-0008-0000-2F00-00001A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id="{00000000-0008-0000-2F00-00001B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id="{00000000-0008-0000-2F00-00001C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id="{00000000-0008-0000-2F00-00001D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id="{00000000-0008-0000-2F00-00001E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id="{00000000-0008-0000-2F00-00001F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id="{00000000-0008-0000-2F00-000020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id="{00000000-0008-0000-2F00-000021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id="{00000000-0008-0000-2F00-000022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id="{00000000-0008-0000-2F00-000023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id="{00000000-0008-0000-2F00-000024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id="{00000000-0008-0000-2F00-000025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id="{00000000-0008-0000-2F00-000026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id="{00000000-0008-0000-2F00-000027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id="{00000000-0008-0000-2F00-000028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id="{00000000-0008-0000-2F00-000029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id="{00000000-0008-0000-2F00-00002A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id="{00000000-0008-0000-2F00-00002B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id="{00000000-0008-0000-2F00-00002C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id="{00000000-0008-0000-2F00-00002D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id="{00000000-0008-0000-2F00-00002E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id="{00000000-0008-0000-2F00-00002F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id="{00000000-0008-0000-2F00-000030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id="{00000000-0008-0000-2F00-000031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id="{00000000-0008-0000-2F00-000032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id="{00000000-0008-0000-2F00-000033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id="{00000000-0008-0000-2F00-000034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id="{00000000-0008-0000-2F00-000035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id="{00000000-0008-0000-2F00-000036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id="{00000000-0008-0000-2F00-000037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id="{00000000-0008-0000-2F00-000038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id="{00000000-0008-0000-2F00-000039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id="{00000000-0008-0000-2F00-00003A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id="{00000000-0008-0000-2F00-00003B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id="{00000000-0008-0000-2F00-00003C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id="{00000000-0008-0000-2F00-00003D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id="{00000000-0008-0000-2F00-00003E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id="{00000000-0008-0000-2F00-00003F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id="{00000000-0008-0000-2F00-000040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id="{00000000-0008-0000-2F00-000041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id="{00000000-0008-0000-2F00-000042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id="{00000000-0008-0000-2F00-000043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685267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id="{00000000-0008-0000-2F00-000044010000}"/>
            </a:ext>
          </a:extLst>
        </xdr:cNvPr>
        <xdr:cNvSpPr/>
      </xdr:nvSpPr>
      <xdr:spPr>
        <a:xfrm>
          <a:off x="0" y="217170"/>
          <a:ext cx="685165" cy="4057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1</xdr:row>
          <xdr:rowOff>0</xdr:rowOff>
        </xdr:from>
        <xdr:to>
          <xdr:col>0</xdr:col>
          <xdr:colOff>390525</xdr:colOff>
          <xdr:row>3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2F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726746</xdr:colOff>
      <xdr:row>47</xdr:row>
      <xdr:rowOff>47625</xdr:rowOff>
    </xdr:from>
    <xdr:to>
      <xdr:col>10</xdr:col>
      <xdr:colOff>352564</xdr:colOff>
      <xdr:row>53</xdr:row>
      <xdr:rowOff>47625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53402" y="12584906"/>
          <a:ext cx="4876475" cy="1571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0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13</xdr:row>
      <xdr:rowOff>0</xdr:rowOff>
    </xdr:from>
    <xdr:to>
      <xdr:col>0</xdr:col>
      <xdr:colOff>705254</xdr:colOff>
      <xdr:row>13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0000000-0008-0000-30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9356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212651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SpPr txBox="1"/>
      </xdr:nvSpPr>
      <xdr:spPr>
        <a:xfrm>
          <a:off x="212090" y="217170"/>
          <a:ext cx="346075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249131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1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4892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1278022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SpPr txBox="1"/>
      </xdr:nvSpPr>
      <xdr:spPr>
        <a:xfrm>
          <a:off x="193675" y="217170"/>
          <a:ext cx="319532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745077</xdr:colOff>
      <xdr:row>59</xdr:row>
      <xdr:rowOff>23813</xdr:rowOff>
    </xdr:from>
    <xdr:to>
      <xdr:col>10</xdr:col>
      <xdr:colOff>346936</xdr:colOff>
      <xdr:row>65</xdr:row>
      <xdr:rowOff>23813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64577" y="15668626"/>
          <a:ext cx="4602484" cy="1571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2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3641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3300-000003000000}"/>
            </a:ext>
          </a:extLst>
        </xdr:cNvPr>
        <xdr:cNvSpPr txBox="1"/>
      </xdr:nvSpPr>
      <xdr:spPr>
        <a:xfrm>
          <a:off x="193675" y="217170"/>
          <a:ext cx="342201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3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5" name=" " descr=" ">
          <a:extLst>
            <a:ext uri="{FF2B5EF4-FFF2-40B4-BE49-F238E27FC236}">
              <a16:creationId xmlns:a16="http://schemas.microsoft.com/office/drawing/2014/main" id="{00000000-0008-0000-3300-000005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5097125"/>
          <a:ext cx="4888234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67</xdr:row>
      <xdr:rowOff>0</xdr:rowOff>
    </xdr:from>
    <xdr:to>
      <xdr:col>10</xdr:col>
      <xdr:colOff>323124</xdr:colOff>
      <xdr:row>73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88230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4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1089443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SpPr txBox="1"/>
      </xdr:nvSpPr>
      <xdr:spPr>
        <a:xfrm>
          <a:off x="193675" y="217170"/>
          <a:ext cx="280225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id="{00000000-0008-0000-35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716655" y="15662910"/>
          <a:ext cx="454342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5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6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48</xdr:row>
      <xdr:rowOff>0</xdr:rowOff>
    </xdr:from>
    <xdr:to>
      <xdr:col>10</xdr:col>
      <xdr:colOff>323124</xdr:colOff>
      <xdr:row>54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500316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7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38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8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780796</xdr:colOff>
      <xdr:row>47</xdr:row>
      <xdr:rowOff>59531</xdr:rowOff>
    </xdr:from>
    <xdr:to>
      <xdr:col>10</xdr:col>
      <xdr:colOff>382655</xdr:colOff>
      <xdr:row>53</xdr:row>
      <xdr:rowOff>59531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31202" y="12596812"/>
          <a:ext cx="4852516" cy="1571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3900-000003000000}"/>
            </a:ext>
          </a:extLst>
        </xdr:cNvPr>
        <xdr:cNvSpPr txBox="1"/>
      </xdr:nvSpPr>
      <xdr:spPr>
        <a:xfrm>
          <a:off x="193675" y="217170"/>
          <a:ext cx="305625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9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1278022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SpPr txBox="1"/>
      </xdr:nvSpPr>
      <xdr:spPr>
        <a:xfrm>
          <a:off x="193675" y="217170"/>
          <a:ext cx="341757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57</xdr:row>
      <xdr:rowOff>0</xdr:rowOff>
    </xdr:from>
    <xdr:to>
      <xdr:col>10</xdr:col>
      <xdr:colOff>323124</xdr:colOff>
      <xdr:row>63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id="{00000000-0008-0000-3A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502150" y="15464790"/>
          <a:ext cx="464248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A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69315" y="126111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94159" y="200025"/>
          <a:ext cx="3253891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1152853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SpPr txBox="1"/>
      </xdr:nvSpPr>
      <xdr:spPr>
        <a:xfrm>
          <a:off x="193675" y="217170"/>
          <a:ext cx="30861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id="{00000000-0008-0000-3B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43375" y="15662910"/>
          <a:ext cx="4629150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B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78</xdr:row>
      <xdr:rowOff>0</xdr:rowOff>
    </xdr:from>
    <xdr:to>
      <xdr:col>10</xdr:col>
      <xdr:colOff>323124</xdr:colOff>
      <xdr:row>84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70020" y="12693015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540599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3C00-000003000000}"/>
            </a:ext>
          </a:extLst>
        </xdr:cNvPr>
        <xdr:cNvSpPr txBox="1"/>
      </xdr:nvSpPr>
      <xdr:spPr>
        <a:xfrm>
          <a:off x="540385" y="217170"/>
          <a:ext cx="270891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C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3D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D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4431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3E00-000003000000}"/>
            </a:ext>
          </a:extLst>
        </xdr:cNvPr>
        <xdr:cNvSpPr txBox="1"/>
      </xdr:nvSpPr>
      <xdr:spPr>
        <a:xfrm>
          <a:off x="193675" y="217170"/>
          <a:ext cx="312991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E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846493</xdr:colOff>
      <xdr:row>47</xdr:row>
      <xdr:rowOff>50006</xdr:rowOff>
    </xdr:from>
    <xdr:to>
      <xdr:col>10</xdr:col>
      <xdr:colOff>451115</xdr:colOff>
      <xdr:row>53</xdr:row>
      <xdr:rowOff>50006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09085" y="12778740"/>
          <a:ext cx="486219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3F00-000003000000}"/>
            </a:ext>
          </a:extLst>
        </xdr:cNvPr>
        <xdr:cNvSpPr txBox="1"/>
      </xdr:nvSpPr>
      <xdr:spPr>
        <a:xfrm>
          <a:off x="193675" y="217170"/>
          <a:ext cx="306895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635</xdr:colOff>
      <xdr:row>0</xdr:row>
      <xdr:rowOff>197485</xdr:rowOff>
    </xdr:from>
    <xdr:to>
      <xdr:col>0</xdr:col>
      <xdr:colOff>276645</xdr:colOff>
      <xdr:row>2</xdr:row>
      <xdr:rowOff>178435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F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35" y="197485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28053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000-000003000000}"/>
            </a:ext>
          </a:extLst>
        </xdr:cNvPr>
        <xdr:cNvSpPr txBox="1"/>
      </xdr:nvSpPr>
      <xdr:spPr>
        <a:xfrm>
          <a:off x="193675" y="217170"/>
          <a:ext cx="336613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40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47625</xdr:rowOff>
    </xdr:from>
    <xdr:to>
      <xdr:col>10</xdr:col>
      <xdr:colOff>323124</xdr:colOff>
      <xdr:row>53</xdr:row>
      <xdr:rowOff>47625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52671" y="12584906"/>
          <a:ext cx="4852516" cy="1571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SpPr txBox="1"/>
      </xdr:nvSpPr>
      <xdr:spPr>
        <a:xfrm>
          <a:off x="193675" y="217170"/>
          <a:ext cx="313055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41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151413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12870" y="12729210"/>
          <a:ext cx="468820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200-000003000000}"/>
            </a:ext>
          </a:extLst>
        </xdr:cNvPr>
        <xdr:cNvSpPr txBox="1"/>
      </xdr:nvSpPr>
      <xdr:spPr>
        <a:xfrm>
          <a:off x="193675" y="217170"/>
          <a:ext cx="299847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42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1278022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SpPr txBox="1"/>
      </xdr:nvSpPr>
      <xdr:spPr>
        <a:xfrm>
          <a:off x="193675" y="217170"/>
          <a:ext cx="326898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id="{00000000-0008-0000-43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53560" y="15662910"/>
          <a:ext cx="458152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21167</xdr:colOff>
      <xdr:row>1</xdr:row>
      <xdr:rowOff>201083</xdr:rowOff>
    </xdr:from>
    <xdr:to>
      <xdr:col>0</xdr:col>
      <xdr:colOff>423334</xdr:colOff>
      <xdr:row>3</xdr:row>
      <xdr:rowOff>116417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43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1167" y="402166"/>
          <a:ext cx="402167" cy="31750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7322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SpPr txBox="1"/>
      </xdr:nvSpPr>
      <xdr:spPr>
        <a:xfrm>
          <a:off x="193675" y="217170"/>
          <a:ext cx="325882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44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815186</xdr:colOff>
      <xdr:row>47</xdr:row>
      <xdr:rowOff>0</xdr:rowOff>
    </xdr:from>
    <xdr:to>
      <xdr:col>10</xdr:col>
      <xdr:colOff>420819</xdr:colOff>
      <xdr:row>53</xdr:row>
      <xdr:rowOff>0</xdr:rowOff>
    </xdr:to>
    <xdr:pic>
      <xdr:nvPicPr>
        <xdr:cNvPr id="2" name="Picture 2" descr=" 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91786" y="12620625"/>
          <a:ext cx="4863433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239047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39047" y="219075"/>
          <a:ext cx="3037553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619095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/>
      </xdr:nvSpPr>
      <xdr:spPr>
        <a:xfrm>
          <a:off x="0" y="219075"/>
          <a:ext cx="619095" cy="40957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200025</xdr:rowOff>
        </xdr:from>
        <xdr:to>
          <xdr:col>0</xdr:col>
          <xdr:colOff>361950</xdr:colOff>
          <xdr:row>2</xdr:row>
          <xdr:rowOff>171450</xdr:rowOff>
        </xdr:to>
        <xdr:sp macro="" textlink="">
          <xdr:nvSpPr>
            <xdr:cNvPr id="201729" name="Object 1" hidden="1">
              <a:extLst>
                <a:ext uri="{63B3BB69-23CF-44E3-9099-C40C66FF867C}">
                  <a14:compatExt spid="_x0000_s201729"/>
                </a:ext>
                <a:ext uri="{FF2B5EF4-FFF2-40B4-BE49-F238E27FC236}">
                  <a16:creationId xmlns:a16="http://schemas.microsoft.com/office/drawing/2014/main" id="{00000000-0008-0000-0600-00000114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885024</xdr:colOff>
      <xdr:row>47</xdr:row>
      <xdr:rowOff>0</xdr:rowOff>
    </xdr:from>
    <xdr:to>
      <xdr:col>10</xdr:col>
      <xdr:colOff>486085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78325" y="12729210"/>
          <a:ext cx="4859020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500-000003000000}"/>
            </a:ext>
          </a:extLst>
        </xdr:cNvPr>
        <xdr:cNvSpPr txBox="1"/>
      </xdr:nvSpPr>
      <xdr:spPr>
        <a:xfrm>
          <a:off x="193675" y="217170"/>
          <a:ext cx="330009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45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745077</xdr:colOff>
      <xdr:row>47</xdr:row>
      <xdr:rowOff>71438</xdr:rowOff>
    </xdr:from>
    <xdr:to>
      <xdr:col>10</xdr:col>
      <xdr:colOff>346936</xdr:colOff>
      <xdr:row>53</xdr:row>
      <xdr:rowOff>71438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221702" y="12608719"/>
          <a:ext cx="4852515" cy="1571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600-000003000000}"/>
            </a:ext>
          </a:extLst>
        </xdr:cNvPr>
        <xdr:cNvSpPr txBox="1"/>
      </xdr:nvSpPr>
      <xdr:spPr>
        <a:xfrm>
          <a:off x="193675" y="217170"/>
          <a:ext cx="3149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46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815186</xdr:colOff>
      <xdr:row>47</xdr:row>
      <xdr:rowOff>0</xdr:rowOff>
    </xdr:from>
    <xdr:to>
      <xdr:col>10</xdr:col>
      <xdr:colOff>420819</xdr:colOff>
      <xdr:row>53</xdr:row>
      <xdr:rowOff>0</xdr:rowOff>
    </xdr:to>
    <xdr:pic>
      <xdr:nvPicPr>
        <xdr:cNvPr id="2" name="Picture 2" descr=" ">
          <a:extLst>
            <a:ext uri="{FF2B5EF4-FFF2-40B4-BE49-F238E27FC236}">
              <a16:creationId xmlns:a16="http://schemas.microsoft.com/office/drawing/2014/main" id="{00000000-0008-0000-47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95750" y="12710160"/>
          <a:ext cx="486346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239047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700-000003000000}"/>
            </a:ext>
          </a:extLst>
        </xdr:cNvPr>
        <xdr:cNvSpPr txBox="1"/>
      </xdr:nvSpPr>
      <xdr:spPr>
        <a:xfrm>
          <a:off x="238760" y="217170"/>
          <a:ext cx="304228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4700-00000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4700-00000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4700-00000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4700-00000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4700-00000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4700-00000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4700-00000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4700-00000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4700-00000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4700-00000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4700-00000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4700-00000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4700-00001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4700-00001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4700-00001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4700-00001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4700-00001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4700-00001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4700-00001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4700-00001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4700-00001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4700-00001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4700-00001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4700-00001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4700-00001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4700-00001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4700-00001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4700-00001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4700-00002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4700-00002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4700-00002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4700-00002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4700-00002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4700-00002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4700-00002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4700-00002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4700-00002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4700-00002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4700-00002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4700-00002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4700-00002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4700-00002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4700-00002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4700-00002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4700-00003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4700-00003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4700-00003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4700-00003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4700-00003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4700-00003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4700-00003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4700-00003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4700-00003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4700-00003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4700-00003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4700-00003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4700-00003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4700-00003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4700-00003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4700-00003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4700-00004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4700-00004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4700-00004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4700-00004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4700-00004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4700-00004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4700-00004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4700-00004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4700-00004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4700-00004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4700-00004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4700-00004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4700-00004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4700-00004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4700-00004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4700-00004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4700-00005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4700-00005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4700-00005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4700-00005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4700-00005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4700-00005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4700-00005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4700-00005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4700-00005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4700-00005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4700-00005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4700-00005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4700-00005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4700-00005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4700-00005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4700-00005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4700-00006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4700-00006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4700-00006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4700-00006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4700-00006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4700-00006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4700-00006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4700-00006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4700-00006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4700-00006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4700-00006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4700-00006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4700-00006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4700-00006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4700-00006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4700-00006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4700-00007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4700-00007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4700-00007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4700-00007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4700-00007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4700-00007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4700-00007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4700-00007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4700-00007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4700-00007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4700-00007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4700-00007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4700-00007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4700-00007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4700-00007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4700-00007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4700-00008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4700-00008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4700-00008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4700-00008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4700-00008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4700-00008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4700-00008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4700-00008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4700-00008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4700-00008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4700-00008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4700-00008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4700-00008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4700-00008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4700-00008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4700-00008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4700-00009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4700-00009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4700-00009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4700-00009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4700-00009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4700-00009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4700-00009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4700-00009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4700-00009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4700-00009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4700-00009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4700-00009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4700-00009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4700-00009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4700-00009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4700-00009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4700-0000A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4700-0000A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4700-0000A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4700-0000A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4700-0000A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4700-0000A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4700-0000A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4700-0000A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4700-0000A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4700-0000A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4700-0000A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4700-0000A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4700-0000A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4700-0000A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4700-0000A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4700-0000A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4700-0000B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4700-0000B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4700-0000B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4700-0000B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4700-0000B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4700-0000B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4700-0000B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4700-0000B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4700-0000B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4700-0000B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4700-0000B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4700-0000B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4700-0000B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4700-0000B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4700-0000B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4700-0000B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4700-0000C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4700-0000C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4700-0000C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4700-0000C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4700-0000C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4700-0000C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4700-0000C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4700-0000C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4700-0000C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4700-0000C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4700-0000C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4700-0000C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id="{00000000-0008-0000-4700-0000C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id="{00000000-0008-0000-4700-0000C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id="{00000000-0008-0000-4700-0000C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id="{00000000-0008-0000-4700-0000C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id="{00000000-0008-0000-4700-0000D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id="{00000000-0008-0000-4700-0000D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id="{00000000-0008-0000-4700-0000D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id="{00000000-0008-0000-4700-0000D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id="{00000000-0008-0000-4700-0000D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id="{00000000-0008-0000-4700-0000D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id="{00000000-0008-0000-4700-0000D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id="{00000000-0008-0000-4700-0000D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id="{00000000-0008-0000-4700-0000D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id="{00000000-0008-0000-4700-0000D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id="{00000000-0008-0000-4700-0000D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id="{00000000-0008-0000-4700-0000D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id="{00000000-0008-0000-4700-0000D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id="{00000000-0008-0000-4700-0000D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id="{00000000-0008-0000-4700-0000D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id="{00000000-0008-0000-4700-0000D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id="{00000000-0008-0000-4700-0000E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id="{00000000-0008-0000-4700-0000E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id="{00000000-0008-0000-4700-0000E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id="{00000000-0008-0000-4700-0000E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id="{00000000-0008-0000-4700-0000E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id="{00000000-0008-0000-4700-0000E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id="{00000000-0008-0000-4700-0000E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id="{00000000-0008-0000-4700-0000E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id="{00000000-0008-0000-4700-0000E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id="{00000000-0008-0000-4700-0000E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id="{00000000-0008-0000-4700-0000E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id="{00000000-0008-0000-4700-0000E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id="{00000000-0008-0000-4700-0000E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id="{00000000-0008-0000-4700-0000E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id="{00000000-0008-0000-4700-0000E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id="{00000000-0008-0000-4700-0000E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id="{00000000-0008-0000-4700-0000F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id="{00000000-0008-0000-4700-0000F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id="{00000000-0008-0000-4700-0000F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id="{00000000-0008-0000-4700-0000F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id="{00000000-0008-0000-4700-0000F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id="{00000000-0008-0000-4700-0000F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id="{00000000-0008-0000-4700-0000F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id="{00000000-0008-0000-4700-0000F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id="{00000000-0008-0000-4700-0000F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id="{00000000-0008-0000-4700-0000F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id="{00000000-0008-0000-4700-0000F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id="{00000000-0008-0000-4700-0000F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id="{00000000-0008-0000-4700-0000F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id="{00000000-0008-0000-4700-0000F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id="{00000000-0008-0000-4700-0000F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id="{00000000-0008-0000-4700-0000F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id="{00000000-0008-0000-4700-000000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id="{00000000-0008-0000-4700-000001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id="{00000000-0008-0000-4700-000002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id="{00000000-0008-0000-4700-000003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id="{00000000-0008-0000-4700-000004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id="{00000000-0008-0000-4700-000005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id="{00000000-0008-0000-4700-000006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id="{00000000-0008-0000-4700-000007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id="{00000000-0008-0000-4700-000008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id="{00000000-0008-0000-4700-000009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id="{00000000-0008-0000-4700-00000A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id="{00000000-0008-0000-4700-00000B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id="{00000000-0008-0000-4700-00000C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id="{00000000-0008-0000-4700-00000D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id="{00000000-0008-0000-4700-00000E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id="{00000000-0008-0000-4700-00000F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id="{00000000-0008-0000-4700-000010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id="{00000000-0008-0000-4700-000011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id="{00000000-0008-0000-4700-000012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id="{00000000-0008-0000-4700-000013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id="{00000000-0008-0000-4700-000014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id="{00000000-0008-0000-4700-000015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id="{00000000-0008-0000-4700-000016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id="{00000000-0008-0000-4700-000017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id="{00000000-0008-0000-4700-000018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id="{00000000-0008-0000-4700-000019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id="{00000000-0008-0000-4700-00001A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id="{00000000-0008-0000-4700-00001B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id="{00000000-0008-0000-4700-00001C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id="{00000000-0008-0000-4700-00001D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id="{00000000-0008-0000-4700-00001E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id="{00000000-0008-0000-4700-00001F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id="{00000000-0008-0000-4700-000020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id="{00000000-0008-0000-4700-000021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id="{00000000-0008-0000-4700-000022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id="{00000000-0008-0000-4700-000023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id="{00000000-0008-0000-4700-000024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id="{00000000-0008-0000-4700-000025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id="{00000000-0008-0000-4700-000026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id="{00000000-0008-0000-4700-000027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id="{00000000-0008-0000-4700-000028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id="{00000000-0008-0000-4700-000029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id="{00000000-0008-0000-4700-00002A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id="{00000000-0008-0000-4700-00002B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id="{00000000-0008-0000-4700-00002C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id="{00000000-0008-0000-4700-00002D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id="{00000000-0008-0000-4700-00002E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id="{00000000-0008-0000-4700-00002F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id="{00000000-0008-0000-4700-000030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id="{00000000-0008-0000-4700-000031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id="{00000000-0008-0000-4700-000032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id="{00000000-0008-0000-4700-000033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id="{00000000-0008-0000-4700-000034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id="{00000000-0008-0000-4700-000035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id="{00000000-0008-0000-4700-000036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id="{00000000-0008-0000-4700-000037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id="{00000000-0008-0000-4700-000038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id="{00000000-0008-0000-4700-000039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id="{00000000-0008-0000-4700-00003A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id="{00000000-0008-0000-4700-00003B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id="{00000000-0008-0000-4700-00003C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id="{00000000-0008-0000-4700-00003D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id="{00000000-0008-0000-4700-00003E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id="{00000000-0008-0000-4700-00003F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id="{00000000-0008-0000-4700-000040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id="{00000000-0008-0000-4700-000041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id="{00000000-0008-0000-4700-000042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id="{00000000-0008-0000-4700-000043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619095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id="{00000000-0008-0000-4700-000044010000}"/>
            </a:ext>
          </a:extLst>
        </xdr:cNvPr>
        <xdr:cNvSpPr/>
      </xdr:nvSpPr>
      <xdr:spPr>
        <a:xfrm>
          <a:off x="0" y="217170"/>
          <a:ext cx="618490" cy="4057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1</xdr:row>
          <xdr:rowOff>0</xdr:rowOff>
        </xdr:from>
        <xdr:to>
          <xdr:col>0</xdr:col>
          <xdr:colOff>361950</xdr:colOff>
          <xdr:row>3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47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756184</xdr:colOff>
      <xdr:row>47</xdr:row>
      <xdr:rowOff>0</xdr:rowOff>
    </xdr:from>
    <xdr:to>
      <xdr:col>10</xdr:col>
      <xdr:colOff>358793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79925" y="12729210"/>
          <a:ext cx="486092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8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48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731848</xdr:colOff>
      <xdr:row>47</xdr:row>
      <xdr:rowOff>63500</xdr:rowOff>
    </xdr:from>
    <xdr:to>
      <xdr:col>10</xdr:col>
      <xdr:colOff>333707</xdr:colOff>
      <xdr:row>53</xdr:row>
      <xdr:rowOff>63500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49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25431" y="12647083"/>
          <a:ext cx="4861776" cy="1587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900-000003000000}"/>
            </a:ext>
          </a:extLst>
        </xdr:cNvPr>
        <xdr:cNvSpPr txBox="1"/>
      </xdr:nvSpPr>
      <xdr:spPr>
        <a:xfrm>
          <a:off x="193675" y="217170"/>
          <a:ext cx="34925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49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49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49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49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49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49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49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49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12" name=" " descr=" ">
          <a:extLst>
            <a:ext uri="{FF2B5EF4-FFF2-40B4-BE49-F238E27FC236}">
              <a16:creationId xmlns:a16="http://schemas.microsoft.com/office/drawing/2014/main" id="{00000000-0008-0000-4900-00000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3763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A00-000003000000}"/>
            </a:ext>
          </a:extLst>
        </xdr:cNvPr>
        <xdr:cNvSpPr txBox="1"/>
      </xdr:nvSpPr>
      <xdr:spPr>
        <a:xfrm>
          <a:off x="193675" y="217170"/>
          <a:ext cx="302323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4A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53</xdr:row>
      <xdr:rowOff>59532</xdr:rowOff>
    </xdr:from>
    <xdr:to>
      <xdr:col>10</xdr:col>
      <xdr:colOff>323124</xdr:colOff>
      <xdr:row>59</xdr:row>
      <xdr:rowOff>59532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4B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12203" y="14239876"/>
          <a:ext cx="4852515" cy="1571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B00-000003000000}"/>
            </a:ext>
          </a:extLst>
        </xdr:cNvPr>
        <xdr:cNvSpPr txBox="1"/>
      </xdr:nvSpPr>
      <xdr:spPr>
        <a:xfrm>
          <a:off x="193675" y="217170"/>
          <a:ext cx="34925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4B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4B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4B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4B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4B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4B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4B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4B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4B00-00000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4B00-00000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4B00-00000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4B00-00000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4B00-00001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4B00-00001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4B00-00001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4B00-00001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4B00-00001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4B00-00001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4B00-00001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4B00-00001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4B00-00001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4B00-00001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4B00-00001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4B00-00001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4B00-00001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4B00-00001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4B00-00001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4B00-00001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4B00-00002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4B00-00002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4B00-00002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4B00-00002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4B00-00002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4B00-00002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4B00-00002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4B00-00002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4B00-00002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4B00-00002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4B00-00002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4B00-00002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4B00-00002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4B00-00002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4B00-00002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4B00-00002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4B00-00003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4B00-00003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4B00-00003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4B00-00003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4B00-00003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4B00-00003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4B00-00003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4B00-00003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4B00-00003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4B00-00003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4B00-00003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4B00-00003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4B00-00003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4B00-00003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4B00-00003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4B00-00003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4B00-00004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4B00-00004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4B00-00004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4B00-00004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4B00-00004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4B00-00004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4B00-00004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4B00-00004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4B00-00004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4B00-00004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4B00-00004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4B00-00004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4B00-00004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4B00-00004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4B00-00004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4B00-00004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4B00-00005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4B00-00005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4B00-00005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4B00-00005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4B00-00005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4B00-00005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4B00-00005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4B00-00005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4B00-00005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4B00-00005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4B00-00005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4B00-00005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4B00-00005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4B00-00005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4B00-00005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4B00-00005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4B00-00006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4B00-00006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4B00-00006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4B00-00006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4B00-00006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4B00-00006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4B00-00006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4B00-00006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4B00-00006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4B00-00006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4B00-00006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4B00-00006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4B00-00006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4B00-00006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4B00-00006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4B00-00006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4B00-00007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4B00-00007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4B00-00007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4B00-00007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4B00-00007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4B00-00007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4B00-00007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4B00-00007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4B00-00007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4B00-00007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4B00-00007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4B00-00007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4B00-00007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4B00-00007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4B00-00007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4B00-00007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4B00-00008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4B00-00008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4B00-00008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4B00-00008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4B00-00008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4B00-00008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4B00-00008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4B00-00008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4B00-00008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4B00-00008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4B00-00008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4B00-00008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4B00-00008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4B00-00008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4B00-00008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4B00-00008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4B00-00009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4B00-00009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4B00-00009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4B00-00009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4B00-00009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4B00-00009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4B00-00009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4B00-00009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4B00-00009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4B00-00009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4B00-00009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4B00-00009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4B00-00009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4B00-00009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4B00-00009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4B00-00009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4B00-0000A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4B00-0000A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4B00-0000A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4B00-0000A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4B00-0000A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4B00-0000A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4B00-0000A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4B00-0000A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4B00-0000A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4B00-0000A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4B00-0000A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4B00-0000A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4B00-0000A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4B00-0000A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4B00-0000A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4B00-0000A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4B00-0000B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4B00-0000B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4B00-0000B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4B00-0000B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4B00-0000B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4B00-0000B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4B00-0000B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4B00-0000B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4B00-0000B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4B00-0000B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4B00-0000B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4B00-0000B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4B00-0000B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4B00-0000B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4B00-0000B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4B00-0000B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4B00-0000C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4B00-0000C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4B00-0000C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4B00-0000C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4B00-0000C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4B00-0000C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4B00-0000C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4B00-0000C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4B00-0000C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4B00-0000C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4B00-0000C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4B00-0000C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204" name=" " descr=" ">
          <a:extLst>
            <a:ext uri="{FF2B5EF4-FFF2-40B4-BE49-F238E27FC236}">
              <a16:creationId xmlns:a16="http://schemas.microsoft.com/office/drawing/2014/main" id="{00000000-0008-0000-4B00-0000C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47625</xdr:rowOff>
    </xdr:from>
    <xdr:to>
      <xdr:col>10</xdr:col>
      <xdr:colOff>323124</xdr:colOff>
      <xdr:row>53</xdr:row>
      <xdr:rowOff>47625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7921" y="12584906"/>
          <a:ext cx="4852516" cy="1571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C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4C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804349</xdr:colOff>
      <xdr:row>47</xdr:row>
      <xdr:rowOff>50006</xdr:rowOff>
    </xdr:from>
    <xdr:to>
      <xdr:col>10</xdr:col>
      <xdr:colOff>407052</xdr:colOff>
      <xdr:row>53</xdr:row>
      <xdr:rowOff>50006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47210" y="12778740"/>
          <a:ext cx="486092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D00-000003000000}"/>
            </a:ext>
          </a:extLst>
        </xdr:cNvPr>
        <xdr:cNvSpPr txBox="1"/>
      </xdr:nvSpPr>
      <xdr:spPr>
        <a:xfrm>
          <a:off x="193675" y="217170"/>
          <a:ext cx="334962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4D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935578</xdr:colOff>
      <xdr:row>47</xdr:row>
      <xdr:rowOff>95249</xdr:rowOff>
    </xdr:from>
    <xdr:to>
      <xdr:col>10</xdr:col>
      <xdr:colOff>537437</xdr:colOff>
      <xdr:row>53</xdr:row>
      <xdr:rowOff>95249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4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817016" y="12632530"/>
          <a:ext cx="4852515" cy="1571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E00-000003000000}"/>
            </a:ext>
          </a:extLst>
        </xdr:cNvPr>
        <xdr:cNvSpPr txBox="1"/>
      </xdr:nvSpPr>
      <xdr:spPr>
        <a:xfrm>
          <a:off x="193675" y="217170"/>
          <a:ext cx="368046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4E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815186</xdr:colOff>
      <xdr:row>47</xdr:row>
      <xdr:rowOff>0</xdr:rowOff>
    </xdr:from>
    <xdr:to>
      <xdr:col>10</xdr:col>
      <xdr:colOff>420819</xdr:colOff>
      <xdr:row>53</xdr:row>
      <xdr:rowOff>0</xdr:rowOff>
    </xdr:to>
    <xdr:pic>
      <xdr:nvPicPr>
        <xdr:cNvPr id="2" name="Picture 2" descr="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91786" y="12620625"/>
          <a:ext cx="4863433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239047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239047" y="219075"/>
          <a:ext cx="3037553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0700-00003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0700-00004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0700-00004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0700-00004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0700-00004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0700-00004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0700-00004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0700-00004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0700-00004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0700-00004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0700-00004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0700-00004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0700-00004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0700-00004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0700-00005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0700-00005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0700-00005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0700-00005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0700-00005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0700-00005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0700-00005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0700-00005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0700-00005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0700-00005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0700-00005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0700-00005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0700-00005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0700-00005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0700-00005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0700-00005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0700-00006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0700-00006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0700-00006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0700-00006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0700-00006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0700-00006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0700-00006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0700-00006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0700-00006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0700-00006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0700-00006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0700-00006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0700-00006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0700-00006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0700-00007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0700-00007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0700-00007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0700-00007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0700-00007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0700-00007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0700-00007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0700-00007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0700-00007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0700-00007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0700-00007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0700-00007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0700-00007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0700-00007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0700-00007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0700-00007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0700-00008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0700-00008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0700-00008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0700-00008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0700-00008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0700-00008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0700-00008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0700-00009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0700-00009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0700-00009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0700-00009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0700-00009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0700-00009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0700-00009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0700-00009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0700-00009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0700-00009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0700-00009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0700-00009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0700-00009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0700-00009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0700-00009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0700-0000A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0700-0000A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0700-0000A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0700-0000A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0700-0000A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0700-0000A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0700-0000A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0700-0000A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0700-0000A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0700-0000A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0700-0000A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0700-0000A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0700-0000A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0700-0000A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0700-0000A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0700-0000A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0700-0000B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0700-0000B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0700-0000B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0700-0000B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0700-0000B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0700-0000B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0700-0000B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0700-0000B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0700-0000B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0700-0000B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0700-0000B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0700-0000B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0700-0000B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0700-0000B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0700-0000B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0700-0000B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0700-0000C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0700-0000C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0700-0000C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0700-0000C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0700-0000C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0700-0000C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0700-0000C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0700-0000C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0700-0000C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0700-0000C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0700-0000C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0700-0000C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id="{00000000-0008-0000-0700-0000C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id="{00000000-0008-0000-0700-0000C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id="{00000000-0008-0000-0700-0000C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id="{00000000-0008-0000-0700-0000C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id="{00000000-0008-0000-0700-0000D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id="{00000000-0008-0000-0700-0000D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id="{00000000-0008-0000-0700-0000D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id="{00000000-0008-0000-0700-0000D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id="{00000000-0008-0000-0700-0000D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id="{00000000-0008-0000-0700-0000D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id="{00000000-0008-0000-0700-0000D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id="{00000000-0008-0000-0700-0000D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id="{00000000-0008-0000-0700-0000D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id="{00000000-0008-0000-0700-0000D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id="{00000000-0008-0000-0700-0000D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id="{00000000-0008-0000-0700-0000D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id="{00000000-0008-0000-0700-0000D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id="{00000000-0008-0000-0700-0000D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id="{00000000-0008-0000-0700-0000D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id="{00000000-0008-0000-0700-0000D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id="{00000000-0008-0000-0700-0000E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id="{00000000-0008-0000-0700-0000E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id="{00000000-0008-0000-0700-0000E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id="{00000000-0008-0000-0700-0000E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id="{00000000-0008-0000-0700-0000E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id="{00000000-0008-0000-0700-0000E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id="{00000000-0008-0000-0700-0000E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id="{00000000-0008-0000-0700-0000E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id="{00000000-0008-0000-0700-0000E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id="{00000000-0008-0000-0700-0000E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id="{00000000-0008-0000-0700-0000E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id="{00000000-0008-0000-0700-0000E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id="{00000000-0008-0000-0700-0000E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id="{00000000-0008-0000-0700-0000E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id="{00000000-0008-0000-0700-0000E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id="{00000000-0008-0000-0700-0000E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id="{00000000-0008-0000-0700-0000F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id="{00000000-0008-0000-0700-0000F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id="{00000000-0008-0000-0700-0000F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id="{00000000-0008-0000-0700-0000F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id="{00000000-0008-0000-0700-0000F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id="{00000000-0008-0000-0700-0000F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id="{00000000-0008-0000-0700-0000F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id="{00000000-0008-0000-0700-0000F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id="{00000000-0008-0000-0700-0000F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id="{00000000-0008-0000-0700-0000F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id="{00000000-0008-0000-0700-0000F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id="{00000000-0008-0000-0700-0000F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id="{00000000-0008-0000-0700-0000F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id="{00000000-0008-0000-0700-0000F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id="{00000000-0008-0000-0700-0000F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id="{00000000-0008-0000-0700-0000F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id="{00000000-0008-0000-0700-000000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id="{00000000-0008-0000-0700-000001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id="{00000000-0008-0000-0700-000002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id="{00000000-0008-0000-0700-000003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id="{00000000-0008-0000-0700-000004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id="{00000000-0008-0000-0700-000005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id="{00000000-0008-0000-0700-000006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id="{00000000-0008-0000-0700-000007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id="{00000000-0008-0000-0700-000008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id="{00000000-0008-0000-0700-000009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id="{00000000-0008-0000-0700-00000A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id="{00000000-0008-0000-0700-00000B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id="{00000000-0008-0000-0700-00000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id="{00000000-0008-0000-0700-00000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id="{00000000-0008-0000-0700-00000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id="{00000000-0008-0000-0700-00000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id="{00000000-0008-0000-0700-00001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id="{00000000-0008-0000-0700-00001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id="{00000000-0008-0000-0700-00001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id="{00000000-0008-0000-0700-00001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id="{00000000-0008-0000-0700-00001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id="{00000000-0008-0000-0700-00001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id="{00000000-0008-0000-0700-00001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id="{00000000-0008-0000-0700-00001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id="{00000000-0008-0000-0700-00001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id="{00000000-0008-0000-0700-00001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id="{00000000-0008-0000-0700-00001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id="{00000000-0008-0000-0700-00001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id="{00000000-0008-0000-0700-00001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id="{00000000-0008-0000-0700-00001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id="{00000000-0008-0000-0700-00001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id="{00000000-0008-0000-0700-00001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id="{00000000-0008-0000-0700-00002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id="{00000000-0008-0000-0700-00002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id="{00000000-0008-0000-0700-00002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id="{00000000-0008-0000-0700-00002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id="{00000000-0008-0000-0700-00002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id="{00000000-0008-0000-0700-00002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id="{00000000-0008-0000-0700-00002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id="{00000000-0008-0000-0700-00002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id="{00000000-0008-0000-0700-00002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id="{00000000-0008-0000-0700-00002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id="{00000000-0008-0000-0700-00002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id="{00000000-0008-0000-0700-00002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id="{00000000-0008-0000-0700-00002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id="{00000000-0008-0000-0700-00002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id="{00000000-0008-0000-0700-00002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id="{00000000-0008-0000-0700-00002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id="{00000000-0008-0000-0700-00003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id="{00000000-0008-0000-0700-00003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id="{00000000-0008-0000-0700-00003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id="{00000000-0008-0000-0700-00003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id="{00000000-0008-0000-0700-00003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id="{00000000-0008-0000-0700-00003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id="{00000000-0008-0000-0700-00003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id="{00000000-0008-0000-0700-00003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id="{00000000-0008-0000-0700-00003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id="{00000000-0008-0000-0700-00003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id="{00000000-0008-0000-0700-00003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id="{00000000-0008-0000-0700-00003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id="{00000000-0008-0000-0700-00003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id="{00000000-0008-0000-0700-00003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id="{00000000-0008-0000-0700-00003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id="{00000000-0008-0000-0700-00003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id="{00000000-0008-0000-0700-00004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id="{00000000-0008-0000-0700-00004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id="{00000000-0008-0000-0700-00004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id="{00000000-0008-0000-0700-00004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619095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id="{00000000-0008-0000-0700-000044010000}"/>
            </a:ext>
          </a:extLst>
        </xdr:cNvPr>
        <xdr:cNvSpPr/>
      </xdr:nvSpPr>
      <xdr:spPr>
        <a:xfrm>
          <a:off x="0" y="219075"/>
          <a:ext cx="619095" cy="40957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200025</xdr:rowOff>
        </xdr:from>
        <xdr:to>
          <xdr:col>0</xdr:col>
          <xdr:colOff>361950</xdr:colOff>
          <xdr:row>2</xdr:row>
          <xdr:rowOff>171450</xdr:rowOff>
        </xdr:to>
        <xdr:sp macro="" textlink="">
          <xdr:nvSpPr>
            <xdr:cNvPr id="200705" name="Object 1" hidden="1">
              <a:extLst>
                <a:ext uri="{63B3BB69-23CF-44E3-9099-C40C66FF867C}">
                  <a14:compatExt spid="_x0000_s200705"/>
                </a:ext>
                <a:ext uri="{FF2B5EF4-FFF2-40B4-BE49-F238E27FC236}">
                  <a16:creationId xmlns:a16="http://schemas.microsoft.com/office/drawing/2014/main" id="{00000000-0008-0000-0700-0000011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35718</xdr:rowOff>
    </xdr:from>
    <xdr:to>
      <xdr:col>10</xdr:col>
      <xdr:colOff>323124</xdr:colOff>
      <xdr:row>53</xdr:row>
      <xdr:rowOff>35718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4F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7921" y="12572999"/>
          <a:ext cx="4852516" cy="1571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F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4F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954098</xdr:colOff>
      <xdr:row>63</xdr:row>
      <xdr:rowOff>52917</xdr:rowOff>
    </xdr:from>
    <xdr:to>
      <xdr:col>10</xdr:col>
      <xdr:colOff>555957</xdr:colOff>
      <xdr:row>69</xdr:row>
      <xdr:rowOff>52917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5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57181" y="17039167"/>
          <a:ext cx="4861776" cy="1587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5000-000003000000}"/>
            </a:ext>
          </a:extLst>
        </xdr:cNvPr>
        <xdr:cNvSpPr txBox="1"/>
      </xdr:nvSpPr>
      <xdr:spPr>
        <a:xfrm>
          <a:off x="193675" y="217170"/>
          <a:ext cx="308038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50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73</xdr:row>
      <xdr:rowOff>59531</xdr:rowOff>
    </xdr:from>
    <xdr:to>
      <xdr:col>10</xdr:col>
      <xdr:colOff>323124</xdr:colOff>
      <xdr:row>79</xdr:row>
      <xdr:rowOff>59531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5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78828" y="19716750"/>
          <a:ext cx="4852515" cy="1571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5100-000003000000}"/>
            </a:ext>
          </a:extLst>
        </xdr:cNvPr>
        <xdr:cNvSpPr txBox="1"/>
      </xdr:nvSpPr>
      <xdr:spPr>
        <a:xfrm>
          <a:off x="193675" y="217170"/>
          <a:ext cx="316420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51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1036926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5200-000002000000}"/>
            </a:ext>
          </a:extLst>
        </xdr:cNvPr>
        <xdr:cNvSpPr txBox="1"/>
      </xdr:nvSpPr>
      <xdr:spPr>
        <a:xfrm>
          <a:off x="193675" y="217170"/>
          <a:ext cx="315722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745078</xdr:colOff>
      <xdr:row>58</xdr:row>
      <xdr:rowOff>71438</xdr:rowOff>
    </xdr:from>
    <xdr:to>
      <xdr:col>10</xdr:col>
      <xdr:colOff>346937</xdr:colOff>
      <xdr:row>64</xdr:row>
      <xdr:rowOff>71438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id="{00000000-0008-0000-52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12203" y="15490032"/>
          <a:ext cx="4542953" cy="1571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52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5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2938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5300-000003000000}"/>
            </a:ext>
          </a:extLst>
        </xdr:cNvPr>
        <xdr:cNvSpPr txBox="1"/>
      </xdr:nvSpPr>
      <xdr:spPr>
        <a:xfrm>
          <a:off x="193675" y="217170"/>
          <a:ext cx="301498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53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795785</xdr:colOff>
      <xdr:row>47</xdr:row>
      <xdr:rowOff>47625</xdr:rowOff>
    </xdr:from>
    <xdr:to>
      <xdr:col>10</xdr:col>
      <xdr:colOff>395179</xdr:colOff>
      <xdr:row>53</xdr:row>
      <xdr:rowOff>47625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5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62910" y="12584906"/>
          <a:ext cx="4850050" cy="1571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5400-000003000000}"/>
            </a:ext>
          </a:extLst>
        </xdr:cNvPr>
        <xdr:cNvSpPr txBox="1"/>
      </xdr:nvSpPr>
      <xdr:spPr>
        <a:xfrm>
          <a:off x="193675" y="217170"/>
          <a:ext cx="329184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54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764042</xdr:colOff>
      <xdr:row>47</xdr:row>
      <xdr:rowOff>29328</xdr:rowOff>
    </xdr:from>
    <xdr:to>
      <xdr:col>10</xdr:col>
      <xdr:colOff>398607</xdr:colOff>
      <xdr:row>53</xdr:row>
      <xdr:rowOff>127000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5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89375" y="12612911"/>
          <a:ext cx="4894482" cy="168517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55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55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756983</xdr:colOff>
      <xdr:row>50</xdr:row>
      <xdr:rowOff>59531</xdr:rowOff>
    </xdr:from>
    <xdr:to>
      <xdr:col>10</xdr:col>
      <xdr:colOff>358842</xdr:colOff>
      <xdr:row>56</xdr:row>
      <xdr:rowOff>59531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5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7921" y="13418344"/>
          <a:ext cx="4852515" cy="1571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5600-000003000000}"/>
            </a:ext>
          </a:extLst>
        </xdr:cNvPr>
        <xdr:cNvSpPr txBox="1"/>
      </xdr:nvSpPr>
      <xdr:spPr>
        <a:xfrm>
          <a:off x="193675" y="217170"/>
          <a:ext cx="34925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56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56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56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56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56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56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56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56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12" name=" " descr=" ">
          <a:extLst>
            <a:ext uri="{FF2B5EF4-FFF2-40B4-BE49-F238E27FC236}">
              <a16:creationId xmlns:a16="http://schemas.microsoft.com/office/drawing/2014/main" id="{00000000-0008-0000-5600-00000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756984</xdr:colOff>
      <xdr:row>47</xdr:row>
      <xdr:rowOff>59532</xdr:rowOff>
    </xdr:from>
    <xdr:to>
      <xdr:col>10</xdr:col>
      <xdr:colOff>358843</xdr:colOff>
      <xdr:row>53</xdr:row>
      <xdr:rowOff>59532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57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7922" y="12596813"/>
          <a:ext cx="4852515" cy="1571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5700-000003000000}"/>
            </a:ext>
          </a:extLst>
        </xdr:cNvPr>
        <xdr:cNvSpPr txBox="1"/>
      </xdr:nvSpPr>
      <xdr:spPr>
        <a:xfrm>
          <a:off x="193675" y="217170"/>
          <a:ext cx="34925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57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57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57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57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57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57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57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57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12" name=" " descr=" ">
          <a:extLst>
            <a:ext uri="{FF2B5EF4-FFF2-40B4-BE49-F238E27FC236}">
              <a16:creationId xmlns:a16="http://schemas.microsoft.com/office/drawing/2014/main" id="{00000000-0008-0000-5700-00000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58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69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5800-000003000000}"/>
            </a:ext>
          </a:extLst>
        </xdr:cNvPr>
        <xdr:cNvSpPr txBox="1"/>
      </xdr:nvSpPr>
      <xdr:spPr>
        <a:xfrm>
          <a:off x="193675" y="217170"/>
          <a:ext cx="34925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58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58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58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58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58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58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58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58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12" name=" " descr=" ">
          <a:extLst>
            <a:ext uri="{FF2B5EF4-FFF2-40B4-BE49-F238E27FC236}">
              <a16:creationId xmlns:a16="http://schemas.microsoft.com/office/drawing/2014/main" id="{00000000-0008-0000-5800-00000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815186</xdr:colOff>
      <xdr:row>47</xdr:row>
      <xdr:rowOff>0</xdr:rowOff>
    </xdr:from>
    <xdr:to>
      <xdr:col>10</xdr:col>
      <xdr:colOff>420819</xdr:colOff>
      <xdr:row>53</xdr:row>
      <xdr:rowOff>0</xdr:rowOff>
    </xdr:to>
    <xdr:pic>
      <xdr:nvPicPr>
        <xdr:cNvPr id="2" name="Picture 2" descr=" 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91786" y="12620625"/>
          <a:ext cx="4863433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239047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239047" y="219075"/>
          <a:ext cx="3037553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0800-0000A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0800-0000A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0800-0000A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0800-0000A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0800-0000B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0800-0000B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0800-0000B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0800-0000B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0800-0000B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0800-0000B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0800-0000B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0800-0000B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0800-0000B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0800-0000B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0800-0000B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0800-0000B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0800-0000B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0800-0000B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0800-0000B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0800-0000B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0800-0000C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0800-0000C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0800-0000C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0800-0000C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0800-0000C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0800-0000C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0800-0000C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0800-0000C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0800-0000C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0800-0000C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0800-0000C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0800-0000C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id="{00000000-0008-0000-0800-0000C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id="{00000000-0008-0000-0800-0000C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id="{00000000-0008-0000-0800-0000C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id="{00000000-0008-0000-0800-0000C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id="{00000000-0008-0000-0800-0000D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id="{00000000-0008-0000-0800-0000D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id="{00000000-0008-0000-0800-0000D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id="{00000000-0008-0000-0800-0000D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id="{00000000-0008-0000-0800-0000D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id="{00000000-0008-0000-0800-0000D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id="{00000000-0008-0000-0800-0000D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id="{00000000-0008-0000-0800-0000D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id="{00000000-0008-0000-0800-0000D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id="{00000000-0008-0000-0800-0000D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id="{00000000-0008-0000-0800-0000D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id="{00000000-0008-0000-0800-0000D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id="{00000000-0008-0000-0800-0000D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id="{00000000-0008-0000-0800-0000D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id="{00000000-0008-0000-0800-0000D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id="{00000000-0008-0000-0800-0000D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id="{00000000-0008-0000-0800-0000E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id="{00000000-0008-0000-0800-0000E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id="{00000000-0008-0000-0800-0000E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id="{00000000-0008-0000-0800-0000E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id="{00000000-0008-0000-0800-0000E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id="{00000000-0008-0000-0800-0000E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id="{00000000-0008-0000-0800-0000E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id="{00000000-0008-0000-0800-0000E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id="{00000000-0008-0000-0800-0000E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id="{00000000-0008-0000-0800-0000E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id="{00000000-0008-0000-0800-0000E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id="{00000000-0008-0000-0800-0000E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id="{00000000-0008-0000-0800-0000E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id="{00000000-0008-0000-0800-0000E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id="{00000000-0008-0000-0800-0000E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id="{00000000-0008-0000-0800-0000E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id="{00000000-0008-0000-0800-0000F0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id="{00000000-0008-0000-0800-0000F1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id="{00000000-0008-0000-0800-0000F2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id="{00000000-0008-0000-0800-0000F3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id="{00000000-0008-0000-0800-0000F4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id="{00000000-0008-0000-0800-0000F5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id="{00000000-0008-0000-0800-0000F6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id="{00000000-0008-0000-0800-0000F7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id="{00000000-0008-0000-0800-0000F8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id="{00000000-0008-0000-0800-0000F9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id="{00000000-0008-0000-0800-0000FA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id="{00000000-0008-0000-0800-0000FB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id="{00000000-0008-0000-0800-0000FC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id="{00000000-0008-0000-0800-0000FD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id="{00000000-0008-0000-0800-0000FE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id="{00000000-0008-0000-0800-0000FF00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id="{00000000-0008-0000-0800-000000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id="{00000000-0008-0000-0800-000001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id="{00000000-0008-0000-0800-000002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id="{00000000-0008-0000-0800-000003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id="{00000000-0008-0000-0800-000004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id="{00000000-0008-0000-0800-000005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id="{00000000-0008-0000-0800-000006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id="{00000000-0008-0000-0800-000007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id="{00000000-0008-0000-0800-000008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id="{00000000-0008-0000-0800-000009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id="{00000000-0008-0000-0800-00000A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id="{00000000-0008-0000-0800-00000B010000}"/>
            </a:ext>
          </a:extLst>
        </xdr:cNvPr>
        <xdr:cNvSpPr/>
      </xdr:nvSpPr>
      <xdr:spPr>
        <a:xfrm>
          <a:off x="0" y="219075"/>
          <a:ext cx="24371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id="{00000000-0008-0000-0800-00000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id="{00000000-0008-0000-0800-00000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id="{00000000-0008-0000-0800-00000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id="{00000000-0008-0000-0800-00000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id="{00000000-0008-0000-0800-00001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id="{00000000-0008-0000-0800-00001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id="{00000000-0008-0000-0800-00001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id="{00000000-0008-0000-0800-00001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id="{00000000-0008-0000-0800-00001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id="{00000000-0008-0000-0800-00001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id="{00000000-0008-0000-0800-00001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id="{00000000-0008-0000-0800-00001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id="{00000000-0008-0000-0800-00001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id="{00000000-0008-0000-0800-00001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id="{00000000-0008-0000-0800-00001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id="{00000000-0008-0000-0800-00001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id="{00000000-0008-0000-0800-00001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id="{00000000-0008-0000-0800-00001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id="{00000000-0008-0000-0800-00001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id="{00000000-0008-0000-0800-00001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id="{00000000-0008-0000-0800-00002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id="{00000000-0008-0000-0800-00002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id="{00000000-0008-0000-0800-00002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id="{00000000-0008-0000-0800-00002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id="{00000000-0008-0000-0800-00002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id="{00000000-0008-0000-0800-00002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id="{00000000-0008-0000-0800-00002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id="{00000000-0008-0000-0800-00002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id="{00000000-0008-0000-0800-00002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id="{00000000-0008-0000-0800-00002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id="{00000000-0008-0000-0800-00002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id="{00000000-0008-0000-0800-00002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id="{00000000-0008-0000-0800-00002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id="{00000000-0008-0000-0800-00002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id="{00000000-0008-0000-0800-00002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id="{00000000-0008-0000-0800-00002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id="{00000000-0008-0000-0800-00003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id="{00000000-0008-0000-0800-00003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id="{00000000-0008-0000-0800-00003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id="{00000000-0008-0000-0800-00003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id="{00000000-0008-0000-0800-000034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id="{00000000-0008-0000-0800-000035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id="{00000000-0008-0000-0800-000036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id="{00000000-0008-0000-0800-000037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id="{00000000-0008-0000-0800-000038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id="{00000000-0008-0000-0800-000039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id="{00000000-0008-0000-0800-00003A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id="{00000000-0008-0000-0800-00003B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id="{00000000-0008-0000-0800-00003C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id="{00000000-0008-0000-0800-00003D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id="{00000000-0008-0000-0800-00003E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id="{00000000-0008-0000-0800-00003F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id="{00000000-0008-0000-0800-000040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id="{00000000-0008-0000-0800-000041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id="{00000000-0008-0000-0800-000042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id="{00000000-0008-0000-0800-000043010000}"/>
            </a:ext>
          </a:extLst>
        </xdr:cNvPr>
        <xdr:cNvSpPr/>
      </xdr:nvSpPr>
      <xdr:spPr>
        <a:xfrm>
          <a:off x="0" y="219075"/>
          <a:ext cx="775218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619095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id="{00000000-0008-0000-0800-000044010000}"/>
            </a:ext>
          </a:extLst>
        </xdr:cNvPr>
        <xdr:cNvSpPr/>
      </xdr:nvSpPr>
      <xdr:spPr>
        <a:xfrm>
          <a:off x="0" y="219075"/>
          <a:ext cx="619095" cy="40957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200025</xdr:rowOff>
        </xdr:from>
        <xdr:to>
          <xdr:col>0</xdr:col>
          <xdr:colOff>361950</xdr:colOff>
          <xdr:row>2</xdr:row>
          <xdr:rowOff>171450</xdr:rowOff>
        </xdr:to>
        <xdr:sp macro="" textlink="">
          <xdr:nvSpPr>
            <xdr:cNvPr id="199681" name="Object 1" hidden="1">
              <a:extLst>
                <a:ext uri="{63B3BB69-23CF-44E3-9099-C40C66FF867C}">
                  <a14:compatExt spid="_x0000_s199681"/>
                </a:ext>
                <a:ext uri="{FF2B5EF4-FFF2-40B4-BE49-F238E27FC236}">
                  <a16:creationId xmlns:a16="http://schemas.microsoft.com/office/drawing/2014/main" id="{00000000-0008-0000-0800-0000010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59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69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5900-000003000000}"/>
            </a:ext>
          </a:extLst>
        </xdr:cNvPr>
        <xdr:cNvSpPr txBox="1"/>
      </xdr:nvSpPr>
      <xdr:spPr>
        <a:xfrm>
          <a:off x="193675" y="217170"/>
          <a:ext cx="34925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59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59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59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59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59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59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59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59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12" name=" " descr=" ">
          <a:extLst>
            <a:ext uri="{FF2B5EF4-FFF2-40B4-BE49-F238E27FC236}">
              <a16:creationId xmlns:a16="http://schemas.microsoft.com/office/drawing/2014/main" id="{00000000-0008-0000-5900-00000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5A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69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5A00-000003000000}"/>
            </a:ext>
          </a:extLst>
        </xdr:cNvPr>
        <xdr:cNvSpPr txBox="1"/>
      </xdr:nvSpPr>
      <xdr:spPr>
        <a:xfrm>
          <a:off x="193675" y="217170"/>
          <a:ext cx="34925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5A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5A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5A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5A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5A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5A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5A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5A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12" name=" " descr=" ">
          <a:extLst>
            <a:ext uri="{FF2B5EF4-FFF2-40B4-BE49-F238E27FC236}">
              <a16:creationId xmlns:a16="http://schemas.microsoft.com/office/drawing/2014/main" id="{00000000-0008-0000-5A00-00000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5B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69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5B00-000003000000}"/>
            </a:ext>
          </a:extLst>
        </xdr:cNvPr>
        <xdr:cNvSpPr txBox="1"/>
      </xdr:nvSpPr>
      <xdr:spPr>
        <a:xfrm>
          <a:off x="193675" y="217170"/>
          <a:ext cx="34925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5B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5B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5B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5B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5B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5B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5B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5B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12" name=" " descr=" ">
          <a:extLst>
            <a:ext uri="{FF2B5EF4-FFF2-40B4-BE49-F238E27FC236}">
              <a16:creationId xmlns:a16="http://schemas.microsoft.com/office/drawing/2014/main" id="{00000000-0008-0000-5B00-00000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16T09:14:10.271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05-10T13:49:50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0.xml"/><Relationship Id="rId4" Type="http://schemas.openxmlformats.org/officeDocument/2006/relationships/image" Target="../media/image1.emf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1.xml"/><Relationship Id="rId4" Type="http://schemas.openxmlformats.org/officeDocument/2006/relationships/image" Target="../media/image1.emf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8.bin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2.xml"/><Relationship Id="rId4" Type="http://schemas.openxmlformats.org/officeDocument/2006/relationships/image" Target="../media/image1.emf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9.bin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30.xml"/><Relationship Id="rId4" Type="http://schemas.openxmlformats.org/officeDocument/2006/relationships/image" Target="../media/image1.emf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41.xml"/><Relationship Id="rId4" Type="http://schemas.openxmlformats.org/officeDocument/2006/relationships/image" Target="../media/image1.emf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1.bin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42.xml"/><Relationship Id="rId4" Type="http://schemas.openxmlformats.org/officeDocument/2006/relationships/image" Target="../media/image1.emf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2.bin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43.xml"/><Relationship Id="rId4" Type="http://schemas.openxmlformats.org/officeDocument/2006/relationships/image" Target="../media/image1.emf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3.bin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48.xml"/><Relationship Id="rId4" Type="http://schemas.openxmlformats.org/officeDocument/2006/relationships/image" Target="../media/image1.emf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Relationship Id="rId4" Type="http://schemas.openxmlformats.org/officeDocument/2006/relationships/image" Target="../media/image1.emf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4.bin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72.xml"/><Relationship Id="rId4" Type="http://schemas.openxmlformats.org/officeDocument/2006/relationships/image" Target="../media/image1.emf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Relationship Id="rId4" Type="http://schemas.openxmlformats.org/officeDocument/2006/relationships/image" Target="../media/image1.emf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9.xml"/><Relationship Id="rId4" Type="http://schemas.openxmlformats.org/officeDocument/2006/relationships/image" Target="../media/image1.emf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41710-9A52-4AE1-A025-E21AB072A686}">
  <dimension ref="A1:K54"/>
  <sheetViews>
    <sheetView topLeftCell="A4" zoomScale="90" zoomScaleNormal="90" workbookViewId="0">
      <selection activeCell="A19" sqref="A19"/>
    </sheetView>
  </sheetViews>
  <sheetFormatPr defaultColWidth="9" defaultRowHeight="15.75"/>
  <cols>
    <col min="1" max="1" width="10.125" customWidth="1"/>
    <col min="2" max="2" width="18.125" customWidth="1"/>
    <col min="3" max="3" width="14.75" customWidth="1"/>
    <col min="4" max="4" width="13.125" customWidth="1"/>
    <col min="5" max="5" width="12.75" customWidth="1"/>
    <col min="6" max="10" width="8.625" customWidth="1"/>
    <col min="11" max="11" width="13.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144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98</v>
      </c>
      <c r="C10" s="46" t="s">
        <v>74</v>
      </c>
      <c r="D10" s="12" t="s">
        <v>19</v>
      </c>
      <c r="E10" s="12">
        <v>8</v>
      </c>
      <c r="F10" s="12">
        <v>424</v>
      </c>
      <c r="G10" s="12">
        <f>SUM(H10+I10)</f>
        <v>426</v>
      </c>
      <c r="H10" s="12">
        <v>424</v>
      </c>
      <c r="I10" s="12">
        <v>2</v>
      </c>
      <c r="J10" s="43">
        <f t="shared" ref="J10:J31" si="0">H10/F10*100</f>
        <v>100</v>
      </c>
      <c r="K10" s="12"/>
    </row>
    <row r="11" spans="1:11" ht="21.95" customHeight="1">
      <c r="A11" s="25">
        <v>44882</v>
      </c>
      <c r="B11" s="46" t="s">
        <v>98</v>
      </c>
      <c r="C11" s="46" t="s">
        <v>74</v>
      </c>
      <c r="D11" s="12" t="s">
        <v>19</v>
      </c>
      <c r="E11" s="12">
        <v>8</v>
      </c>
      <c r="F11" s="12">
        <v>424</v>
      </c>
      <c r="G11" s="12">
        <f>SUM(H11+I11)</f>
        <v>425</v>
      </c>
      <c r="H11" s="12">
        <v>424</v>
      </c>
      <c r="I11" s="12">
        <v>1</v>
      </c>
      <c r="J11" s="43">
        <f t="shared" si="0"/>
        <v>100</v>
      </c>
      <c r="K11" s="12"/>
    </row>
    <row r="12" spans="1:11" ht="21.95" customHeight="1">
      <c r="A12" s="25">
        <v>44883</v>
      </c>
      <c r="B12" s="46" t="s">
        <v>98</v>
      </c>
      <c r="C12" s="46" t="s">
        <v>74</v>
      </c>
      <c r="D12" s="12" t="s">
        <v>19</v>
      </c>
      <c r="E12" s="12">
        <v>8</v>
      </c>
      <c r="F12" s="12">
        <v>424</v>
      </c>
      <c r="G12" s="12">
        <f>SUM(H12+I12)</f>
        <v>426</v>
      </c>
      <c r="H12" s="12">
        <v>424</v>
      </c>
      <c r="I12" s="12">
        <v>2</v>
      </c>
      <c r="J12" s="43">
        <f t="shared" si="0"/>
        <v>100</v>
      </c>
      <c r="K12" s="12"/>
    </row>
    <row r="13" spans="1:11" ht="21.95" customHeight="1">
      <c r="A13" s="25">
        <v>44886</v>
      </c>
      <c r="B13" s="46" t="s">
        <v>98</v>
      </c>
      <c r="C13" s="46" t="s">
        <v>74</v>
      </c>
      <c r="D13" s="12" t="s">
        <v>19</v>
      </c>
      <c r="E13" s="12">
        <v>8</v>
      </c>
      <c r="F13" s="12">
        <v>424</v>
      </c>
      <c r="G13" s="12">
        <f>SUM(H13+I13)</f>
        <v>428</v>
      </c>
      <c r="H13" s="12">
        <v>424</v>
      </c>
      <c r="I13" s="12">
        <v>4</v>
      </c>
      <c r="J13" s="43">
        <f t="shared" si="0"/>
        <v>100</v>
      </c>
      <c r="K13" s="12"/>
    </row>
    <row r="14" spans="1:11" ht="21.95" customHeight="1">
      <c r="A14" s="25">
        <v>44887</v>
      </c>
      <c r="B14" s="12" t="s">
        <v>98</v>
      </c>
      <c r="C14" s="12" t="s">
        <v>74</v>
      </c>
      <c r="D14" s="12" t="s">
        <v>19</v>
      </c>
      <c r="E14" s="12">
        <v>8</v>
      </c>
      <c r="F14" s="12">
        <v>424</v>
      </c>
      <c r="G14" s="12">
        <f t="shared" ref="G14:G31" si="1">SUM(H14+I14)</f>
        <v>429</v>
      </c>
      <c r="H14" s="12">
        <v>424</v>
      </c>
      <c r="I14" s="12">
        <v>5</v>
      </c>
      <c r="J14" s="43">
        <f t="shared" si="0"/>
        <v>100</v>
      </c>
      <c r="K14" s="12"/>
    </row>
    <row r="15" spans="1:11" ht="21.95" customHeight="1">
      <c r="A15" s="25">
        <v>44888</v>
      </c>
      <c r="B15" s="12" t="s">
        <v>98</v>
      </c>
      <c r="C15" s="12" t="s">
        <v>74</v>
      </c>
      <c r="D15" s="12" t="s">
        <v>19</v>
      </c>
      <c r="E15" s="12">
        <v>8</v>
      </c>
      <c r="F15" s="12">
        <v>424</v>
      </c>
      <c r="G15" s="12">
        <f t="shared" si="1"/>
        <v>431</v>
      </c>
      <c r="H15" s="12">
        <v>424</v>
      </c>
      <c r="I15" s="12">
        <v>7</v>
      </c>
      <c r="J15" s="43">
        <f t="shared" si="0"/>
        <v>100</v>
      </c>
      <c r="K15" s="12"/>
    </row>
    <row r="16" spans="1:11" ht="21.95" customHeight="1">
      <c r="A16" s="25">
        <v>44889</v>
      </c>
      <c r="B16" s="12" t="s">
        <v>98</v>
      </c>
      <c r="C16" s="12" t="s">
        <v>74</v>
      </c>
      <c r="D16" s="12" t="s">
        <v>19</v>
      </c>
      <c r="E16" s="12">
        <v>8</v>
      </c>
      <c r="F16" s="12">
        <v>424</v>
      </c>
      <c r="G16" s="12">
        <f t="shared" si="1"/>
        <v>427</v>
      </c>
      <c r="H16" s="12">
        <v>424</v>
      </c>
      <c r="I16" s="12">
        <v>3</v>
      </c>
      <c r="J16" s="43">
        <f t="shared" si="0"/>
        <v>100</v>
      </c>
      <c r="K16" s="12"/>
    </row>
    <row r="17" spans="1:11" ht="21.95" customHeight="1">
      <c r="A17" s="25">
        <v>44890</v>
      </c>
      <c r="B17" s="12" t="s">
        <v>98</v>
      </c>
      <c r="C17" s="12" t="s">
        <v>74</v>
      </c>
      <c r="D17" s="12" t="s">
        <v>19</v>
      </c>
      <c r="E17" s="12">
        <v>8</v>
      </c>
      <c r="F17" s="12">
        <v>424</v>
      </c>
      <c r="G17" s="12">
        <f t="shared" si="1"/>
        <v>426</v>
      </c>
      <c r="H17" s="12">
        <v>424</v>
      </c>
      <c r="I17" s="12">
        <v>2</v>
      </c>
      <c r="J17" s="43">
        <f t="shared" si="0"/>
        <v>100</v>
      </c>
      <c r="K17" s="12"/>
    </row>
    <row r="18" spans="1:11" ht="21.95" customHeight="1">
      <c r="A18" s="25">
        <v>44893</v>
      </c>
      <c r="B18" s="12" t="s">
        <v>98</v>
      </c>
      <c r="C18" s="12" t="s">
        <v>74</v>
      </c>
      <c r="D18" s="12" t="s">
        <v>19</v>
      </c>
      <c r="E18" s="12">
        <v>8</v>
      </c>
      <c r="F18" s="12">
        <v>424</v>
      </c>
      <c r="G18" s="12">
        <f t="shared" si="1"/>
        <v>429</v>
      </c>
      <c r="H18" s="12">
        <v>424</v>
      </c>
      <c r="I18" s="12">
        <v>5</v>
      </c>
      <c r="J18" s="43">
        <f t="shared" si="0"/>
        <v>100</v>
      </c>
      <c r="K18" s="12"/>
    </row>
    <row r="19" spans="1:11" ht="20.45" customHeight="1">
      <c r="A19" s="25">
        <v>44894</v>
      </c>
      <c r="B19" s="46" t="s">
        <v>93</v>
      </c>
      <c r="C19" s="46" t="s">
        <v>204</v>
      </c>
      <c r="D19" s="12" t="s">
        <v>19</v>
      </c>
      <c r="E19" s="12">
        <v>8</v>
      </c>
      <c r="F19" s="12">
        <v>360</v>
      </c>
      <c r="G19" s="12">
        <f t="shared" si="1"/>
        <v>362</v>
      </c>
      <c r="H19" s="12">
        <v>360</v>
      </c>
      <c r="I19" s="12">
        <v>2</v>
      </c>
      <c r="J19" s="43">
        <f t="shared" si="0"/>
        <v>100</v>
      </c>
      <c r="K19" s="12"/>
    </row>
    <row r="20" spans="1:11" ht="21.95" customHeight="1">
      <c r="A20" s="25">
        <v>44895</v>
      </c>
      <c r="B20" s="46" t="s">
        <v>93</v>
      </c>
      <c r="C20" s="46" t="s">
        <v>204</v>
      </c>
      <c r="D20" s="12" t="s">
        <v>19</v>
      </c>
      <c r="E20" s="12">
        <v>8</v>
      </c>
      <c r="F20" s="12">
        <v>360</v>
      </c>
      <c r="G20" s="12">
        <f t="shared" si="1"/>
        <v>361</v>
      </c>
      <c r="H20" s="12">
        <v>360</v>
      </c>
      <c r="I20" s="12">
        <v>1</v>
      </c>
      <c r="J20" s="43">
        <f t="shared" si="0"/>
        <v>100</v>
      </c>
      <c r="K20" s="12"/>
    </row>
    <row r="21" spans="1:11" ht="21.95" customHeight="1">
      <c r="A21" s="25">
        <v>44896</v>
      </c>
      <c r="B21" s="46" t="s">
        <v>93</v>
      </c>
      <c r="C21" s="46" t="s">
        <v>204</v>
      </c>
      <c r="D21" s="12" t="s">
        <v>19</v>
      </c>
      <c r="E21" s="12">
        <v>8</v>
      </c>
      <c r="F21" s="12">
        <v>360</v>
      </c>
      <c r="G21" s="12">
        <f t="shared" si="1"/>
        <v>364</v>
      </c>
      <c r="H21" s="12">
        <v>360</v>
      </c>
      <c r="I21" s="12">
        <v>4</v>
      </c>
      <c r="J21" s="43">
        <f t="shared" si="0"/>
        <v>100</v>
      </c>
      <c r="K21" s="12"/>
    </row>
    <row r="22" spans="1:11" ht="21.95" customHeight="1">
      <c r="A22" s="25">
        <v>44897</v>
      </c>
      <c r="B22" s="46" t="s">
        <v>93</v>
      </c>
      <c r="C22" s="46" t="s">
        <v>204</v>
      </c>
      <c r="D22" s="12" t="s">
        <v>19</v>
      </c>
      <c r="E22" s="12">
        <v>8</v>
      </c>
      <c r="F22" s="12">
        <v>360</v>
      </c>
      <c r="G22" s="12">
        <f t="shared" si="1"/>
        <v>361</v>
      </c>
      <c r="H22" s="12">
        <v>360</v>
      </c>
      <c r="I22" s="12">
        <v>1</v>
      </c>
      <c r="J22" s="43">
        <f t="shared" si="0"/>
        <v>100</v>
      </c>
      <c r="K22" s="12"/>
    </row>
    <row r="23" spans="1:11" ht="21.95" customHeight="1">
      <c r="A23" s="25">
        <v>44900</v>
      </c>
      <c r="B23" s="46" t="s">
        <v>93</v>
      </c>
      <c r="C23" s="46" t="s">
        <v>204</v>
      </c>
      <c r="D23" s="12" t="s">
        <v>19</v>
      </c>
      <c r="E23" s="12">
        <v>8</v>
      </c>
      <c r="F23" s="12">
        <v>360</v>
      </c>
      <c r="G23" s="12">
        <f t="shared" si="1"/>
        <v>363</v>
      </c>
      <c r="H23" s="12">
        <v>360</v>
      </c>
      <c r="I23" s="12">
        <v>3</v>
      </c>
      <c r="J23" s="43">
        <f t="shared" si="0"/>
        <v>100</v>
      </c>
      <c r="K23" s="12"/>
    </row>
    <row r="24" spans="1:11" ht="21.95" customHeight="1">
      <c r="A24" s="25">
        <v>44901</v>
      </c>
      <c r="B24" s="46" t="s">
        <v>93</v>
      </c>
      <c r="C24" s="46" t="s">
        <v>204</v>
      </c>
      <c r="D24" s="12" t="s">
        <v>19</v>
      </c>
      <c r="E24" s="12">
        <v>8</v>
      </c>
      <c r="F24" s="12">
        <v>360</v>
      </c>
      <c r="G24" s="12">
        <f t="shared" si="1"/>
        <v>362</v>
      </c>
      <c r="H24" s="12">
        <v>360</v>
      </c>
      <c r="I24" s="12">
        <v>2</v>
      </c>
      <c r="J24" s="43">
        <f t="shared" si="0"/>
        <v>100</v>
      </c>
      <c r="K24" s="12"/>
    </row>
    <row r="25" spans="1:11" ht="21.95" customHeight="1">
      <c r="A25" s="25">
        <v>44902</v>
      </c>
      <c r="B25" s="46" t="s">
        <v>93</v>
      </c>
      <c r="C25" s="46" t="s">
        <v>204</v>
      </c>
      <c r="D25" s="12" t="s">
        <v>19</v>
      </c>
      <c r="E25" s="12">
        <v>8</v>
      </c>
      <c r="F25" s="12">
        <v>360</v>
      </c>
      <c r="G25" s="12">
        <f t="shared" ref="G25" si="2">SUM(H25+I25)</f>
        <v>361</v>
      </c>
      <c r="H25" s="12">
        <v>360</v>
      </c>
      <c r="I25" s="12">
        <v>1</v>
      </c>
      <c r="J25" s="43">
        <f t="shared" si="0"/>
        <v>100</v>
      </c>
      <c r="K25" s="12"/>
    </row>
    <row r="26" spans="1:11" ht="21.95" customHeight="1">
      <c r="A26" s="25">
        <v>44903</v>
      </c>
      <c r="B26" s="46" t="s">
        <v>93</v>
      </c>
      <c r="C26" s="46" t="s">
        <v>204</v>
      </c>
      <c r="D26" s="12" t="s">
        <v>19</v>
      </c>
      <c r="E26" s="12">
        <v>8</v>
      </c>
      <c r="F26" s="12">
        <v>360</v>
      </c>
      <c r="G26" s="12">
        <f t="shared" ref="G26:G28" si="3">SUM(H26+I26)</f>
        <v>363</v>
      </c>
      <c r="H26" s="12">
        <v>360</v>
      </c>
      <c r="I26" s="12">
        <v>3</v>
      </c>
      <c r="J26" s="43">
        <f t="shared" si="0"/>
        <v>100</v>
      </c>
      <c r="K26" s="12"/>
    </row>
    <row r="27" spans="1:11" ht="21.95" customHeight="1">
      <c r="A27" s="25">
        <v>44904</v>
      </c>
      <c r="B27" s="46" t="s">
        <v>93</v>
      </c>
      <c r="C27" s="46" t="s">
        <v>204</v>
      </c>
      <c r="D27" s="12" t="s">
        <v>19</v>
      </c>
      <c r="E27" s="12">
        <v>8</v>
      </c>
      <c r="F27" s="12">
        <v>360</v>
      </c>
      <c r="G27" s="12">
        <f t="shared" si="3"/>
        <v>365</v>
      </c>
      <c r="H27" s="12">
        <v>360</v>
      </c>
      <c r="I27" s="12">
        <v>5</v>
      </c>
      <c r="J27" s="43">
        <f t="shared" si="0"/>
        <v>100</v>
      </c>
      <c r="K27" s="12"/>
    </row>
    <row r="28" spans="1:11" ht="21.95" customHeight="1">
      <c r="A28" s="25">
        <v>44907</v>
      </c>
      <c r="B28" s="46" t="s">
        <v>93</v>
      </c>
      <c r="C28" s="46" t="s">
        <v>204</v>
      </c>
      <c r="D28" s="12" t="s">
        <v>19</v>
      </c>
      <c r="E28" s="12">
        <v>8</v>
      </c>
      <c r="F28" s="12">
        <v>360</v>
      </c>
      <c r="G28" s="12">
        <f t="shared" si="3"/>
        <v>364</v>
      </c>
      <c r="H28" s="12">
        <v>360</v>
      </c>
      <c r="I28" s="12">
        <v>4</v>
      </c>
      <c r="J28" s="43">
        <f t="shared" si="0"/>
        <v>100</v>
      </c>
      <c r="K28" s="12"/>
    </row>
    <row r="29" spans="1:11" ht="21.95" customHeight="1">
      <c r="A29" s="25">
        <v>44908</v>
      </c>
      <c r="B29" s="12" t="s">
        <v>98</v>
      </c>
      <c r="C29" s="12" t="s">
        <v>74</v>
      </c>
      <c r="D29" s="12" t="s">
        <v>19</v>
      </c>
      <c r="E29" s="12">
        <v>8</v>
      </c>
      <c r="F29" s="12">
        <v>424</v>
      </c>
      <c r="G29" s="12">
        <f t="shared" si="1"/>
        <v>426</v>
      </c>
      <c r="H29" s="12">
        <v>424</v>
      </c>
      <c r="I29" s="12">
        <v>2</v>
      </c>
      <c r="J29" s="43">
        <f t="shared" si="0"/>
        <v>100</v>
      </c>
      <c r="K29" s="12"/>
    </row>
    <row r="30" spans="1:11" ht="21.95" customHeight="1">
      <c r="A30" s="25">
        <v>44909</v>
      </c>
      <c r="B30" s="12" t="s">
        <v>98</v>
      </c>
      <c r="C30" s="12" t="s">
        <v>74</v>
      </c>
      <c r="D30" s="12" t="s">
        <v>19</v>
      </c>
      <c r="E30" s="12">
        <v>8</v>
      </c>
      <c r="F30" s="12">
        <v>424</v>
      </c>
      <c r="G30" s="12">
        <f t="shared" si="1"/>
        <v>427</v>
      </c>
      <c r="H30" s="12">
        <v>424</v>
      </c>
      <c r="I30" s="12">
        <v>3</v>
      </c>
      <c r="J30" s="43">
        <f t="shared" si="0"/>
        <v>100</v>
      </c>
      <c r="K30" s="12"/>
    </row>
    <row r="31" spans="1:11" ht="21.95" customHeight="1">
      <c r="A31" s="25">
        <v>44910</v>
      </c>
      <c r="B31" s="12"/>
      <c r="C31" s="12"/>
      <c r="D31" s="12" t="s">
        <v>19</v>
      </c>
      <c r="E31" s="12">
        <v>8</v>
      </c>
      <c r="F31" s="12"/>
      <c r="G31" s="12">
        <f t="shared" si="1"/>
        <v>0</v>
      </c>
      <c r="H31" s="12"/>
      <c r="I31" s="12"/>
      <c r="J31" s="43" t="e">
        <f t="shared" si="0"/>
        <v>#DIV/0!</v>
      </c>
      <c r="K31" s="12"/>
    </row>
    <row r="32" spans="1:11" ht="21.95" customHeight="1">
      <c r="A32" s="25"/>
      <c r="B32" s="12"/>
      <c r="C32" s="12"/>
      <c r="D32" s="12"/>
      <c r="E32" s="12"/>
      <c r="F32" s="12"/>
      <c r="G32" s="12"/>
      <c r="H32" s="12"/>
      <c r="I32" s="12"/>
      <c r="J32" s="43"/>
      <c r="K32" s="1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1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1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1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1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1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1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1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1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1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1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1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1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1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1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12"/>
    </row>
    <row r="48" spans="1:11" ht="21" customHeight="1">
      <c r="A48" s="71" t="s">
        <v>20</v>
      </c>
      <c r="B48" s="71"/>
      <c r="C48" s="14">
        <f>COUNT(A10:A47)</f>
        <v>22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8264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8264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 t="e">
        <f>SUM(J10:J47)</f>
        <v>#DIV/0!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21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 t="e">
        <f>C51/C52</f>
        <v>#DIV/0!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297985" r:id="rId3">
          <objectPr defaultSize="0" autoPict="0" altText="" r:id="rId4">
            <anchor>
              <from>
                <xdr:col>0</xdr:col>
                <xdr:colOff>0</xdr:colOff>
                <xdr:row>0</xdr:row>
                <xdr:rowOff>200025</xdr:rowOff>
              </from>
              <to>
                <xdr:col>0</xdr:col>
                <xdr:colOff>361950</xdr:colOff>
                <xdr:row>2</xdr:row>
                <xdr:rowOff>171450</xdr:rowOff>
              </to>
            </anchor>
          </objectPr>
        </oleObject>
      </mc:Choice>
      <mc:Fallback>
        <oleObject progId="PBrush" shapeId="297985" r:id="rId3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5673D-5D4C-4973-B387-7E223968F977}">
  <dimension ref="A1:K54"/>
  <sheetViews>
    <sheetView zoomScale="80" zoomScaleNormal="80" workbookViewId="0">
      <selection activeCell="B7" sqref="B7:E7"/>
    </sheetView>
  </sheetViews>
  <sheetFormatPr defaultColWidth="9" defaultRowHeight="15.75"/>
  <cols>
    <col min="1" max="1" width="10.125" customWidth="1"/>
    <col min="2" max="2" width="18.125" customWidth="1"/>
    <col min="3" max="3" width="14.75" customWidth="1"/>
    <col min="4" max="4" width="13.125" customWidth="1"/>
    <col min="5" max="5" width="12.75" customWidth="1"/>
    <col min="6" max="10" width="8.625" customWidth="1"/>
    <col min="11" max="11" width="13.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246</v>
      </c>
      <c r="C7" s="67"/>
      <c r="D7" s="67"/>
      <c r="E7" s="67"/>
      <c r="F7" s="6" t="s">
        <v>4</v>
      </c>
      <c r="G7" s="82" t="s">
        <v>243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245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44870</v>
      </c>
      <c r="B10" s="12" t="s">
        <v>98</v>
      </c>
      <c r="C10" s="12" t="s">
        <v>74</v>
      </c>
      <c r="D10" s="12" t="s">
        <v>19</v>
      </c>
      <c r="E10" s="12">
        <v>8</v>
      </c>
      <c r="F10" s="12">
        <v>424</v>
      </c>
      <c r="G10" s="12">
        <f t="shared" ref="G10:G11" si="0">SUM(H10+I10)</f>
        <v>135</v>
      </c>
      <c r="H10" s="12">
        <v>130</v>
      </c>
      <c r="I10" s="12">
        <v>5</v>
      </c>
      <c r="J10" s="43">
        <f t="shared" ref="J10:J17" si="1">H10/F10*100</f>
        <v>30.660377358490564</v>
      </c>
      <c r="K10" s="12"/>
    </row>
    <row r="11" spans="1:11" ht="21.95" customHeight="1">
      <c r="A11" s="25">
        <v>44871</v>
      </c>
      <c r="B11" s="12" t="s">
        <v>98</v>
      </c>
      <c r="C11" s="12" t="s">
        <v>74</v>
      </c>
      <c r="D11" s="12" t="s">
        <v>19</v>
      </c>
      <c r="E11" s="12">
        <v>8</v>
      </c>
      <c r="F11" s="12">
        <v>424</v>
      </c>
      <c r="G11" s="12">
        <f t="shared" si="0"/>
        <v>134</v>
      </c>
      <c r="H11" s="12">
        <v>130</v>
      </c>
      <c r="I11" s="12">
        <v>4</v>
      </c>
      <c r="J11" s="43">
        <f t="shared" si="1"/>
        <v>30.660377358490564</v>
      </c>
      <c r="K11" s="12"/>
    </row>
    <row r="12" spans="1:11" ht="21.95" customHeight="1">
      <c r="A12" s="25">
        <v>44872</v>
      </c>
      <c r="B12" s="12" t="s">
        <v>98</v>
      </c>
      <c r="C12" s="12" t="s">
        <v>74</v>
      </c>
      <c r="D12" s="12" t="s">
        <v>19</v>
      </c>
      <c r="E12" s="12">
        <v>8</v>
      </c>
      <c r="F12" s="12">
        <v>424</v>
      </c>
      <c r="G12" s="12">
        <f t="shared" ref="G12" si="2">SUM(H12+I12)</f>
        <v>132</v>
      </c>
      <c r="H12" s="12">
        <v>130</v>
      </c>
      <c r="I12" s="12">
        <v>2</v>
      </c>
      <c r="J12" s="43">
        <f t="shared" si="1"/>
        <v>30.660377358490564</v>
      </c>
      <c r="K12" s="12"/>
    </row>
    <row r="13" spans="1:11" ht="21.95" customHeight="1">
      <c r="A13" s="25">
        <v>44875</v>
      </c>
      <c r="B13" s="46" t="s">
        <v>98</v>
      </c>
      <c r="C13" s="46" t="s">
        <v>74</v>
      </c>
      <c r="D13" s="12" t="s">
        <v>19</v>
      </c>
      <c r="E13" s="12">
        <v>8</v>
      </c>
      <c r="F13" s="12">
        <v>424</v>
      </c>
      <c r="G13" s="12">
        <f>SUM(H13+I13)</f>
        <v>131</v>
      </c>
      <c r="H13" s="12">
        <v>130</v>
      </c>
      <c r="I13" s="12">
        <v>1</v>
      </c>
      <c r="J13" s="43">
        <f t="shared" si="1"/>
        <v>30.660377358490564</v>
      </c>
      <c r="K13" s="12"/>
    </row>
    <row r="14" spans="1:11" ht="21.95" customHeight="1">
      <c r="A14" s="25">
        <v>44876</v>
      </c>
      <c r="B14" s="12" t="s">
        <v>98</v>
      </c>
      <c r="C14" s="12" t="s">
        <v>74</v>
      </c>
      <c r="D14" s="12" t="s">
        <v>19</v>
      </c>
      <c r="E14" s="12">
        <v>8</v>
      </c>
      <c r="F14" s="12">
        <v>424</v>
      </c>
      <c r="G14" s="12">
        <f t="shared" ref="G14:G17" si="3">SUM(H14+I14)</f>
        <v>132</v>
      </c>
      <c r="H14" s="12">
        <v>130</v>
      </c>
      <c r="I14" s="12">
        <v>2</v>
      </c>
      <c r="J14" s="43">
        <f t="shared" si="1"/>
        <v>30.660377358490564</v>
      </c>
      <c r="K14" s="12"/>
    </row>
    <row r="15" spans="1:11" ht="21.95" customHeight="1">
      <c r="A15" s="25">
        <v>44877</v>
      </c>
      <c r="B15" s="12" t="s">
        <v>98</v>
      </c>
      <c r="C15" s="12" t="s">
        <v>74</v>
      </c>
      <c r="D15" s="12" t="s">
        <v>19</v>
      </c>
      <c r="E15" s="12">
        <v>8</v>
      </c>
      <c r="F15" s="12">
        <v>424</v>
      </c>
      <c r="G15" s="12">
        <f t="shared" si="3"/>
        <v>133</v>
      </c>
      <c r="H15" s="12">
        <v>130</v>
      </c>
      <c r="I15" s="12">
        <v>3</v>
      </c>
      <c r="J15" s="43">
        <f t="shared" si="1"/>
        <v>30.660377358490564</v>
      </c>
      <c r="K15" s="12"/>
    </row>
    <row r="16" spans="1:11" ht="21.95" customHeight="1">
      <c r="A16" s="25">
        <v>44878</v>
      </c>
      <c r="B16" s="12" t="s">
        <v>98</v>
      </c>
      <c r="C16" s="12" t="s">
        <v>74</v>
      </c>
      <c r="D16" s="12" t="s">
        <v>19</v>
      </c>
      <c r="E16" s="12">
        <v>8</v>
      </c>
      <c r="F16" s="12">
        <v>424</v>
      </c>
      <c r="G16" s="12">
        <f t="shared" si="3"/>
        <v>132</v>
      </c>
      <c r="H16" s="12">
        <v>130</v>
      </c>
      <c r="I16" s="12">
        <v>2</v>
      </c>
      <c r="J16" s="43">
        <f t="shared" si="1"/>
        <v>30.660377358490564</v>
      </c>
      <c r="K16" s="12"/>
    </row>
    <row r="17" spans="1:11" ht="21.95" customHeight="1">
      <c r="A17" s="25">
        <v>44879</v>
      </c>
      <c r="B17" s="12" t="s">
        <v>98</v>
      </c>
      <c r="C17" s="12" t="s">
        <v>74</v>
      </c>
      <c r="D17" s="12" t="s">
        <v>19</v>
      </c>
      <c r="E17" s="12">
        <v>8</v>
      </c>
      <c r="F17" s="12">
        <v>424</v>
      </c>
      <c r="G17" s="12">
        <f t="shared" si="3"/>
        <v>135</v>
      </c>
      <c r="H17" s="12">
        <v>130</v>
      </c>
      <c r="I17" s="12">
        <v>5</v>
      </c>
      <c r="J17" s="43">
        <f t="shared" si="1"/>
        <v>30.660377358490564</v>
      </c>
      <c r="K17" s="12"/>
    </row>
    <row r="18" spans="1:11" ht="21.95" customHeight="1">
      <c r="A18" s="25"/>
      <c r="B18" s="12"/>
      <c r="C18" s="12"/>
      <c r="D18" s="12"/>
      <c r="E18" s="12"/>
      <c r="F18" s="12"/>
      <c r="G18" s="12"/>
      <c r="H18" s="12"/>
      <c r="I18" s="12"/>
      <c r="J18" s="43"/>
      <c r="K18" s="12"/>
    </row>
    <row r="19" spans="1:11" ht="20.45" customHeight="1">
      <c r="A19" s="25"/>
      <c r="B19" s="12"/>
      <c r="C19" s="12"/>
      <c r="D19" s="12"/>
      <c r="E19" s="12"/>
      <c r="F19" s="12"/>
      <c r="G19" s="12"/>
      <c r="H19" s="12"/>
      <c r="I19" s="12"/>
      <c r="J19" s="43"/>
      <c r="K19" s="12"/>
    </row>
    <row r="20" spans="1:11" ht="21.95" customHeight="1">
      <c r="A20" s="25"/>
      <c r="B20" s="12"/>
      <c r="C20" s="12"/>
      <c r="D20" s="12"/>
      <c r="E20" s="12"/>
      <c r="F20" s="12"/>
      <c r="G20" s="12"/>
      <c r="H20" s="12"/>
      <c r="I20" s="12"/>
      <c r="J20" s="43"/>
      <c r="K20" s="12"/>
    </row>
    <row r="21" spans="1:11" ht="21.95" customHeight="1">
      <c r="A21" s="25"/>
      <c r="B21" s="12"/>
      <c r="C21" s="12"/>
      <c r="D21" s="12"/>
      <c r="E21" s="12"/>
      <c r="F21" s="12"/>
      <c r="G21" s="12"/>
      <c r="H21" s="12"/>
      <c r="I21" s="12"/>
      <c r="J21" s="43"/>
      <c r="K21" s="12"/>
    </row>
    <row r="22" spans="1:11" ht="21.95" customHeight="1">
      <c r="A22" s="25"/>
      <c r="B22" s="12"/>
      <c r="C22" s="12"/>
      <c r="D22" s="12"/>
      <c r="E22" s="12"/>
      <c r="F22" s="12"/>
      <c r="G22" s="12"/>
      <c r="H22" s="12"/>
      <c r="I22" s="12"/>
      <c r="J22" s="43"/>
      <c r="K22" s="12"/>
    </row>
    <row r="23" spans="1:11" ht="21.95" customHeight="1">
      <c r="A23" s="25"/>
      <c r="B23" s="12"/>
      <c r="C23" s="12"/>
      <c r="D23" s="12"/>
      <c r="E23" s="12"/>
      <c r="F23" s="12"/>
      <c r="G23" s="12"/>
      <c r="H23" s="12"/>
      <c r="I23" s="12"/>
      <c r="J23" s="43"/>
      <c r="K23" s="12"/>
    </row>
    <row r="24" spans="1:11" ht="21.95" customHeight="1">
      <c r="A24" s="25"/>
      <c r="B24" s="12"/>
      <c r="C24" s="12"/>
      <c r="D24" s="12"/>
      <c r="E24" s="12"/>
      <c r="F24" s="12"/>
      <c r="G24" s="12"/>
      <c r="H24" s="12"/>
      <c r="I24" s="12"/>
      <c r="J24" s="43"/>
      <c r="K24" s="12"/>
    </row>
    <row r="25" spans="1:11" ht="21.95" customHeight="1">
      <c r="A25" s="25"/>
      <c r="B25" s="12"/>
      <c r="C25" s="12"/>
      <c r="D25" s="12"/>
      <c r="E25" s="12"/>
      <c r="F25" s="12"/>
      <c r="G25" s="12"/>
      <c r="H25" s="12"/>
      <c r="I25" s="12"/>
      <c r="J25" s="43"/>
      <c r="K25" s="12"/>
    </row>
    <row r="26" spans="1:11" ht="21.95" customHeight="1">
      <c r="A26" s="25"/>
      <c r="B26" s="12"/>
      <c r="C26" s="12"/>
      <c r="D26" s="12"/>
      <c r="E26" s="12"/>
      <c r="F26" s="12"/>
      <c r="G26" s="12"/>
      <c r="H26" s="12"/>
      <c r="I26" s="12"/>
      <c r="J26" s="43"/>
      <c r="K26" s="12"/>
    </row>
    <row r="27" spans="1:11" ht="21.95" customHeight="1">
      <c r="A27" s="25"/>
      <c r="B27" s="12"/>
      <c r="C27" s="12"/>
      <c r="D27" s="12"/>
      <c r="E27" s="12"/>
      <c r="F27" s="12"/>
      <c r="G27" s="12"/>
      <c r="H27" s="12"/>
      <c r="I27" s="12"/>
      <c r="J27" s="43"/>
      <c r="K27" s="12"/>
    </row>
    <row r="28" spans="1:11" ht="21.95" customHeight="1">
      <c r="A28" s="25"/>
      <c r="B28" s="12"/>
      <c r="C28" s="12"/>
      <c r="D28" s="12"/>
      <c r="E28" s="12"/>
      <c r="F28" s="12"/>
      <c r="G28" s="12"/>
      <c r="H28" s="12"/>
      <c r="I28" s="12"/>
      <c r="J28" s="43"/>
      <c r="K28" s="12"/>
    </row>
    <row r="29" spans="1:11" ht="21.95" customHeight="1">
      <c r="A29" s="25"/>
      <c r="B29" s="12"/>
      <c r="C29" s="12"/>
      <c r="D29" s="12"/>
      <c r="E29" s="12"/>
      <c r="F29" s="12"/>
      <c r="G29" s="12"/>
      <c r="H29" s="12"/>
      <c r="I29" s="12"/>
      <c r="J29" s="43"/>
      <c r="K29" s="12"/>
    </row>
    <row r="30" spans="1:11" ht="21.95" customHeight="1">
      <c r="A30" s="25"/>
      <c r="B30" s="12"/>
      <c r="C30" s="12"/>
      <c r="D30" s="12"/>
      <c r="E30" s="12"/>
      <c r="F30" s="12"/>
      <c r="G30" s="12"/>
      <c r="H30" s="12"/>
      <c r="I30" s="12"/>
      <c r="J30" s="43"/>
      <c r="K30" s="12"/>
    </row>
    <row r="31" spans="1:11" ht="21.95" customHeight="1">
      <c r="A31" s="25"/>
      <c r="B31" s="12"/>
      <c r="C31" s="12"/>
      <c r="D31" s="12"/>
      <c r="E31" s="12"/>
      <c r="F31" s="12"/>
      <c r="G31" s="12"/>
      <c r="H31" s="12"/>
      <c r="I31" s="12"/>
      <c r="J31" s="43"/>
      <c r="K31" s="12"/>
    </row>
    <row r="32" spans="1:11" ht="21.95" customHeight="1">
      <c r="A32" s="25"/>
      <c r="B32" s="12"/>
      <c r="C32" s="12"/>
      <c r="D32" s="12"/>
      <c r="E32" s="12"/>
      <c r="F32" s="12"/>
      <c r="G32" s="12"/>
      <c r="H32" s="12"/>
      <c r="I32" s="12"/>
      <c r="J32" s="43"/>
      <c r="K32" s="1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1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1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1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1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1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1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1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1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1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1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1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1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1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1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12"/>
    </row>
    <row r="48" spans="1:11" ht="21" customHeight="1">
      <c r="A48" s="71" t="s">
        <v>20</v>
      </c>
      <c r="B48" s="71"/>
      <c r="C48" s="14">
        <f>COUNT(A10:A47)</f>
        <v>8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3392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1040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245.28301886792451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8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30.660377358490564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198657" r:id="rId3">
          <objectPr defaultSize="0" autoPict="0" altText="" r:id="rId4">
            <anchor>
              <from>
                <xdr:col>0</xdr:col>
                <xdr:colOff>0</xdr:colOff>
                <xdr:row>0</xdr:row>
                <xdr:rowOff>200025</xdr:rowOff>
              </from>
              <to>
                <xdr:col>0</xdr:col>
                <xdr:colOff>361950</xdr:colOff>
                <xdr:row>2</xdr:row>
                <xdr:rowOff>171450</xdr:rowOff>
              </to>
            </anchor>
          </objectPr>
        </oleObject>
      </mc:Choice>
      <mc:Fallback>
        <oleObject progId="PBrush" shapeId="198657" r:id="rId3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846D-2EEF-4AB6-9CB4-5F99621D626A}">
  <dimension ref="A1:K54"/>
  <sheetViews>
    <sheetView zoomScale="80" zoomScaleNormal="80" workbookViewId="0">
      <selection activeCell="B7" sqref="B7:E7"/>
    </sheetView>
  </sheetViews>
  <sheetFormatPr defaultColWidth="9" defaultRowHeight="15.75"/>
  <cols>
    <col min="1" max="1" width="10.125" customWidth="1"/>
    <col min="2" max="2" width="18.125" customWidth="1"/>
    <col min="3" max="3" width="14.75" customWidth="1"/>
    <col min="4" max="4" width="13.125" customWidth="1"/>
    <col min="5" max="5" width="12.75" customWidth="1"/>
    <col min="6" max="10" width="8.625" customWidth="1"/>
    <col min="11" max="11" width="13.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247</v>
      </c>
      <c r="C7" s="67"/>
      <c r="D7" s="67"/>
      <c r="E7" s="67"/>
      <c r="F7" s="6" t="s">
        <v>4</v>
      </c>
      <c r="G7" s="82" t="s">
        <v>243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245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44870</v>
      </c>
      <c r="B10" s="12" t="s">
        <v>98</v>
      </c>
      <c r="C10" s="12" t="s">
        <v>74</v>
      </c>
      <c r="D10" s="12" t="s">
        <v>19</v>
      </c>
      <c r="E10" s="12">
        <v>8</v>
      </c>
      <c r="F10" s="12">
        <v>424</v>
      </c>
      <c r="G10" s="12">
        <f t="shared" ref="G10:G11" si="0">SUM(H10+I10)</f>
        <v>135</v>
      </c>
      <c r="H10" s="12">
        <v>130</v>
      </c>
      <c r="I10" s="12">
        <v>5</v>
      </c>
      <c r="J10" s="43">
        <f t="shared" ref="J10:J17" si="1">H10/F10*100</f>
        <v>30.660377358490564</v>
      </c>
      <c r="K10" s="12"/>
    </row>
    <row r="11" spans="1:11" ht="21.95" customHeight="1">
      <c r="A11" s="25">
        <v>44871</v>
      </c>
      <c r="B11" s="12" t="s">
        <v>98</v>
      </c>
      <c r="C11" s="12" t="s">
        <v>74</v>
      </c>
      <c r="D11" s="12" t="s">
        <v>19</v>
      </c>
      <c r="E11" s="12">
        <v>8</v>
      </c>
      <c r="F11" s="12">
        <v>424</v>
      </c>
      <c r="G11" s="12">
        <f t="shared" si="0"/>
        <v>134</v>
      </c>
      <c r="H11" s="12">
        <v>130</v>
      </c>
      <c r="I11" s="12">
        <v>4</v>
      </c>
      <c r="J11" s="43">
        <f t="shared" si="1"/>
        <v>30.660377358490564</v>
      </c>
      <c r="K11" s="12"/>
    </row>
    <row r="12" spans="1:11" ht="21.95" customHeight="1">
      <c r="A12" s="25">
        <v>44872</v>
      </c>
      <c r="B12" s="12" t="s">
        <v>98</v>
      </c>
      <c r="C12" s="12" t="s">
        <v>74</v>
      </c>
      <c r="D12" s="12" t="s">
        <v>19</v>
      </c>
      <c r="E12" s="12">
        <v>8</v>
      </c>
      <c r="F12" s="12">
        <v>424</v>
      </c>
      <c r="G12" s="12">
        <f t="shared" ref="G12" si="2">SUM(H12+I12)</f>
        <v>132</v>
      </c>
      <c r="H12" s="12">
        <v>130</v>
      </c>
      <c r="I12" s="12">
        <v>2</v>
      </c>
      <c r="J12" s="43">
        <f t="shared" si="1"/>
        <v>30.660377358490564</v>
      </c>
      <c r="K12" s="12"/>
    </row>
    <row r="13" spans="1:11" ht="21.95" customHeight="1">
      <c r="A13" s="25">
        <v>44875</v>
      </c>
      <c r="B13" s="46" t="s">
        <v>98</v>
      </c>
      <c r="C13" s="46" t="s">
        <v>74</v>
      </c>
      <c r="D13" s="12" t="s">
        <v>19</v>
      </c>
      <c r="E13" s="12">
        <v>8</v>
      </c>
      <c r="F13" s="12">
        <v>424</v>
      </c>
      <c r="G13" s="12">
        <f>SUM(H13+I13)</f>
        <v>131</v>
      </c>
      <c r="H13" s="12">
        <v>130</v>
      </c>
      <c r="I13" s="12">
        <v>1</v>
      </c>
      <c r="J13" s="43">
        <f t="shared" si="1"/>
        <v>30.660377358490564</v>
      </c>
      <c r="K13" s="12"/>
    </row>
    <row r="14" spans="1:11" ht="21.95" customHeight="1">
      <c r="A14" s="25">
        <v>44876</v>
      </c>
      <c r="B14" s="12" t="s">
        <v>98</v>
      </c>
      <c r="C14" s="12" t="s">
        <v>74</v>
      </c>
      <c r="D14" s="12" t="s">
        <v>19</v>
      </c>
      <c r="E14" s="12">
        <v>8</v>
      </c>
      <c r="F14" s="12">
        <v>424</v>
      </c>
      <c r="G14" s="12">
        <f t="shared" ref="G14:G17" si="3">SUM(H14+I14)</f>
        <v>132</v>
      </c>
      <c r="H14" s="12">
        <v>130</v>
      </c>
      <c r="I14" s="12">
        <v>2</v>
      </c>
      <c r="J14" s="43">
        <f t="shared" si="1"/>
        <v>30.660377358490564</v>
      </c>
      <c r="K14" s="12"/>
    </row>
    <row r="15" spans="1:11" ht="21.95" customHeight="1">
      <c r="A15" s="25">
        <v>44877</v>
      </c>
      <c r="B15" s="12" t="s">
        <v>98</v>
      </c>
      <c r="C15" s="12" t="s">
        <v>74</v>
      </c>
      <c r="D15" s="12" t="s">
        <v>19</v>
      </c>
      <c r="E15" s="12">
        <v>8</v>
      </c>
      <c r="F15" s="12">
        <v>424</v>
      </c>
      <c r="G15" s="12">
        <f t="shared" si="3"/>
        <v>133</v>
      </c>
      <c r="H15" s="12">
        <v>130</v>
      </c>
      <c r="I15" s="12">
        <v>3</v>
      </c>
      <c r="J15" s="43">
        <f t="shared" si="1"/>
        <v>30.660377358490564</v>
      </c>
      <c r="K15" s="12"/>
    </row>
    <row r="16" spans="1:11" ht="21.95" customHeight="1">
      <c r="A16" s="25">
        <v>44878</v>
      </c>
      <c r="B16" s="12" t="s">
        <v>98</v>
      </c>
      <c r="C16" s="12" t="s">
        <v>74</v>
      </c>
      <c r="D16" s="12" t="s">
        <v>19</v>
      </c>
      <c r="E16" s="12">
        <v>8</v>
      </c>
      <c r="F16" s="12">
        <v>424</v>
      </c>
      <c r="G16" s="12">
        <f t="shared" si="3"/>
        <v>132</v>
      </c>
      <c r="H16" s="12">
        <v>130</v>
      </c>
      <c r="I16" s="12">
        <v>2</v>
      </c>
      <c r="J16" s="43">
        <f t="shared" si="1"/>
        <v>30.660377358490564</v>
      </c>
      <c r="K16" s="12"/>
    </row>
    <row r="17" spans="1:11" ht="21.95" customHeight="1">
      <c r="A17" s="25">
        <v>44879</v>
      </c>
      <c r="B17" s="12" t="s">
        <v>98</v>
      </c>
      <c r="C17" s="12" t="s">
        <v>74</v>
      </c>
      <c r="D17" s="12" t="s">
        <v>19</v>
      </c>
      <c r="E17" s="12">
        <v>8</v>
      </c>
      <c r="F17" s="12">
        <v>424</v>
      </c>
      <c r="G17" s="12">
        <f t="shared" si="3"/>
        <v>135</v>
      </c>
      <c r="H17" s="12">
        <v>130</v>
      </c>
      <c r="I17" s="12">
        <v>5</v>
      </c>
      <c r="J17" s="43">
        <f t="shared" si="1"/>
        <v>30.660377358490564</v>
      </c>
      <c r="K17" s="12"/>
    </row>
    <row r="18" spans="1:11" ht="21.95" customHeight="1">
      <c r="A18" s="25"/>
      <c r="B18" s="12"/>
      <c r="C18" s="12"/>
      <c r="D18" s="12"/>
      <c r="E18" s="12"/>
      <c r="F18" s="12"/>
      <c r="G18" s="12"/>
      <c r="H18" s="12"/>
      <c r="I18" s="12"/>
      <c r="J18" s="43"/>
      <c r="K18" s="12"/>
    </row>
    <row r="19" spans="1:11" ht="20.45" customHeight="1">
      <c r="A19" s="25"/>
      <c r="B19" s="12"/>
      <c r="C19" s="12"/>
      <c r="D19" s="12"/>
      <c r="E19" s="12"/>
      <c r="F19" s="12"/>
      <c r="G19" s="12"/>
      <c r="H19" s="12"/>
      <c r="I19" s="12"/>
      <c r="J19" s="43"/>
      <c r="K19" s="12"/>
    </row>
    <row r="20" spans="1:11" ht="21.95" customHeight="1">
      <c r="A20" s="25"/>
      <c r="B20" s="12"/>
      <c r="C20" s="12"/>
      <c r="D20" s="12"/>
      <c r="E20" s="12"/>
      <c r="F20" s="12"/>
      <c r="G20" s="12"/>
      <c r="H20" s="12"/>
      <c r="I20" s="12"/>
      <c r="J20" s="43"/>
      <c r="K20" s="12"/>
    </row>
    <row r="21" spans="1:11" ht="21.95" customHeight="1">
      <c r="A21" s="25"/>
      <c r="B21" s="12"/>
      <c r="C21" s="12"/>
      <c r="D21" s="12"/>
      <c r="E21" s="12"/>
      <c r="F21" s="12"/>
      <c r="G21" s="12"/>
      <c r="H21" s="12"/>
      <c r="I21" s="12"/>
      <c r="J21" s="43"/>
      <c r="K21" s="12"/>
    </row>
    <row r="22" spans="1:11" ht="21.95" customHeight="1">
      <c r="A22" s="25"/>
      <c r="B22" s="12"/>
      <c r="C22" s="12"/>
      <c r="D22" s="12"/>
      <c r="E22" s="12"/>
      <c r="F22" s="12"/>
      <c r="G22" s="12"/>
      <c r="H22" s="12"/>
      <c r="I22" s="12"/>
      <c r="J22" s="43"/>
      <c r="K22" s="12"/>
    </row>
    <row r="23" spans="1:11" ht="21.95" customHeight="1">
      <c r="A23" s="25"/>
      <c r="B23" s="12"/>
      <c r="C23" s="12"/>
      <c r="D23" s="12"/>
      <c r="E23" s="12"/>
      <c r="F23" s="12"/>
      <c r="G23" s="12"/>
      <c r="H23" s="12"/>
      <c r="I23" s="12"/>
      <c r="J23" s="43"/>
      <c r="K23" s="12"/>
    </row>
    <row r="24" spans="1:11" ht="21.95" customHeight="1">
      <c r="A24" s="25"/>
      <c r="B24" s="12"/>
      <c r="C24" s="12"/>
      <c r="D24" s="12"/>
      <c r="E24" s="12"/>
      <c r="F24" s="12"/>
      <c r="G24" s="12"/>
      <c r="H24" s="12"/>
      <c r="I24" s="12"/>
      <c r="J24" s="43"/>
      <c r="K24" s="12"/>
    </row>
    <row r="25" spans="1:11" ht="21.95" customHeight="1">
      <c r="A25" s="25"/>
      <c r="B25" s="12"/>
      <c r="C25" s="12"/>
      <c r="D25" s="12"/>
      <c r="E25" s="12"/>
      <c r="F25" s="12"/>
      <c r="G25" s="12"/>
      <c r="H25" s="12"/>
      <c r="I25" s="12"/>
      <c r="J25" s="43"/>
      <c r="K25" s="12"/>
    </row>
    <row r="26" spans="1:11" ht="21.95" customHeight="1">
      <c r="A26" s="25"/>
      <c r="B26" s="12"/>
      <c r="C26" s="12"/>
      <c r="D26" s="12"/>
      <c r="E26" s="12"/>
      <c r="F26" s="12"/>
      <c r="G26" s="12"/>
      <c r="H26" s="12"/>
      <c r="I26" s="12"/>
      <c r="J26" s="43"/>
      <c r="K26" s="12"/>
    </row>
    <row r="27" spans="1:11" ht="21.95" customHeight="1">
      <c r="A27" s="25"/>
      <c r="B27" s="12"/>
      <c r="C27" s="12"/>
      <c r="D27" s="12"/>
      <c r="E27" s="12"/>
      <c r="F27" s="12"/>
      <c r="G27" s="12"/>
      <c r="H27" s="12"/>
      <c r="I27" s="12"/>
      <c r="J27" s="43"/>
      <c r="K27" s="12"/>
    </row>
    <row r="28" spans="1:11" ht="21.95" customHeight="1">
      <c r="A28" s="25"/>
      <c r="B28" s="12"/>
      <c r="C28" s="12"/>
      <c r="D28" s="12"/>
      <c r="E28" s="12"/>
      <c r="F28" s="12"/>
      <c r="G28" s="12"/>
      <c r="H28" s="12"/>
      <c r="I28" s="12"/>
      <c r="J28" s="43"/>
      <c r="K28" s="12"/>
    </row>
    <row r="29" spans="1:11" ht="21.95" customHeight="1">
      <c r="A29" s="25"/>
      <c r="B29" s="12"/>
      <c r="C29" s="12"/>
      <c r="D29" s="12"/>
      <c r="E29" s="12"/>
      <c r="F29" s="12"/>
      <c r="G29" s="12"/>
      <c r="H29" s="12"/>
      <c r="I29" s="12"/>
      <c r="J29" s="43"/>
      <c r="K29" s="12"/>
    </row>
    <row r="30" spans="1:11" ht="21.95" customHeight="1">
      <c r="A30" s="25"/>
      <c r="B30" s="12"/>
      <c r="C30" s="12"/>
      <c r="D30" s="12"/>
      <c r="E30" s="12"/>
      <c r="F30" s="12"/>
      <c r="G30" s="12"/>
      <c r="H30" s="12"/>
      <c r="I30" s="12"/>
      <c r="J30" s="43"/>
      <c r="K30" s="12"/>
    </row>
    <row r="31" spans="1:11" ht="21.95" customHeight="1">
      <c r="A31" s="25"/>
      <c r="B31" s="12"/>
      <c r="C31" s="12"/>
      <c r="D31" s="12"/>
      <c r="E31" s="12"/>
      <c r="F31" s="12"/>
      <c r="G31" s="12"/>
      <c r="H31" s="12"/>
      <c r="I31" s="12"/>
      <c r="J31" s="43"/>
      <c r="K31" s="12"/>
    </row>
    <row r="32" spans="1:11" ht="21.95" customHeight="1">
      <c r="A32" s="25"/>
      <c r="B32" s="12"/>
      <c r="C32" s="12"/>
      <c r="D32" s="12"/>
      <c r="E32" s="12"/>
      <c r="F32" s="12"/>
      <c r="G32" s="12"/>
      <c r="H32" s="12"/>
      <c r="I32" s="12"/>
      <c r="J32" s="43"/>
      <c r="K32" s="1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1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1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1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1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1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1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1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1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1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1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1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1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1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1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12"/>
    </row>
    <row r="48" spans="1:11" ht="21" customHeight="1">
      <c r="A48" s="71" t="s">
        <v>20</v>
      </c>
      <c r="B48" s="71"/>
      <c r="C48" s="14">
        <f>COUNT(A10:A47)</f>
        <v>8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3392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1040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245.28301886792451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8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30.660377358490564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197633" r:id="rId3">
          <objectPr defaultSize="0" autoPict="0" altText="" r:id="rId4">
            <anchor>
              <from>
                <xdr:col>0</xdr:col>
                <xdr:colOff>0</xdr:colOff>
                <xdr:row>0</xdr:row>
                <xdr:rowOff>200025</xdr:rowOff>
              </from>
              <to>
                <xdr:col>0</xdr:col>
                <xdr:colOff>361950</xdr:colOff>
                <xdr:row>2</xdr:row>
                <xdr:rowOff>171450</xdr:rowOff>
              </to>
            </anchor>
          </objectPr>
        </oleObject>
      </mc:Choice>
      <mc:Fallback>
        <oleObject progId="PBrush" shapeId="197633" r:id="rId3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91B12-D8A9-4490-A1C6-0FF3E2F2D03E}">
  <dimension ref="A1:K54"/>
  <sheetViews>
    <sheetView zoomScale="80" zoomScaleNormal="80" workbookViewId="0">
      <selection activeCell="C18" sqref="C18"/>
    </sheetView>
  </sheetViews>
  <sheetFormatPr defaultColWidth="9" defaultRowHeight="15.75"/>
  <cols>
    <col min="1" max="1" width="10.125" customWidth="1"/>
    <col min="2" max="2" width="18.125" customWidth="1"/>
    <col min="3" max="3" width="14.75" customWidth="1"/>
    <col min="4" max="4" width="13.125" customWidth="1"/>
    <col min="5" max="5" width="12.75" customWidth="1"/>
    <col min="6" max="10" width="8.625" customWidth="1"/>
    <col min="11" max="11" width="13.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242</v>
      </c>
      <c r="C7" s="67"/>
      <c r="D7" s="67"/>
      <c r="E7" s="67"/>
      <c r="F7" s="6" t="s">
        <v>4</v>
      </c>
      <c r="G7" s="82" t="s">
        <v>244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245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44870</v>
      </c>
      <c r="B10" s="12" t="s">
        <v>98</v>
      </c>
      <c r="C10" s="12" t="s">
        <v>74</v>
      </c>
      <c r="D10" s="12" t="s">
        <v>19</v>
      </c>
      <c r="E10" s="12">
        <v>8</v>
      </c>
      <c r="F10" s="12">
        <v>424</v>
      </c>
      <c r="G10" s="12">
        <f t="shared" ref="G10" si="0">SUM(H10+I10)</f>
        <v>135</v>
      </c>
      <c r="H10" s="12">
        <v>130</v>
      </c>
      <c r="I10" s="12">
        <v>5</v>
      </c>
      <c r="J10" s="43">
        <f t="shared" ref="J10:J25" si="1">H10/F10*100</f>
        <v>30.660377358490564</v>
      </c>
      <c r="K10" s="12"/>
    </row>
    <row r="11" spans="1:11" ht="21.95" customHeight="1">
      <c r="A11" s="25">
        <v>44871</v>
      </c>
      <c r="B11" s="12" t="s">
        <v>98</v>
      </c>
      <c r="C11" s="12" t="s">
        <v>74</v>
      </c>
      <c r="D11" s="12" t="s">
        <v>19</v>
      </c>
      <c r="E11" s="12">
        <v>8</v>
      </c>
      <c r="F11" s="12">
        <v>424</v>
      </c>
      <c r="G11" s="12">
        <f t="shared" ref="G11" si="2">SUM(H11+I11)</f>
        <v>134</v>
      </c>
      <c r="H11" s="12">
        <v>130</v>
      </c>
      <c r="I11" s="12">
        <v>4</v>
      </c>
      <c r="J11" s="43">
        <f t="shared" si="1"/>
        <v>30.660377358490564</v>
      </c>
      <c r="K11" s="12"/>
    </row>
    <row r="12" spans="1:11" ht="21.95" customHeight="1">
      <c r="A12" s="25">
        <v>44872</v>
      </c>
      <c r="B12" s="12" t="s">
        <v>98</v>
      </c>
      <c r="C12" s="12" t="s">
        <v>74</v>
      </c>
      <c r="D12" s="12" t="s">
        <v>19</v>
      </c>
      <c r="E12" s="12">
        <v>8</v>
      </c>
      <c r="F12" s="12">
        <v>424</v>
      </c>
      <c r="G12" s="12">
        <f t="shared" ref="G12" si="3">SUM(H12+I12)</f>
        <v>132</v>
      </c>
      <c r="H12" s="12">
        <v>130</v>
      </c>
      <c r="I12" s="12">
        <v>2</v>
      </c>
      <c r="J12" s="43">
        <f t="shared" si="1"/>
        <v>30.660377358490564</v>
      </c>
      <c r="K12" s="12"/>
    </row>
    <row r="13" spans="1:11" ht="21.95" customHeight="1">
      <c r="A13" s="25">
        <v>44875</v>
      </c>
      <c r="B13" s="46" t="s">
        <v>98</v>
      </c>
      <c r="C13" s="46" t="s">
        <v>74</v>
      </c>
      <c r="D13" s="12" t="s">
        <v>19</v>
      </c>
      <c r="E13" s="12">
        <v>8</v>
      </c>
      <c r="F13" s="12">
        <v>424</v>
      </c>
      <c r="G13" s="12">
        <f>SUM(H13+I13)</f>
        <v>131</v>
      </c>
      <c r="H13" s="12">
        <v>130</v>
      </c>
      <c r="I13" s="12">
        <v>1</v>
      </c>
      <c r="J13" s="43">
        <f t="shared" si="1"/>
        <v>30.660377358490564</v>
      </c>
      <c r="K13" s="12"/>
    </row>
    <row r="14" spans="1:11" ht="21.95" customHeight="1">
      <c r="A14" s="25">
        <v>44876</v>
      </c>
      <c r="B14" s="12" t="s">
        <v>98</v>
      </c>
      <c r="C14" s="12" t="s">
        <v>74</v>
      </c>
      <c r="D14" s="12" t="s">
        <v>19</v>
      </c>
      <c r="E14" s="12">
        <v>8</v>
      </c>
      <c r="F14" s="12">
        <v>424</v>
      </c>
      <c r="G14" s="12">
        <f t="shared" ref="G14:G25" si="4">SUM(H14+I14)</f>
        <v>132</v>
      </c>
      <c r="H14" s="12">
        <v>130</v>
      </c>
      <c r="I14" s="12">
        <v>2</v>
      </c>
      <c r="J14" s="43">
        <f t="shared" si="1"/>
        <v>30.660377358490564</v>
      </c>
      <c r="K14" s="12"/>
    </row>
    <row r="15" spans="1:11" ht="21.95" customHeight="1">
      <c r="A15" s="25">
        <v>44877</v>
      </c>
      <c r="B15" s="12" t="s">
        <v>98</v>
      </c>
      <c r="C15" s="12" t="s">
        <v>74</v>
      </c>
      <c r="D15" s="12" t="s">
        <v>19</v>
      </c>
      <c r="E15" s="12">
        <v>8</v>
      </c>
      <c r="F15" s="12">
        <v>424</v>
      </c>
      <c r="G15" s="12">
        <f t="shared" si="4"/>
        <v>133</v>
      </c>
      <c r="H15" s="12">
        <v>130</v>
      </c>
      <c r="I15" s="12">
        <v>3</v>
      </c>
      <c r="J15" s="43">
        <f t="shared" si="1"/>
        <v>30.660377358490564</v>
      </c>
      <c r="K15" s="12"/>
    </row>
    <row r="16" spans="1:11" ht="21.95" customHeight="1">
      <c r="A16" s="25">
        <v>44878</v>
      </c>
      <c r="B16" s="12" t="s">
        <v>98</v>
      </c>
      <c r="C16" s="12" t="s">
        <v>74</v>
      </c>
      <c r="D16" s="12" t="s">
        <v>19</v>
      </c>
      <c r="E16" s="12">
        <v>8</v>
      </c>
      <c r="F16" s="12">
        <v>424</v>
      </c>
      <c r="G16" s="12">
        <f t="shared" si="4"/>
        <v>132</v>
      </c>
      <c r="H16" s="12">
        <v>130</v>
      </c>
      <c r="I16" s="12">
        <v>2</v>
      </c>
      <c r="J16" s="43">
        <f t="shared" si="1"/>
        <v>30.660377358490564</v>
      </c>
      <c r="K16" s="12"/>
    </row>
    <row r="17" spans="1:11" ht="21.95" customHeight="1">
      <c r="A17" s="25">
        <v>44879</v>
      </c>
      <c r="B17" s="12" t="s">
        <v>98</v>
      </c>
      <c r="C17" s="12" t="s">
        <v>74</v>
      </c>
      <c r="D17" s="12" t="s">
        <v>19</v>
      </c>
      <c r="E17" s="12">
        <v>8</v>
      </c>
      <c r="F17" s="12">
        <v>424</v>
      </c>
      <c r="G17" s="12">
        <f t="shared" si="4"/>
        <v>135</v>
      </c>
      <c r="H17" s="12">
        <v>130</v>
      </c>
      <c r="I17" s="12">
        <v>5</v>
      </c>
      <c r="J17" s="43">
        <f t="shared" si="1"/>
        <v>30.660377358490564</v>
      </c>
      <c r="K17" s="12"/>
    </row>
    <row r="18" spans="1:11" ht="21.95" customHeight="1">
      <c r="A18" s="25">
        <v>44882</v>
      </c>
      <c r="B18" s="12" t="s">
        <v>98</v>
      </c>
      <c r="C18" s="12" t="s">
        <v>74</v>
      </c>
      <c r="D18" s="12" t="s">
        <v>19</v>
      </c>
      <c r="E18" s="12">
        <v>8</v>
      </c>
      <c r="F18" s="12">
        <v>424</v>
      </c>
      <c r="G18" s="12">
        <f t="shared" si="4"/>
        <v>238</v>
      </c>
      <c r="H18" s="12">
        <v>235</v>
      </c>
      <c r="I18" s="12">
        <v>3</v>
      </c>
      <c r="J18" s="43">
        <f t="shared" si="1"/>
        <v>55.424528301886788</v>
      </c>
      <c r="K18" s="12"/>
    </row>
    <row r="19" spans="1:11" ht="20.45" customHeight="1">
      <c r="A19" s="25">
        <v>44883</v>
      </c>
      <c r="B19" s="12" t="s">
        <v>98</v>
      </c>
      <c r="C19" s="12" t="s">
        <v>74</v>
      </c>
      <c r="D19" s="12" t="s">
        <v>19</v>
      </c>
      <c r="E19" s="12">
        <v>8</v>
      </c>
      <c r="F19" s="12">
        <v>424</v>
      </c>
      <c r="G19" s="12">
        <f t="shared" si="4"/>
        <v>236</v>
      </c>
      <c r="H19" s="12">
        <v>235</v>
      </c>
      <c r="I19" s="12">
        <v>1</v>
      </c>
      <c r="J19" s="43">
        <f t="shared" si="1"/>
        <v>55.424528301886788</v>
      </c>
      <c r="K19" s="12"/>
    </row>
    <row r="20" spans="1:11" ht="21.95" customHeight="1">
      <c r="A20" s="25">
        <v>44884</v>
      </c>
      <c r="B20" s="12" t="s">
        <v>98</v>
      </c>
      <c r="C20" s="12" t="s">
        <v>74</v>
      </c>
      <c r="D20" s="12" t="s">
        <v>19</v>
      </c>
      <c r="E20" s="12">
        <v>8</v>
      </c>
      <c r="F20" s="12">
        <v>424</v>
      </c>
      <c r="G20" s="12">
        <f t="shared" si="4"/>
        <v>237</v>
      </c>
      <c r="H20" s="12">
        <v>235</v>
      </c>
      <c r="I20" s="12">
        <v>2</v>
      </c>
      <c r="J20" s="43">
        <f t="shared" si="1"/>
        <v>55.424528301886788</v>
      </c>
      <c r="K20" s="12"/>
    </row>
    <row r="21" spans="1:11" ht="21.95" customHeight="1">
      <c r="A21" s="25">
        <v>44885</v>
      </c>
      <c r="B21" s="12" t="s">
        <v>98</v>
      </c>
      <c r="C21" s="12" t="s">
        <v>74</v>
      </c>
      <c r="D21" s="12" t="s">
        <v>19</v>
      </c>
      <c r="E21" s="12">
        <v>8</v>
      </c>
      <c r="F21" s="12">
        <v>424</v>
      </c>
      <c r="G21" s="12">
        <f t="shared" si="4"/>
        <v>241</v>
      </c>
      <c r="H21" s="12">
        <v>235</v>
      </c>
      <c r="I21" s="12">
        <v>6</v>
      </c>
      <c r="J21" s="43">
        <f t="shared" si="1"/>
        <v>55.424528301886788</v>
      </c>
      <c r="K21" s="12"/>
    </row>
    <row r="22" spans="1:11" ht="21.95" customHeight="1">
      <c r="A22" s="25">
        <v>44886</v>
      </c>
      <c r="B22" s="12" t="s">
        <v>98</v>
      </c>
      <c r="C22" s="12" t="s">
        <v>74</v>
      </c>
      <c r="D22" s="12" t="s">
        <v>19</v>
      </c>
      <c r="E22" s="12">
        <v>8</v>
      </c>
      <c r="F22" s="12">
        <v>424</v>
      </c>
      <c r="G22" s="12">
        <f t="shared" si="4"/>
        <v>236</v>
      </c>
      <c r="H22" s="12">
        <v>235</v>
      </c>
      <c r="I22" s="12">
        <v>1</v>
      </c>
      <c r="J22" s="43">
        <f t="shared" si="1"/>
        <v>55.424528301886788</v>
      </c>
      <c r="K22" s="12"/>
    </row>
    <row r="23" spans="1:11" ht="21.95" customHeight="1">
      <c r="A23" s="25">
        <v>44889</v>
      </c>
      <c r="B23" s="12" t="s">
        <v>98</v>
      </c>
      <c r="C23" s="12" t="s">
        <v>74</v>
      </c>
      <c r="D23" s="12" t="s">
        <v>19</v>
      </c>
      <c r="E23" s="12">
        <v>8</v>
      </c>
      <c r="F23" s="12">
        <v>424</v>
      </c>
      <c r="G23" s="12">
        <f t="shared" si="4"/>
        <v>426</v>
      </c>
      <c r="H23" s="12">
        <v>424</v>
      </c>
      <c r="I23" s="12">
        <v>2</v>
      </c>
      <c r="J23" s="43">
        <f t="shared" si="1"/>
        <v>100</v>
      </c>
      <c r="K23" s="12"/>
    </row>
    <row r="24" spans="1:11" ht="21.95" customHeight="1">
      <c r="A24" s="25">
        <v>44890</v>
      </c>
      <c r="B24" s="12" t="s">
        <v>98</v>
      </c>
      <c r="C24" s="12" t="s">
        <v>74</v>
      </c>
      <c r="D24" s="12" t="s">
        <v>19</v>
      </c>
      <c r="E24" s="12">
        <v>8</v>
      </c>
      <c r="F24" s="12">
        <v>424</v>
      </c>
      <c r="G24" s="12">
        <f t="shared" si="4"/>
        <v>428</v>
      </c>
      <c r="H24" s="12">
        <v>424</v>
      </c>
      <c r="I24" s="12">
        <v>4</v>
      </c>
      <c r="J24" s="43">
        <f t="shared" si="1"/>
        <v>100</v>
      </c>
      <c r="K24" s="12"/>
    </row>
    <row r="25" spans="1:11" ht="21.95" customHeight="1">
      <c r="A25" s="25">
        <v>44891</v>
      </c>
      <c r="B25" s="12" t="s">
        <v>98</v>
      </c>
      <c r="C25" s="12" t="s">
        <v>74</v>
      </c>
      <c r="D25" s="12" t="s">
        <v>19</v>
      </c>
      <c r="E25" s="12">
        <v>8</v>
      </c>
      <c r="F25" s="12">
        <v>424</v>
      </c>
      <c r="G25" s="12">
        <f t="shared" si="4"/>
        <v>429</v>
      </c>
      <c r="H25" s="12">
        <v>424</v>
      </c>
      <c r="I25" s="12">
        <v>5</v>
      </c>
      <c r="J25" s="43">
        <f t="shared" si="1"/>
        <v>100</v>
      </c>
      <c r="K25" s="12"/>
    </row>
    <row r="26" spans="1:11" ht="21.95" customHeight="1">
      <c r="A26" s="25"/>
      <c r="B26" s="12"/>
      <c r="C26" s="12"/>
      <c r="D26" s="12"/>
      <c r="E26" s="12"/>
      <c r="F26" s="12"/>
      <c r="G26" s="12"/>
      <c r="H26" s="12"/>
      <c r="I26" s="12"/>
      <c r="J26" s="43"/>
      <c r="K26" s="12"/>
    </row>
    <row r="27" spans="1:11" ht="21.95" customHeight="1">
      <c r="A27" s="25"/>
      <c r="B27" s="12"/>
      <c r="C27" s="12"/>
      <c r="D27" s="12"/>
      <c r="E27" s="12"/>
      <c r="F27" s="12"/>
      <c r="G27" s="12"/>
      <c r="H27" s="12"/>
      <c r="I27" s="12"/>
      <c r="J27" s="43"/>
      <c r="K27" s="12"/>
    </row>
    <row r="28" spans="1:11" ht="21.95" customHeight="1">
      <c r="A28" s="25"/>
      <c r="B28" s="12"/>
      <c r="C28" s="12"/>
      <c r="D28" s="12"/>
      <c r="E28" s="12"/>
      <c r="F28" s="12"/>
      <c r="G28" s="12"/>
      <c r="H28" s="12"/>
      <c r="I28" s="12"/>
      <c r="J28" s="43"/>
      <c r="K28" s="12"/>
    </row>
    <row r="29" spans="1:11" ht="21.95" customHeight="1">
      <c r="A29" s="25"/>
      <c r="B29" s="12"/>
      <c r="C29" s="12"/>
      <c r="D29" s="12"/>
      <c r="E29" s="12"/>
      <c r="F29" s="12"/>
      <c r="G29" s="12"/>
      <c r="H29" s="12"/>
      <c r="I29" s="12"/>
      <c r="J29" s="43"/>
      <c r="K29" s="12"/>
    </row>
    <row r="30" spans="1:11" ht="21.95" customHeight="1">
      <c r="A30" s="25"/>
      <c r="B30" s="12"/>
      <c r="C30" s="12"/>
      <c r="D30" s="12"/>
      <c r="E30" s="12"/>
      <c r="F30" s="12"/>
      <c r="G30" s="12"/>
      <c r="H30" s="12"/>
      <c r="I30" s="12"/>
      <c r="J30" s="43"/>
      <c r="K30" s="12"/>
    </row>
    <row r="31" spans="1:11" ht="21.95" customHeight="1">
      <c r="A31" s="25"/>
      <c r="B31" s="12"/>
      <c r="C31" s="12"/>
      <c r="D31" s="12"/>
      <c r="E31" s="12"/>
      <c r="F31" s="12"/>
      <c r="G31" s="12"/>
      <c r="H31" s="12"/>
      <c r="I31" s="12"/>
      <c r="J31" s="43"/>
      <c r="K31" s="12"/>
    </row>
    <row r="32" spans="1:11" ht="21.95" customHeight="1">
      <c r="A32" s="25"/>
      <c r="B32" s="12"/>
      <c r="C32" s="12"/>
      <c r="D32" s="12"/>
      <c r="E32" s="12"/>
      <c r="F32" s="12"/>
      <c r="G32" s="12"/>
      <c r="H32" s="12"/>
      <c r="I32" s="12"/>
      <c r="J32" s="43"/>
      <c r="K32" s="1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1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1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1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1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1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1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1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1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1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1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1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1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1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1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12"/>
    </row>
    <row r="48" spans="1:11" ht="21" customHeight="1">
      <c r="A48" s="71" t="s">
        <v>20</v>
      </c>
      <c r="B48" s="71"/>
      <c r="C48" s="14">
        <f>COUNT(A10:A47)</f>
        <v>16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6784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3487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822.40566037735834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16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51.400353773584897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196609" r:id="rId3">
          <objectPr defaultSize="0" autoPict="0" altText="" r:id="rId4">
            <anchor>
              <from>
                <xdr:col>0</xdr:col>
                <xdr:colOff>0</xdr:colOff>
                <xdr:row>0</xdr:row>
                <xdr:rowOff>200025</xdr:rowOff>
              </from>
              <to>
                <xdr:col>0</xdr:col>
                <xdr:colOff>361950</xdr:colOff>
                <xdr:row>2</xdr:row>
                <xdr:rowOff>171450</xdr:rowOff>
              </to>
            </anchor>
          </objectPr>
        </oleObject>
      </mc:Choice>
      <mc:Fallback>
        <oleObject progId="PBrush" shapeId="196609" r:id="rId3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55AE-A1CE-4D63-B422-BAA51AF2EE4B}">
  <dimension ref="A1:K54"/>
  <sheetViews>
    <sheetView topLeftCell="A81" zoomScale="80" zoomScaleNormal="80" workbookViewId="0">
      <selection activeCell="B82" sqref="B82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77" t="s">
        <v>1</v>
      </c>
      <c r="B4" s="78"/>
      <c r="C4" s="78"/>
      <c r="D4" s="78"/>
      <c r="E4" s="78"/>
      <c r="F4" s="78"/>
      <c r="G4" s="78"/>
      <c r="H4" s="78"/>
      <c r="I4" s="78"/>
      <c r="J4" s="79"/>
      <c r="K4" s="80"/>
    </row>
    <row r="5" spans="1:11">
      <c r="A5" s="77"/>
      <c r="B5" s="78"/>
      <c r="C5" s="78"/>
      <c r="D5" s="78"/>
      <c r="E5" s="78"/>
      <c r="F5" s="78"/>
      <c r="G5" s="78"/>
      <c r="H5" s="78"/>
      <c r="I5" s="78"/>
      <c r="J5" s="79"/>
      <c r="K5" s="80"/>
    </row>
    <row r="6" spans="1:11" ht="6.95" customHeight="1">
      <c r="A6" s="81"/>
      <c r="B6" s="78"/>
      <c r="C6" s="78"/>
      <c r="D6" s="78"/>
      <c r="E6" s="78"/>
      <c r="F6" s="78"/>
      <c r="G6" s="78"/>
      <c r="H6" s="78"/>
      <c r="I6" s="78"/>
      <c r="J6" s="79"/>
      <c r="K6" s="80"/>
    </row>
    <row r="7" spans="1:11" ht="24" customHeight="1">
      <c r="A7" s="5" t="s">
        <v>2</v>
      </c>
      <c r="B7" s="67" t="s">
        <v>165</v>
      </c>
      <c r="C7" s="67"/>
      <c r="D7" s="67"/>
      <c r="E7" s="67"/>
      <c r="F7" s="6" t="s">
        <v>4</v>
      </c>
      <c r="G7" s="67" t="s">
        <v>79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12" t="s">
        <v>91</v>
      </c>
      <c r="C10" s="12" t="s">
        <v>125</v>
      </c>
      <c r="D10" s="12" t="s">
        <v>19</v>
      </c>
      <c r="E10" s="12">
        <v>8</v>
      </c>
      <c r="F10" s="12">
        <v>856</v>
      </c>
      <c r="G10" s="12">
        <f t="shared" ref="G10" si="0">SUM(H10+I10)</f>
        <v>858</v>
      </c>
      <c r="H10" s="12">
        <v>856</v>
      </c>
      <c r="I10" s="12">
        <v>2</v>
      </c>
      <c r="J10" s="30">
        <f t="shared" ref="J10:J17" si="1">H10/F10*100</f>
        <v>100</v>
      </c>
      <c r="K10" s="22"/>
    </row>
    <row r="11" spans="1:11" ht="21.95" customHeight="1">
      <c r="A11" s="25">
        <v>44882</v>
      </c>
      <c r="B11" s="12" t="s">
        <v>91</v>
      </c>
      <c r="C11" s="12" t="s">
        <v>125</v>
      </c>
      <c r="D11" s="12" t="s">
        <v>19</v>
      </c>
      <c r="E11" s="12">
        <v>8</v>
      </c>
      <c r="F11" s="12">
        <v>856</v>
      </c>
      <c r="G11" s="12">
        <f t="shared" ref="G11" si="2">SUM(H11+I11)</f>
        <v>863</v>
      </c>
      <c r="H11" s="12">
        <v>856</v>
      </c>
      <c r="I11" s="12">
        <v>7</v>
      </c>
      <c r="J11" s="30">
        <f t="shared" si="1"/>
        <v>100</v>
      </c>
      <c r="K11" s="22"/>
    </row>
    <row r="12" spans="1:11" ht="21.95" customHeight="1">
      <c r="A12" s="25">
        <v>44883</v>
      </c>
      <c r="B12" s="12" t="s">
        <v>91</v>
      </c>
      <c r="C12" s="12" t="s">
        <v>125</v>
      </c>
      <c r="D12" s="12" t="s">
        <v>19</v>
      </c>
      <c r="E12" s="12">
        <v>8</v>
      </c>
      <c r="F12" s="12">
        <v>856</v>
      </c>
      <c r="G12" s="12">
        <f t="shared" ref="G12" si="3">SUM(H12+I12)</f>
        <v>859</v>
      </c>
      <c r="H12" s="12">
        <v>856</v>
      </c>
      <c r="I12" s="12">
        <v>3</v>
      </c>
      <c r="J12" s="30">
        <f t="shared" si="1"/>
        <v>100</v>
      </c>
      <c r="K12" s="22"/>
    </row>
    <row r="13" spans="1:11" ht="21.95" customHeight="1">
      <c r="A13" s="25">
        <v>44886</v>
      </c>
      <c r="B13" s="12" t="s">
        <v>91</v>
      </c>
      <c r="C13" s="12" t="s">
        <v>125</v>
      </c>
      <c r="D13" s="12" t="s">
        <v>19</v>
      </c>
      <c r="E13" s="12">
        <v>8</v>
      </c>
      <c r="F13" s="12">
        <v>856</v>
      </c>
      <c r="G13" s="12">
        <f t="shared" ref="G13:G16" si="4">SUM(H13+I13)</f>
        <v>865</v>
      </c>
      <c r="H13" s="12">
        <v>856</v>
      </c>
      <c r="I13" s="12">
        <v>9</v>
      </c>
      <c r="J13" s="30">
        <f t="shared" si="1"/>
        <v>100</v>
      </c>
      <c r="K13" s="22"/>
    </row>
    <row r="14" spans="1:11" ht="21.95" customHeight="1">
      <c r="A14" s="25">
        <v>44887</v>
      </c>
      <c r="B14" s="46" t="s">
        <v>93</v>
      </c>
      <c r="C14" s="47" t="s">
        <v>94</v>
      </c>
      <c r="D14" s="12" t="s">
        <v>19</v>
      </c>
      <c r="E14" s="12">
        <v>8</v>
      </c>
      <c r="F14" s="12">
        <v>808</v>
      </c>
      <c r="G14" s="12">
        <f t="shared" si="4"/>
        <v>812</v>
      </c>
      <c r="H14" s="12">
        <v>808</v>
      </c>
      <c r="I14" s="12">
        <v>4</v>
      </c>
      <c r="J14" s="30">
        <f t="shared" si="1"/>
        <v>100</v>
      </c>
      <c r="K14" s="22"/>
    </row>
    <row r="15" spans="1:11" ht="21.95" customHeight="1">
      <c r="A15" s="25">
        <v>44888</v>
      </c>
      <c r="B15" s="12" t="s">
        <v>91</v>
      </c>
      <c r="C15" s="12" t="s">
        <v>125</v>
      </c>
      <c r="D15" s="12" t="s">
        <v>19</v>
      </c>
      <c r="E15" s="12">
        <v>8</v>
      </c>
      <c r="F15" s="12">
        <v>856</v>
      </c>
      <c r="G15" s="12">
        <f t="shared" si="4"/>
        <v>858</v>
      </c>
      <c r="H15" s="12">
        <v>856</v>
      </c>
      <c r="I15" s="12">
        <v>2</v>
      </c>
      <c r="J15" s="30">
        <f t="shared" si="1"/>
        <v>100</v>
      </c>
      <c r="K15" s="22"/>
    </row>
    <row r="16" spans="1:11" ht="21.95" customHeight="1">
      <c r="A16" s="25">
        <v>44889</v>
      </c>
      <c r="B16" s="12" t="s">
        <v>91</v>
      </c>
      <c r="C16" s="12" t="s">
        <v>125</v>
      </c>
      <c r="D16" s="12" t="s">
        <v>19</v>
      </c>
      <c r="E16" s="12">
        <v>8</v>
      </c>
      <c r="F16" s="12">
        <v>856</v>
      </c>
      <c r="G16" s="12">
        <f t="shared" si="4"/>
        <v>857</v>
      </c>
      <c r="H16" s="12">
        <v>856</v>
      </c>
      <c r="I16" s="12">
        <v>1</v>
      </c>
      <c r="J16" s="30">
        <f t="shared" si="1"/>
        <v>100</v>
      </c>
      <c r="K16" s="22"/>
    </row>
    <row r="17" spans="1:11" ht="21.95" customHeight="1">
      <c r="A17" s="25">
        <v>44890</v>
      </c>
      <c r="B17" s="12" t="s">
        <v>91</v>
      </c>
      <c r="C17" s="12" t="s">
        <v>125</v>
      </c>
      <c r="D17" s="12" t="s">
        <v>19</v>
      </c>
      <c r="E17" s="12">
        <v>8</v>
      </c>
      <c r="F17" s="12">
        <v>856</v>
      </c>
      <c r="G17" s="12">
        <f t="shared" ref="G17" si="5">SUM(H17+I17)</f>
        <v>863</v>
      </c>
      <c r="H17" s="12">
        <v>856</v>
      </c>
      <c r="I17" s="12">
        <v>7</v>
      </c>
      <c r="J17" s="30">
        <f t="shared" si="1"/>
        <v>100</v>
      </c>
      <c r="K17" s="22"/>
    </row>
    <row r="18" spans="1:11" ht="21.95" customHeight="1">
      <c r="A18" s="25"/>
      <c r="B18" s="12"/>
      <c r="C18" s="12"/>
      <c r="D18" s="12"/>
      <c r="E18" s="12"/>
      <c r="F18" s="12"/>
      <c r="G18" s="12"/>
      <c r="H18" s="12"/>
      <c r="I18" s="12"/>
      <c r="J18" s="30"/>
      <c r="K18" s="22"/>
    </row>
    <row r="19" spans="1:11" ht="21.95" customHeight="1">
      <c r="A19" s="25"/>
      <c r="B19" s="12"/>
      <c r="C19" s="12"/>
      <c r="D19" s="12"/>
      <c r="E19" s="12"/>
      <c r="F19" s="12"/>
      <c r="G19" s="12"/>
      <c r="H19" s="12"/>
      <c r="I19" s="12"/>
      <c r="J19" s="30"/>
      <c r="K19" s="22"/>
    </row>
    <row r="20" spans="1:11" ht="21.95" customHeight="1">
      <c r="A20" s="25"/>
      <c r="B20" s="12"/>
      <c r="C20" s="12"/>
      <c r="D20" s="12"/>
      <c r="E20" s="12"/>
      <c r="F20" s="12"/>
      <c r="G20" s="12"/>
      <c r="H20" s="12"/>
      <c r="I20" s="12"/>
      <c r="J20" s="30"/>
      <c r="K20" s="22"/>
    </row>
    <row r="21" spans="1:11" ht="21.95" customHeight="1">
      <c r="A21" s="25"/>
      <c r="B21" s="12"/>
      <c r="C21" s="12"/>
      <c r="D21" s="12"/>
      <c r="E21" s="12"/>
      <c r="F21" s="12"/>
      <c r="G21" s="12"/>
      <c r="H21" s="12"/>
      <c r="I21" s="12"/>
      <c r="J21" s="30"/>
      <c r="K21" s="22"/>
    </row>
    <row r="22" spans="1:11" ht="21.95" customHeight="1">
      <c r="A22" s="25"/>
      <c r="B22" s="12"/>
      <c r="C22" s="12"/>
      <c r="D22" s="12"/>
      <c r="E22" s="12"/>
      <c r="F22" s="12"/>
      <c r="G22" s="12"/>
      <c r="H22" s="12"/>
      <c r="I22" s="12"/>
      <c r="J22" s="30"/>
      <c r="K22" s="22"/>
    </row>
    <row r="23" spans="1:11" ht="21.95" customHeight="1">
      <c r="A23" s="25"/>
      <c r="B23" s="12"/>
      <c r="C23" s="12"/>
      <c r="D23" s="12"/>
      <c r="E23" s="12"/>
      <c r="F23" s="12"/>
      <c r="G23" s="12"/>
      <c r="H23" s="12"/>
      <c r="I23" s="12"/>
      <c r="J23" s="30"/>
      <c r="K23" s="22"/>
    </row>
    <row r="24" spans="1:11" ht="21.95" customHeight="1">
      <c r="A24" s="25"/>
      <c r="B24" s="12"/>
      <c r="C24" s="12"/>
      <c r="D24" s="12"/>
      <c r="E24" s="12"/>
      <c r="F24" s="12"/>
      <c r="G24" s="12"/>
      <c r="H24" s="12"/>
      <c r="I24" s="12"/>
      <c r="J24" s="30"/>
      <c r="K24" s="22"/>
    </row>
    <row r="25" spans="1:11" ht="21.95" customHeight="1">
      <c r="A25" s="25"/>
      <c r="B25" s="12"/>
      <c r="C25" s="12"/>
      <c r="D25" s="12"/>
      <c r="E25" s="12"/>
      <c r="F25" s="12"/>
      <c r="G25" s="12"/>
      <c r="H25" s="12"/>
      <c r="I25" s="12"/>
      <c r="J25" s="30"/>
      <c r="K25" s="22"/>
    </row>
    <row r="26" spans="1:11" ht="21.95" customHeight="1">
      <c r="A26" s="25"/>
      <c r="B26" s="12"/>
      <c r="C26" s="12"/>
      <c r="D26" s="12"/>
      <c r="E26" s="12"/>
      <c r="F26" s="12"/>
      <c r="G26" s="12"/>
      <c r="H26" s="12"/>
      <c r="I26" s="12"/>
      <c r="J26" s="30"/>
      <c r="K26" s="22"/>
    </row>
    <row r="27" spans="1:11" ht="21.95" customHeight="1">
      <c r="A27" s="25"/>
      <c r="B27" s="12"/>
      <c r="C27" s="12"/>
      <c r="D27" s="12"/>
      <c r="E27" s="12"/>
      <c r="F27" s="12"/>
      <c r="G27" s="12"/>
      <c r="H27" s="12"/>
      <c r="I27" s="12"/>
      <c r="J27" s="30"/>
      <c r="K27" s="22"/>
    </row>
    <row r="28" spans="1:11" ht="21.95" customHeight="1">
      <c r="A28" s="26"/>
      <c r="B28" s="12"/>
      <c r="C28" s="12"/>
      <c r="D28" s="12"/>
      <c r="E28" s="12"/>
      <c r="F28" s="12"/>
      <c r="G28" s="12"/>
      <c r="H28" s="12"/>
      <c r="I28" s="12"/>
      <c r="J28" s="30"/>
      <c r="K28" s="22"/>
    </row>
    <row r="29" spans="1:11" ht="21.95" customHeight="1">
      <c r="A29" s="26"/>
      <c r="B29" s="12"/>
      <c r="C29" s="12"/>
      <c r="D29" s="12"/>
      <c r="E29" s="12"/>
      <c r="F29" s="12"/>
      <c r="G29" s="12"/>
      <c r="H29" s="12"/>
      <c r="I29" s="12"/>
      <c r="J29" s="30"/>
      <c r="K29" s="22"/>
    </row>
    <row r="30" spans="1:11" ht="21.95" customHeight="1">
      <c r="A30" s="26"/>
      <c r="B30" s="12"/>
      <c r="C30" s="12"/>
      <c r="D30" s="12"/>
      <c r="E30" s="12"/>
      <c r="F30" s="12"/>
      <c r="G30" s="12"/>
      <c r="H30" s="12"/>
      <c r="I30" s="12"/>
      <c r="J30" s="30"/>
      <c r="K30" s="22"/>
    </row>
    <row r="31" spans="1:11" ht="21.95" customHeight="1">
      <c r="A31" s="26"/>
      <c r="B31" s="12"/>
      <c r="C31" s="12"/>
      <c r="D31" s="12"/>
      <c r="E31" s="12"/>
      <c r="F31" s="12"/>
      <c r="G31" s="12"/>
      <c r="H31" s="12"/>
      <c r="I31" s="12"/>
      <c r="J31" s="30"/>
      <c r="K31" s="22"/>
    </row>
    <row r="32" spans="1:11" ht="21.95" customHeight="1">
      <c r="A32" s="26"/>
      <c r="B32" s="12"/>
      <c r="C32" s="12"/>
      <c r="D32" s="12"/>
      <c r="E32" s="12"/>
      <c r="F32" s="12"/>
      <c r="G32" s="12"/>
      <c r="H32" s="12"/>
      <c r="I32" s="12"/>
      <c r="J32" s="30"/>
      <c r="K32" s="22"/>
    </row>
    <row r="33" spans="1:11" ht="21.95" customHeight="1">
      <c r="A33" s="28"/>
      <c r="B33" s="12"/>
      <c r="C33" s="12"/>
      <c r="D33" s="12"/>
      <c r="E33" s="12"/>
      <c r="F33" s="12"/>
      <c r="G33" s="12"/>
      <c r="H33" s="12"/>
      <c r="I33" s="12"/>
      <c r="J33" s="30"/>
      <c r="K33" s="22"/>
    </row>
    <row r="34" spans="1:11" ht="21.95" customHeight="1">
      <c r="A34" s="28"/>
      <c r="B34" s="12"/>
      <c r="C34" s="12"/>
      <c r="D34" s="12"/>
      <c r="E34" s="12"/>
      <c r="F34" s="12"/>
      <c r="G34" s="12"/>
      <c r="H34" s="12"/>
      <c r="I34" s="12"/>
      <c r="J34" s="30"/>
      <c r="K34" s="22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0"/>
      <c r="K35" s="22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0"/>
      <c r="K36" s="22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0"/>
      <c r="K37" s="22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0"/>
      <c r="K38" s="22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0"/>
      <c r="K39" s="22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0"/>
      <c r="K40" s="22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0"/>
      <c r="K41" s="22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0"/>
      <c r="K42" s="22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0"/>
      <c r="K43" s="22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0"/>
      <c r="K44" s="22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0"/>
      <c r="K45" s="22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0"/>
      <c r="K46" s="22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0"/>
      <c r="K47" s="22"/>
    </row>
    <row r="48" spans="1:11" ht="21" customHeight="1">
      <c r="A48" s="71" t="s">
        <v>20</v>
      </c>
      <c r="B48" s="71"/>
      <c r="C48" s="14">
        <f>COUNT(A10:A47)</f>
        <v>8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6800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6800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800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8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2AD1-9C1F-48D1-8E6C-6BFE34AC33A6}">
  <dimension ref="A1:K54"/>
  <sheetViews>
    <sheetView topLeftCell="A4" zoomScale="80" zoomScaleNormal="80" workbookViewId="0">
      <selection activeCell="B8" sqref="B8:E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77" t="s">
        <v>1</v>
      </c>
      <c r="B4" s="78"/>
      <c r="C4" s="78"/>
      <c r="D4" s="78"/>
      <c r="E4" s="78"/>
      <c r="F4" s="78"/>
      <c r="G4" s="78"/>
      <c r="H4" s="78"/>
      <c r="I4" s="78"/>
      <c r="J4" s="79"/>
      <c r="K4" s="80"/>
    </row>
    <row r="5" spans="1:11">
      <c r="A5" s="77"/>
      <c r="B5" s="78"/>
      <c r="C5" s="78"/>
      <c r="D5" s="78"/>
      <c r="E5" s="78"/>
      <c r="F5" s="78"/>
      <c r="G5" s="78"/>
      <c r="H5" s="78"/>
      <c r="I5" s="78"/>
      <c r="J5" s="79"/>
      <c r="K5" s="80"/>
    </row>
    <row r="6" spans="1:11" ht="6.95" customHeight="1">
      <c r="A6" s="81"/>
      <c r="B6" s="78"/>
      <c r="C6" s="78"/>
      <c r="D6" s="78"/>
      <c r="E6" s="78"/>
      <c r="F6" s="78"/>
      <c r="G6" s="78"/>
      <c r="H6" s="78"/>
      <c r="I6" s="78"/>
      <c r="J6" s="79"/>
      <c r="K6" s="80"/>
    </row>
    <row r="7" spans="1:11" ht="24" customHeight="1">
      <c r="A7" s="5" t="s">
        <v>2</v>
      </c>
      <c r="B7" s="67" t="s">
        <v>264</v>
      </c>
      <c r="C7" s="67"/>
      <c r="D7" s="67"/>
      <c r="E7" s="67"/>
      <c r="F7" s="6" t="s">
        <v>4</v>
      </c>
      <c r="G7" s="67" t="s">
        <v>79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12" t="s">
        <v>108</v>
      </c>
      <c r="C10" s="12">
        <v>933</v>
      </c>
      <c r="D10" s="12" t="s">
        <v>19</v>
      </c>
      <c r="E10" s="12">
        <v>8</v>
      </c>
      <c r="F10" s="12">
        <v>1016</v>
      </c>
      <c r="G10" s="12">
        <f t="shared" ref="G10" si="0">SUM(H10+I10)</f>
        <v>1021</v>
      </c>
      <c r="H10" s="12">
        <v>1016</v>
      </c>
      <c r="I10" s="12">
        <v>5</v>
      </c>
      <c r="J10" s="30">
        <f t="shared" ref="J10" si="1">H10/F10*100</f>
        <v>100</v>
      </c>
      <c r="K10" s="22"/>
    </row>
    <row r="11" spans="1:11" ht="21.95" customHeight="1">
      <c r="A11" s="25">
        <v>44883</v>
      </c>
      <c r="B11" s="12" t="s">
        <v>108</v>
      </c>
      <c r="C11" s="12">
        <v>933</v>
      </c>
      <c r="D11" s="12" t="s">
        <v>19</v>
      </c>
      <c r="E11" s="12">
        <v>8</v>
      </c>
      <c r="F11" s="12">
        <v>1016</v>
      </c>
      <c r="G11" s="12">
        <f t="shared" ref="G11" si="2">SUM(H11+I11)</f>
        <v>1019</v>
      </c>
      <c r="H11" s="12">
        <v>1016</v>
      </c>
      <c r="I11" s="12">
        <v>3</v>
      </c>
      <c r="J11" s="30">
        <f t="shared" ref="J11:J16" si="3">H11/F11*100</f>
        <v>100</v>
      </c>
      <c r="K11" s="22"/>
    </row>
    <row r="12" spans="1:11" ht="21.95" customHeight="1">
      <c r="A12" s="25">
        <v>44886</v>
      </c>
      <c r="B12" s="12" t="s">
        <v>108</v>
      </c>
      <c r="C12" s="12">
        <v>933</v>
      </c>
      <c r="D12" s="12" t="s">
        <v>19</v>
      </c>
      <c r="E12" s="12">
        <v>8</v>
      </c>
      <c r="F12" s="12">
        <v>1016</v>
      </c>
      <c r="G12" s="12">
        <f t="shared" ref="G12" si="4">SUM(H12+I12)</f>
        <v>1019</v>
      </c>
      <c r="H12" s="12">
        <v>1016</v>
      </c>
      <c r="I12" s="12">
        <v>3</v>
      </c>
      <c r="J12" s="30">
        <f t="shared" si="3"/>
        <v>100</v>
      </c>
      <c r="K12" s="22"/>
    </row>
    <row r="13" spans="1:11" ht="21.95" customHeight="1">
      <c r="A13" s="25">
        <v>44887</v>
      </c>
      <c r="B13" s="46" t="s">
        <v>104</v>
      </c>
      <c r="C13" s="47">
        <v>39009</v>
      </c>
      <c r="D13" s="12" t="s">
        <v>19</v>
      </c>
      <c r="E13" s="12">
        <v>8</v>
      </c>
      <c r="F13" s="12">
        <v>784</v>
      </c>
      <c r="G13" s="12">
        <f t="shared" ref="G13:G16" si="5">SUM(H13+I13)</f>
        <v>788</v>
      </c>
      <c r="H13" s="12">
        <v>784</v>
      </c>
      <c r="I13" s="12">
        <v>4</v>
      </c>
      <c r="J13" s="30">
        <f t="shared" si="3"/>
        <v>100</v>
      </c>
      <c r="K13" s="22"/>
    </row>
    <row r="14" spans="1:11" ht="21.95" customHeight="1">
      <c r="A14" s="25">
        <v>44888</v>
      </c>
      <c r="B14" s="46" t="s">
        <v>104</v>
      </c>
      <c r="C14" s="47">
        <v>39009</v>
      </c>
      <c r="D14" s="12" t="s">
        <v>19</v>
      </c>
      <c r="E14" s="12">
        <v>8</v>
      </c>
      <c r="F14" s="12">
        <v>784</v>
      </c>
      <c r="G14" s="12">
        <f t="shared" si="5"/>
        <v>788</v>
      </c>
      <c r="H14" s="12">
        <v>784</v>
      </c>
      <c r="I14" s="12">
        <v>4</v>
      </c>
      <c r="J14" s="30">
        <f t="shared" si="3"/>
        <v>100</v>
      </c>
      <c r="K14" s="22"/>
    </row>
    <row r="15" spans="1:11" ht="21.95" customHeight="1">
      <c r="A15" s="25">
        <v>44889</v>
      </c>
      <c r="B15" s="12" t="s">
        <v>108</v>
      </c>
      <c r="C15" s="12">
        <v>933</v>
      </c>
      <c r="D15" s="12" t="s">
        <v>19</v>
      </c>
      <c r="E15" s="12">
        <v>8</v>
      </c>
      <c r="F15" s="12">
        <v>1016</v>
      </c>
      <c r="G15" s="12">
        <f t="shared" si="5"/>
        <v>1021</v>
      </c>
      <c r="H15" s="12">
        <v>1016</v>
      </c>
      <c r="I15" s="12">
        <v>5</v>
      </c>
      <c r="J15" s="30">
        <f t="shared" si="3"/>
        <v>100</v>
      </c>
      <c r="K15" s="22"/>
    </row>
    <row r="16" spans="1:11" ht="21.95" customHeight="1">
      <c r="A16" s="25">
        <v>44890</v>
      </c>
      <c r="B16" s="12" t="s">
        <v>108</v>
      </c>
      <c r="C16" s="12">
        <v>933</v>
      </c>
      <c r="D16" s="12" t="s">
        <v>19</v>
      </c>
      <c r="E16" s="12">
        <v>8</v>
      </c>
      <c r="F16" s="12">
        <v>1016</v>
      </c>
      <c r="G16" s="12">
        <f t="shared" si="5"/>
        <v>1024</v>
      </c>
      <c r="H16" s="12">
        <v>1016</v>
      </c>
      <c r="I16" s="12">
        <v>8</v>
      </c>
      <c r="J16" s="30">
        <f t="shared" si="3"/>
        <v>100</v>
      </c>
      <c r="K16" s="22"/>
    </row>
    <row r="17" spans="1:11" ht="21.95" customHeight="1">
      <c r="A17" s="25"/>
      <c r="B17" s="12"/>
      <c r="C17" s="12"/>
      <c r="D17" s="12"/>
      <c r="E17" s="12"/>
      <c r="F17" s="12"/>
      <c r="G17" s="12"/>
      <c r="H17" s="12"/>
      <c r="I17" s="12"/>
      <c r="J17" s="30"/>
      <c r="K17" s="22"/>
    </row>
    <row r="18" spans="1:11" ht="21.95" customHeight="1">
      <c r="A18" s="25"/>
      <c r="B18" s="12"/>
      <c r="C18" s="12"/>
      <c r="D18" s="12"/>
      <c r="E18" s="12"/>
      <c r="F18" s="12"/>
      <c r="G18" s="12"/>
      <c r="H18" s="12"/>
      <c r="I18" s="12"/>
      <c r="J18" s="30"/>
      <c r="K18" s="22"/>
    </row>
    <row r="19" spans="1:11" ht="21.95" customHeight="1">
      <c r="A19" s="25"/>
      <c r="B19" s="12"/>
      <c r="C19" s="12"/>
      <c r="D19" s="12"/>
      <c r="E19" s="12"/>
      <c r="F19" s="12"/>
      <c r="G19" s="12"/>
      <c r="H19" s="12"/>
      <c r="I19" s="12"/>
      <c r="J19" s="30"/>
      <c r="K19" s="22"/>
    </row>
    <row r="20" spans="1:11" ht="21.95" customHeight="1">
      <c r="A20" s="25"/>
      <c r="B20" s="12"/>
      <c r="C20" s="12"/>
      <c r="D20" s="12"/>
      <c r="E20" s="12"/>
      <c r="F20" s="12"/>
      <c r="G20" s="12"/>
      <c r="H20" s="12"/>
      <c r="I20" s="12"/>
      <c r="J20" s="30"/>
      <c r="K20" s="22"/>
    </row>
    <row r="21" spans="1:11" ht="21.95" customHeight="1">
      <c r="A21" s="25"/>
      <c r="B21" s="12"/>
      <c r="C21" s="12"/>
      <c r="D21" s="12"/>
      <c r="E21" s="12"/>
      <c r="F21" s="12"/>
      <c r="G21" s="12"/>
      <c r="H21" s="12"/>
      <c r="I21" s="12"/>
      <c r="J21" s="30"/>
      <c r="K21" s="22"/>
    </row>
    <row r="22" spans="1:11" ht="21.95" customHeight="1">
      <c r="A22" s="25"/>
      <c r="B22" s="12"/>
      <c r="C22" s="12"/>
      <c r="D22" s="12"/>
      <c r="E22" s="12"/>
      <c r="F22" s="12"/>
      <c r="G22" s="12"/>
      <c r="H22" s="12"/>
      <c r="I22" s="12"/>
      <c r="J22" s="30"/>
      <c r="K22" s="22"/>
    </row>
    <row r="23" spans="1:11" ht="21.95" customHeight="1">
      <c r="A23" s="25"/>
      <c r="B23" s="12"/>
      <c r="C23" s="12"/>
      <c r="D23" s="12"/>
      <c r="E23" s="12"/>
      <c r="F23" s="12"/>
      <c r="G23" s="12"/>
      <c r="H23" s="12"/>
      <c r="I23" s="12"/>
      <c r="J23" s="30"/>
      <c r="K23" s="22"/>
    </row>
    <row r="24" spans="1:11" ht="21.95" customHeight="1">
      <c r="A24" s="25"/>
      <c r="B24" s="12"/>
      <c r="C24" s="12"/>
      <c r="D24" s="12"/>
      <c r="E24" s="12"/>
      <c r="F24" s="12"/>
      <c r="G24" s="12"/>
      <c r="H24" s="12"/>
      <c r="I24" s="12"/>
      <c r="J24" s="30"/>
      <c r="K24" s="22"/>
    </row>
    <row r="25" spans="1:11" ht="21.95" customHeight="1">
      <c r="A25" s="25"/>
      <c r="B25" s="12"/>
      <c r="C25" s="12"/>
      <c r="D25" s="12"/>
      <c r="E25" s="12"/>
      <c r="F25" s="12"/>
      <c r="G25" s="12"/>
      <c r="H25" s="12"/>
      <c r="I25" s="12"/>
      <c r="J25" s="30"/>
      <c r="K25" s="22"/>
    </row>
    <row r="26" spans="1:11" ht="21.95" customHeight="1">
      <c r="A26" s="25"/>
      <c r="B26" s="12"/>
      <c r="C26" s="12"/>
      <c r="D26" s="12"/>
      <c r="E26" s="12"/>
      <c r="F26" s="12"/>
      <c r="G26" s="12"/>
      <c r="H26" s="12"/>
      <c r="I26" s="12"/>
      <c r="J26" s="30"/>
      <c r="K26" s="22"/>
    </row>
    <row r="27" spans="1:11" ht="21.95" customHeight="1">
      <c r="A27" s="25"/>
      <c r="B27" s="12"/>
      <c r="C27" s="12"/>
      <c r="D27" s="12"/>
      <c r="E27" s="12"/>
      <c r="F27" s="12"/>
      <c r="G27" s="12"/>
      <c r="H27" s="12"/>
      <c r="I27" s="12"/>
      <c r="J27" s="30"/>
      <c r="K27" s="22"/>
    </row>
    <row r="28" spans="1:11" ht="21.95" customHeight="1">
      <c r="A28" s="26"/>
      <c r="B28" s="12"/>
      <c r="C28" s="12"/>
      <c r="D28" s="12"/>
      <c r="E28" s="12"/>
      <c r="F28" s="12"/>
      <c r="G28" s="12"/>
      <c r="H28" s="12"/>
      <c r="I28" s="12"/>
      <c r="J28" s="30"/>
      <c r="K28" s="22"/>
    </row>
    <row r="29" spans="1:11" ht="21.95" customHeight="1">
      <c r="A29" s="26"/>
      <c r="B29" s="12"/>
      <c r="C29" s="12"/>
      <c r="D29" s="12"/>
      <c r="E29" s="12"/>
      <c r="F29" s="12"/>
      <c r="G29" s="12"/>
      <c r="H29" s="12"/>
      <c r="I29" s="12"/>
      <c r="J29" s="30"/>
      <c r="K29" s="22"/>
    </row>
    <row r="30" spans="1:11" ht="21.95" customHeight="1">
      <c r="A30" s="26"/>
      <c r="B30" s="12"/>
      <c r="C30" s="12"/>
      <c r="D30" s="12"/>
      <c r="E30" s="12"/>
      <c r="F30" s="12"/>
      <c r="G30" s="12"/>
      <c r="H30" s="12"/>
      <c r="I30" s="12"/>
      <c r="J30" s="30"/>
      <c r="K30" s="22"/>
    </row>
    <row r="31" spans="1:11" ht="21.95" customHeight="1">
      <c r="A31" s="26"/>
      <c r="B31" s="12"/>
      <c r="C31" s="12"/>
      <c r="D31" s="12"/>
      <c r="E31" s="12"/>
      <c r="F31" s="12"/>
      <c r="G31" s="12"/>
      <c r="H31" s="12"/>
      <c r="I31" s="12"/>
      <c r="J31" s="30"/>
      <c r="K31" s="22"/>
    </row>
    <row r="32" spans="1:11" ht="21.95" customHeight="1">
      <c r="A32" s="26"/>
      <c r="B32" s="12"/>
      <c r="C32" s="12"/>
      <c r="D32" s="12"/>
      <c r="E32" s="12"/>
      <c r="F32" s="12"/>
      <c r="G32" s="12"/>
      <c r="H32" s="12"/>
      <c r="I32" s="12"/>
      <c r="J32" s="30"/>
      <c r="K32" s="22"/>
    </row>
    <row r="33" spans="1:11" ht="21.95" customHeight="1">
      <c r="A33" s="28"/>
      <c r="B33" s="12"/>
      <c r="C33" s="12"/>
      <c r="D33" s="12"/>
      <c r="E33" s="12"/>
      <c r="F33" s="12"/>
      <c r="G33" s="12"/>
      <c r="H33" s="12"/>
      <c r="I33" s="12"/>
      <c r="J33" s="30"/>
      <c r="K33" s="22"/>
    </row>
    <row r="34" spans="1:11" ht="21.95" customHeight="1">
      <c r="A34" s="28"/>
      <c r="B34" s="12"/>
      <c r="C34" s="12"/>
      <c r="D34" s="12"/>
      <c r="E34" s="12"/>
      <c r="F34" s="12"/>
      <c r="G34" s="12"/>
      <c r="H34" s="12"/>
      <c r="I34" s="12"/>
      <c r="J34" s="30"/>
      <c r="K34" s="22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0"/>
      <c r="K35" s="22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0"/>
      <c r="K36" s="22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0"/>
      <c r="K37" s="22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0"/>
      <c r="K38" s="22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0"/>
      <c r="K39" s="22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0"/>
      <c r="K40" s="22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0"/>
      <c r="K41" s="22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0"/>
      <c r="K42" s="22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0"/>
      <c r="K43" s="22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0"/>
      <c r="K44" s="22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0"/>
      <c r="K45" s="22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0"/>
      <c r="K46" s="22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0"/>
      <c r="K47" s="22"/>
    </row>
    <row r="48" spans="1:11" ht="21" customHeight="1">
      <c r="A48" s="71" t="s">
        <v>20</v>
      </c>
      <c r="B48" s="71"/>
      <c r="C48" s="14">
        <f>COUNT(A10:A47)</f>
        <v>7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6648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6648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700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7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B3E77-2966-457B-A27B-7D25C1C1527F}">
  <dimension ref="A1:K54"/>
  <sheetViews>
    <sheetView topLeftCell="A7" zoomScale="80" zoomScaleNormal="80" workbookViewId="0">
      <selection activeCell="B8" sqref="B8:E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77" t="s">
        <v>1</v>
      </c>
      <c r="B4" s="78"/>
      <c r="C4" s="78"/>
      <c r="D4" s="78"/>
      <c r="E4" s="78"/>
      <c r="F4" s="78"/>
      <c r="G4" s="78"/>
      <c r="H4" s="78"/>
      <c r="I4" s="78"/>
      <c r="J4" s="79"/>
      <c r="K4" s="80"/>
    </row>
    <row r="5" spans="1:11">
      <c r="A5" s="77"/>
      <c r="B5" s="78"/>
      <c r="C5" s="78"/>
      <c r="D5" s="78"/>
      <c r="E5" s="78"/>
      <c r="F5" s="78"/>
      <c r="G5" s="78"/>
      <c r="H5" s="78"/>
      <c r="I5" s="78"/>
      <c r="J5" s="79"/>
      <c r="K5" s="80"/>
    </row>
    <row r="6" spans="1:11" ht="6.95" customHeight="1">
      <c r="A6" s="81"/>
      <c r="B6" s="78"/>
      <c r="C6" s="78"/>
      <c r="D6" s="78"/>
      <c r="E6" s="78"/>
      <c r="F6" s="78"/>
      <c r="G6" s="78"/>
      <c r="H6" s="78"/>
      <c r="I6" s="78"/>
      <c r="J6" s="79"/>
      <c r="K6" s="80"/>
    </row>
    <row r="7" spans="1:11" ht="24" customHeight="1">
      <c r="A7" s="5" t="s">
        <v>2</v>
      </c>
      <c r="B7" s="67" t="s">
        <v>164</v>
      </c>
      <c r="C7" s="67"/>
      <c r="D7" s="67"/>
      <c r="E7" s="67"/>
      <c r="F7" s="6" t="s">
        <v>4</v>
      </c>
      <c r="G7" s="67" t="s">
        <v>79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181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44886</v>
      </c>
      <c r="B10" s="46" t="s">
        <v>93</v>
      </c>
      <c r="C10" s="47">
        <v>22400</v>
      </c>
      <c r="D10" s="12" t="s">
        <v>19</v>
      </c>
      <c r="E10" s="12">
        <v>8</v>
      </c>
      <c r="F10" s="12">
        <v>730</v>
      </c>
      <c r="G10" s="12">
        <f t="shared" ref="G10" si="0">SUM(H10+I10)</f>
        <v>739</v>
      </c>
      <c r="H10" s="12">
        <v>730</v>
      </c>
      <c r="I10" s="12">
        <v>9</v>
      </c>
      <c r="J10" s="43">
        <f>H10/F10*100</f>
        <v>100</v>
      </c>
      <c r="K10" s="22"/>
    </row>
    <row r="11" spans="1:11" ht="21.95" customHeight="1">
      <c r="A11" s="25">
        <v>44887</v>
      </c>
      <c r="B11" s="46" t="s">
        <v>93</v>
      </c>
      <c r="C11" s="47">
        <v>22400</v>
      </c>
      <c r="D11" s="12" t="s">
        <v>19</v>
      </c>
      <c r="E11" s="12">
        <v>8</v>
      </c>
      <c r="F11" s="12">
        <v>730</v>
      </c>
      <c r="G11" s="12">
        <f>SUM(H11+I11)</f>
        <v>734</v>
      </c>
      <c r="H11" s="12">
        <v>730</v>
      </c>
      <c r="I11" s="12">
        <v>4</v>
      </c>
      <c r="J11" s="43">
        <f>H11/F11*100</f>
        <v>100</v>
      </c>
      <c r="K11" s="22"/>
    </row>
    <row r="12" spans="1:11" ht="21.95" customHeight="1">
      <c r="A12" s="25">
        <v>44888</v>
      </c>
      <c r="B12" s="12" t="s">
        <v>93</v>
      </c>
      <c r="C12" s="12">
        <v>22400</v>
      </c>
      <c r="D12" s="12" t="s">
        <v>19</v>
      </c>
      <c r="E12" s="12">
        <v>8</v>
      </c>
      <c r="F12" s="12">
        <v>730</v>
      </c>
      <c r="G12" s="12">
        <f>SUM(H12+I12)</f>
        <v>732</v>
      </c>
      <c r="H12" s="12">
        <v>730</v>
      </c>
      <c r="I12" s="12">
        <v>2</v>
      </c>
      <c r="J12" s="43">
        <f>H12/F12*100</f>
        <v>100</v>
      </c>
      <c r="K12" s="22"/>
    </row>
    <row r="13" spans="1:11" ht="21.95" customHeight="1">
      <c r="A13" s="25">
        <v>44890</v>
      </c>
      <c r="B13" s="12" t="s">
        <v>167</v>
      </c>
      <c r="C13" s="12" t="s">
        <v>171</v>
      </c>
      <c r="D13" s="12" t="s">
        <v>19</v>
      </c>
      <c r="E13" s="12">
        <v>8</v>
      </c>
      <c r="F13" s="12">
        <v>312</v>
      </c>
      <c r="G13" s="12">
        <f>SUM(H13+I13)</f>
        <v>315</v>
      </c>
      <c r="H13" s="12">
        <v>312</v>
      </c>
      <c r="I13" s="12">
        <v>3</v>
      </c>
      <c r="J13" s="43">
        <f>H13/F13*100</f>
        <v>100</v>
      </c>
      <c r="K13" s="22"/>
    </row>
    <row r="14" spans="1:11" ht="21.95" customHeight="1">
      <c r="A14" s="25"/>
      <c r="B14" s="12"/>
      <c r="C14" s="12"/>
      <c r="D14" s="12"/>
      <c r="E14" s="12"/>
      <c r="F14" s="12"/>
      <c r="G14" s="12"/>
      <c r="H14" s="12"/>
      <c r="I14" s="12"/>
      <c r="J14" s="43"/>
      <c r="K14" s="22"/>
    </row>
    <row r="15" spans="1:11" ht="21.95" customHeight="1">
      <c r="A15" s="25"/>
      <c r="B15" s="12"/>
      <c r="C15" s="12"/>
      <c r="D15" s="12"/>
      <c r="E15" s="12"/>
      <c r="F15" s="12"/>
      <c r="G15" s="12"/>
      <c r="H15" s="12"/>
      <c r="I15" s="12"/>
      <c r="J15" s="43"/>
      <c r="K15" s="22"/>
    </row>
    <row r="16" spans="1:11" ht="21.95" customHeight="1">
      <c r="A16" s="25"/>
      <c r="B16" s="12"/>
      <c r="C16" s="12"/>
      <c r="D16" s="12"/>
      <c r="E16" s="12"/>
      <c r="F16" s="12"/>
      <c r="G16" s="12"/>
      <c r="H16" s="12"/>
      <c r="I16" s="12"/>
      <c r="J16" s="43"/>
      <c r="K16" s="22"/>
    </row>
    <row r="17" spans="1:11" ht="21.95" customHeight="1">
      <c r="A17" s="25"/>
      <c r="B17" s="12"/>
      <c r="C17" s="12"/>
      <c r="D17" s="12"/>
      <c r="E17" s="12"/>
      <c r="F17" s="12"/>
      <c r="G17" s="12"/>
      <c r="H17" s="12"/>
      <c r="I17" s="12"/>
      <c r="J17" s="43"/>
      <c r="K17" s="22"/>
    </row>
    <row r="18" spans="1:11" ht="21.95" customHeight="1">
      <c r="A18" s="25"/>
      <c r="B18" s="12"/>
      <c r="C18" s="12"/>
      <c r="D18" s="12"/>
      <c r="E18" s="12"/>
      <c r="F18" s="12"/>
      <c r="G18" s="12"/>
      <c r="H18" s="12"/>
      <c r="I18" s="12"/>
      <c r="J18" s="43"/>
      <c r="K18" s="22"/>
    </row>
    <row r="19" spans="1:11" ht="21.95" customHeight="1">
      <c r="A19" s="25"/>
      <c r="B19" s="12"/>
      <c r="C19" s="12"/>
      <c r="D19" s="12"/>
      <c r="E19" s="12"/>
      <c r="F19" s="12"/>
      <c r="G19" s="12"/>
      <c r="H19" s="12"/>
      <c r="I19" s="12"/>
      <c r="J19" s="43"/>
      <c r="K19" s="22"/>
    </row>
    <row r="20" spans="1:11" ht="21.95" customHeight="1">
      <c r="A20" s="25"/>
      <c r="B20" s="12"/>
      <c r="C20" s="12"/>
      <c r="D20" s="12"/>
      <c r="E20" s="12"/>
      <c r="F20" s="12"/>
      <c r="G20" s="12"/>
      <c r="H20" s="12"/>
      <c r="I20" s="12"/>
      <c r="J20" s="43"/>
      <c r="K20" s="22"/>
    </row>
    <row r="21" spans="1:11" ht="21.95" customHeight="1">
      <c r="A21" s="25"/>
      <c r="B21" s="12"/>
      <c r="C21" s="12"/>
      <c r="D21" s="12"/>
      <c r="E21" s="12"/>
      <c r="F21" s="12"/>
      <c r="G21" s="12"/>
      <c r="H21" s="12"/>
      <c r="I21" s="12"/>
      <c r="J21" s="43"/>
      <c r="K21" s="22"/>
    </row>
    <row r="22" spans="1:11" ht="21.95" customHeight="1">
      <c r="A22" s="25"/>
      <c r="B22" s="12"/>
      <c r="C22" s="12"/>
      <c r="D22" s="12"/>
      <c r="E22" s="12"/>
      <c r="F22" s="12"/>
      <c r="G22" s="12"/>
      <c r="H22" s="12"/>
      <c r="I22" s="12"/>
      <c r="J22" s="43"/>
      <c r="K22" s="22"/>
    </row>
    <row r="23" spans="1:11" ht="21.95" customHeight="1">
      <c r="A23" s="25"/>
      <c r="B23" s="12"/>
      <c r="C23" s="12"/>
      <c r="D23" s="12"/>
      <c r="E23" s="12"/>
      <c r="F23" s="12"/>
      <c r="G23" s="12"/>
      <c r="H23" s="12"/>
      <c r="I23" s="12"/>
      <c r="J23" s="43"/>
      <c r="K23" s="22"/>
    </row>
    <row r="24" spans="1:11" ht="21.95" customHeight="1">
      <c r="A24" s="25"/>
      <c r="B24" s="12"/>
      <c r="C24" s="12"/>
      <c r="D24" s="12"/>
      <c r="E24" s="12"/>
      <c r="F24" s="12"/>
      <c r="G24" s="12"/>
      <c r="H24" s="12"/>
      <c r="I24" s="12"/>
      <c r="J24" s="43"/>
      <c r="K24" s="22"/>
    </row>
    <row r="25" spans="1:11" ht="21.95" customHeight="1">
      <c r="A25" s="25"/>
      <c r="B25" s="12"/>
      <c r="C25" s="12"/>
      <c r="D25" s="12"/>
      <c r="E25" s="12"/>
      <c r="F25" s="12"/>
      <c r="G25" s="12"/>
      <c r="H25" s="12"/>
      <c r="I25" s="12"/>
      <c r="J25" s="43"/>
      <c r="K25" s="22"/>
    </row>
    <row r="26" spans="1:11" ht="21.95" customHeight="1">
      <c r="A26" s="25"/>
      <c r="B26" s="12"/>
      <c r="C26" s="12"/>
      <c r="D26" s="12"/>
      <c r="E26" s="12"/>
      <c r="F26" s="12"/>
      <c r="G26" s="12"/>
      <c r="H26" s="12"/>
      <c r="I26" s="12"/>
      <c r="J26" s="43"/>
      <c r="K26" s="22"/>
    </row>
    <row r="27" spans="1:11" ht="21.95" customHeight="1">
      <c r="A27" s="25"/>
      <c r="B27" s="12"/>
      <c r="C27" s="12"/>
      <c r="D27" s="12"/>
      <c r="E27" s="12"/>
      <c r="F27" s="12"/>
      <c r="G27" s="12"/>
      <c r="H27" s="12"/>
      <c r="I27" s="12"/>
      <c r="J27" s="43"/>
      <c r="K27" s="22"/>
    </row>
    <row r="28" spans="1:11" ht="21.95" customHeight="1">
      <c r="A28" s="25"/>
      <c r="B28" s="12"/>
      <c r="C28" s="12"/>
      <c r="D28" s="12"/>
      <c r="E28" s="12"/>
      <c r="F28" s="12"/>
      <c r="G28" s="12"/>
      <c r="H28" s="12"/>
      <c r="I28" s="12"/>
      <c r="J28" s="43"/>
      <c r="K28" s="22"/>
    </row>
    <row r="29" spans="1:11" ht="21.95" customHeight="1">
      <c r="A29" s="25"/>
      <c r="B29" s="12"/>
      <c r="C29" s="12"/>
      <c r="D29" s="12"/>
      <c r="E29" s="12"/>
      <c r="F29" s="12"/>
      <c r="G29" s="12"/>
      <c r="H29" s="12"/>
      <c r="I29" s="12"/>
      <c r="J29" s="43"/>
      <c r="K29" s="22"/>
    </row>
    <row r="30" spans="1:11" ht="21.95" customHeight="1">
      <c r="A30" s="25"/>
      <c r="B30" s="12"/>
      <c r="C30" s="12"/>
      <c r="D30" s="12"/>
      <c r="E30" s="12"/>
      <c r="F30" s="12"/>
      <c r="G30" s="12"/>
      <c r="H30" s="12"/>
      <c r="I30" s="12"/>
      <c r="J30" s="43"/>
      <c r="K30" s="22"/>
    </row>
    <row r="31" spans="1:11" ht="21.95" customHeight="1">
      <c r="A31" s="25"/>
      <c r="B31" s="12"/>
      <c r="C31" s="12"/>
      <c r="D31" s="12"/>
      <c r="E31" s="12"/>
      <c r="F31" s="12"/>
      <c r="G31" s="12"/>
      <c r="H31" s="12"/>
      <c r="I31" s="12"/>
      <c r="J31" s="43"/>
      <c r="K31" s="22"/>
    </row>
    <row r="32" spans="1:11" ht="21.95" customHeight="1">
      <c r="A32" s="25"/>
      <c r="B32" s="12"/>
      <c r="C32" s="12"/>
      <c r="D32" s="12"/>
      <c r="E32" s="12"/>
      <c r="F32" s="12"/>
      <c r="G32" s="12"/>
      <c r="H32" s="12"/>
      <c r="I32" s="12"/>
      <c r="J32" s="43"/>
      <c r="K32" s="2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4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2502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2502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400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4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DB98A-01D1-4563-AE50-836680DC93F9}">
  <dimension ref="A1:K54"/>
  <sheetViews>
    <sheetView topLeftCell="A3" zoomScale="80" zoomScaleNormal="80" workbookViewId="0">
      <selection activeCell="B8" sqref="B8:E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77" t="s">
        <v>1</v>
      </c>
      <c r="B4" s="78"/>
      <c r="C4" s="78"/>
      <c r="D4" s="78"/>
      <c r="E4" s="78"/>
      <c r="F4" s="78"/>
      <c r="G4" s="78"/>
      <c r="H4" s="78"/>
      <c r="I4" s="78"/>
      <c r="J4" s="79"/>
      <c r="K4" s="80"/>
    </row>
    <row r="5" spans="1:11">
      <c r="A5" s="77"/>
      <c r="B5" s="78"/>
      <c r="C5" s="78"/>
      <c r="D5" s="78"/>
      <c r="E5" s="78"/>
      <c r="F5" s="78"/>
      <c r="G5" s="78"/>
      <c r="H5" s="78"/>
      <c r="I5" s="78"/>
      <c r="J5" s="79"/>
      <c r="K5" s="80"/>
    </row>
    <row r="6" spans="1:11" ht="6.95" customHeight="1">
      <c r="A6" s="81"/>
      <c r="B6" s="78"/>
      <c r="C6" s="78"/>
      <c r="D6" s="78"/>
      <c r="E6" s="78"/>
      <c r="F6" s="78"/>
      <c r="G6" s="78"/>
      <c r="H6" s="78"/>
      <c r="I6" s="78"/>
      <c r="J6" s="79"/>
      <c r="K6" s="80"/>
    </row>
    <row r="7" spans="1:11" ht="24" customHeight="1">
      <c r="A7" s="5" t="s">
        <v>2</v>
      </c>
      <c r="B7" s="67" t="s">
        <v>163</v>
      </c>
      <c r="C7" s="67"/>
      <c r="D7" s="67"/>
      <c r="E7" s="67"/>
      <c r="F7" s="6" t="s">
        <v>4</v>
      </c>
      <c r="G7" s="67" t="s">
        <v>79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81</v>
      </c>
      <c r="C10" s="47">
        <v>22500</v>
      </c>
      <c r="D10" s="12" t="s">
        <v>19</v>
      </c>
      <c r="E10" s="12">
        <v>8</v>
      </c>
      <c r="F10" s="12">
        <v>3040</v>
      </c>
      <c r="G10" s="12">
        <f t="shared" ref="G10" si="0">SUM(H10+I10)</f>
        <v>3052</v>
      </c>
      <c r="H10" s="12">
        <v>3040</v>
      </c>
      <c r="I10" s="12">
        <v>12</v>
      </c>
      <c r="J10" s="43">
        <f t="shared" ref="J10:J13" si="1">H10/F10*100</f>
        <v>100</v>
      </c>
      <c r="K10" s="12"/>
    </row>
    <row r="11" spans="1:11" ht="21.95" customHeight="1">
      <c r="A11" s="25">
        <v>44887</v>
      </c>
      <c r="B11" s="46" t="s">
        <v>81</v>
      </c>
      <c r="C11" s="47">
        <v>22500</v>
      </c>
      <c r="D11" s="12" t="s">
        <v>19</v>
      </c>
      <c r="E11" s="12">
        <v>8</v>
      </c>
      <c r="F11" s="12">
        <v>3040</v>
      </c>
      <c r="G11" s="12">
        <f>SUM(H11+I11)</f>
        <v>3052</v>
      </c>
      <c r="H11" s="12">
        <v>3040</v>
      </c>
      <c r="I11" s="12">
        <v>12</v>
      </c>
      <c r="J11" s="43">
        <f>H11/F11*100</f>
        <v>100</v>
      </c>
      <c r="K11" s="12"/>
    </row>
    <row r="12" spans="1:11" ht="21.95" customHeight="1">
      <c r="A12" s="25">
        <v>44883</v>
      </c>
      <c r="B12" s="46" t="s">
        <v>81</v>
      </c>
      <c r="C12" s="47">
        <v>22500</v>
      </c>
      <c r="D12" s="12" t="s">
        <v>19</v>
      </c>
      <c r="E12" s="12">
        <v>8</v>
      </c>
      <c r="F12" s="12">
        <v>3040</v>
      </c>
      <c r="G12" s="12">
        <f t="shared" ref="G12" si="2">SUM(H12+I12)</f>
        <v>3061</v>
      </c>
      <c r="H12" s="12">
        <v>3040</v>
      </c>
      <c r="I12" s="12">
        <v>21</v>
      </c>
      <c r="J12" s="43">
        <f t="shared" si="1"/>
        <v>100</v>
      </c>
      <c r="K12" s="12"/>
    </row>
    <row r="13" spans="1:11" ht="21.95" customHeight="1">
      <c r="A13" s="25">
        <v>44886</v>
      </c>
      <c r="B13" s="46" t="s">
        <v>81</v>
      </c>
      <c r="C13" s="47">
        <v>22500</v>
      </c>
      <c r="D13" s="12" t="s">
        <v>19</v>
      </c>
      <c r="E13" s="12">
        <v>8</v>
      </c>
      <c r="F13" s="12">
        <v>3040</v>
      </c>
      <c r="G13" s="12">
        <f t="shared" ref="G13" si="3">SUM(H13+I13)</f>
        <v>3063</v>
      </c>
      <c r="H13" s="12">
        <v>3040</v>
      </c>
      <c r="I13" s="12">
        <v>23</v>
      </c>
      <c r="J13" s="43">
        <f t="shared" si="1"/>
        <v>100</v>
      </c>
      <c r="K13" s="12"/>
    </row>
    <row r="14" spans="1:11" ht="21.95" customHeight="1">
      <c r="A14" s="25"/>
      <c r="B14" s="46"/>
      <c r="C14" s="47"/>
      <c r="D14" s="12"/>
      <c r="E14" s="12"/>
      <c r="F14" s="12"/>
      <c r="G14" s="12"/>
      <c r="H14" s="12"/>
      <c r="I14" s="12"/>
      <c r="J14" s="43"/>
      <c r="K14" s="12"/>
    </row>
    <row r="15" spans="1:11" ht="21.95" customHeight="1">
      <c r="A15" s="25"/>
      <c r="B15" s="46"/>
      <c r="C15" s="47"/>
      <c r="D15" s="12"/>
      <c r="E15" s="12"/>
      <c r="F15" s="12"/>
      <c r="G15" s="12"/>
      <c r="H15" s="12"/>
      <c r="I15" s="12"/>
      <c r="J15" s="43"/>
      <c r="K15" s="12"/>
    </row>
    <row r="16" spans="1:11" ht="21.95" customHeight="1">
      <c r="A16" s="25"/>
      <c r="B16" s="46"/>
      <c r="C16" s="47"/>
      <c r="D16" s="12"/>
      <c r="E16" s="12"/>
      <c r="F16" s="12"/>
      <c r="G16" s="12"/>
      <c r="H16" s="12"/>
      <c r="I16" s="12"/>
      <c r="J16" s="43"/>
      <c r="K16" s="12"/>
    </row>
    <row r="17" spans="1:11" ht="21.95" customHeight="1">
      <c r="A17" s="33"/>
      <c r="B17" s="12"/>
      <c r="C17" s="12"/>
      <c r="D17" s="12"/>
      <c r="E17" s="12"/>
      <c r="F17" s="12"/>
      <c r="G17" s="12"/>
      <c r="H17" s="12"/>
      <c r="I17" s="12"/>
      <c r="J17" s="43"/>
      <c r="K17" s="12"/>
    </row>
    <row r="18" spans="1:11" ht="21.95" customHeight="1">
      <c r="A18" s="33"/>
      <c r="B18" s="12"/>
      <c r="C18" s="12"/>
      <c r="D18" s="12"/>
      <c r="E18" s="12"/>
      <c r="F18" s="12"/>
      <c r="G18" s="12"/>
      <c r="H18" s="12"/>
      <c r="I18" s="12"/>
      <c r="J18" s="43"/>
      <c r="K18" s="12"/>
    </row>
    <row r="19" spans="1:11" ht="21.95" customHeight="1">
      <c r="A19" s="33"/>
      <c r="B19" s="12"/>
      <c r="C19" s="12"/>
      <c r="D19" s="12"/>
      <c r="E19" s="12"/>
      <c r="F19" s="12"/>
      <c r="G19" s="12"/>
      <c r="H19" s="12"/>
      <c r="I19" s="12"/>
      <c r="J19" s="43"/>
      <c r="K19" s="12"/>
    </row>
    <row r="20" spans="1:11" ht="21.95" customHeight="1">
      <c r="A20" s="33"/>
      <c r="B20" s="12"/>
      <c r="C20" s="12"/>
      <c r="D20" s="12"/>
      <c r="E20" s="12"/>
      <c r="F20" s="12"/>
      <c r="G20" s="12"/>
      <c r="H20" s="12"/>
      <c r="I20" s="12"/>
      <c r="J20" s="43"/>
      <c r="K20" s="12"/>
    </row>
    <row r="21" spans="1:11" ht="21.95" customHeight="1">
      <c r="A21" s="33"/>
      <c r="B21" s="12"/>
      <c r="C21" s="12"/>
      <c r="D21" s="12"/>
      <c r="E21" s="12"/>
      <c r="F21" s="12"/>
      <c r="G21" s="12"/>
      <c r="H21" s="12"/>
      <c r="I21" s="12"/>
      <c r="J21" s="43"/>
      <c r="K21" s="12"/>
    </row>
    <row r="22" spans="1:11" ht="21.95" customHeight="1">
      <c r="A22" s="33"/>
      <c r="B22" s="12"/>
      <c r="C22" s="12"/>
      <c r="D22" s="12"/>
      <c r="E22" s="12"/>
      <c r="F22" s="12"/>
      <c r="G22" s="12"/>
      <c r="H22" s="12"/>
      <c r="I22" s="12"/>
      <c r="J22" s="43"/>
      <c r="K22" s="12"/>
    </row>
    <row r="23" spans="1:11" ht="21.95" customHeight="1">
      <c r="A23" s="33"/>
      <c r="B23" s="12"/>
      <c r="C23" s="12"/>
      <c r="D23" s="12"/>
      <c r="E23" s="12"/>
      <c r="F23" s="12"/>
      <c r="G23" s="12"/>
      <c r="H23" s="12"/>
      <c r="I23" s="12"/>
      <c r="J23" s="43"/>
      <c r="K23" s="12"/>
    </row>
    <row r="24" spans="1:11" ht="21.95" customHeight="1">
      <c r="A24" s="33"/>
      <c r="B24" s="12"/>
      <c r="C24" s="12"/>
      <c r="D24" s="12"/>
      <c r="E24" s="12"/>
      <c r="F24" s="12"/>
      <c r="G24" s="12"/>
      <c r="H24" s="12"/>
      <c r="I24" s="12"/>
      <c r="J24" s="43"/>
      <c r="K24" s="12"/>
    </row>
    <row r="25" spans="1:11" ht="21.95" customHeight="1">
      <c r="A25" s="33"/>
      <c r="B25" s="12"/>
      <c r="C25" s="12"/>
      <c r="D25" s="12"/>
      <c r="E25" s="12"/>
      <c r="F25" s="12"/>
      <c r="G25" s="12"/>
      <c r="H25" s="12"/>
      <c r="I25" s="12"/>
      <c r="J25" s="43"/>
      <c r="K25" s="12"/>
    </row>
    <row r="26" spans="1:11" ht="21.95" customHeight="1">
      <c r="A26" s="33"/>
      <c r="B26" s="12"/>
      <c r="C26" s="12"/>
      <c r="D26" s="12"/>
      <c r="E26" s="12"/>
      <c r="F26" s="12"/>
      <c r="G26" s="12"/>
      <c r="H26" s="12"/>
      <c r="I26" s="12"/>
      <c r="J26" s="43"/>
      <c r="K26" s="12"/>
    </row>
    <row r="27" spans="1:11" ht="21.95" customHeight="1">
      <c r="A27" s="33"/>
      <c r="B27" s="12"/>
      <c r="C27" s="12"/>
      <c r="D27" s="12"/>
      <c r="E27" s="12"/>
      <c r="F27" s="12"/>
      <c r="G27" s="12"/>
      <c r="H27" s="12"/>
      <c r="I27" s="12"/>
      <c r="J27" s="43"/>
      <c r="K27" s="12"/>
    </row>
    <row r="28" spans="1:11" ht="21.95" customHeight="1">
      <c r="A28" s="33"/>
      <c r="B28" s="12"/>
      <c r="C28" s="12"/>
      <c r="D28" s="12"/>
      <c r="E28" s="12"/>
      <c r="F28" s="12"/>
      <c r="G28" s="12"/>
      <c r="H28" s="12"/>
      <c r="I28" s="12"/>
      <c r="J28" s="43"/>
      <c r="K28" s="12"/>
    </row>
    <row r="29" spans="1:11" ht="21.95" customHeight="1">
      <c r="A29" s="33"/>
      <c r="B29" s="12"/>
      <c r="C29" s="12"/>
      <c r="D29" s="12"/>
      <c r="E29" s="12"/>
      <c r="F29" s="12"/>
      <c r="G29" s="12"/>
      <c r="H29" s="12"/>
      <c r="I29" s="12"/>
      <c r="J29" s="43"/>
      <c r="K29" s="12"/>
    </row>
    <row r="30" spans="1:11" ht="21.95" customHeight="1">
      <c r="A30" s="33"/>
      <c r="B30" s="12"/>
      <c r="C30" s="12"/>
      <c r="D30" s="12"/>
      <c r="E30" s="12"/>
      <c r="F30" s="12"/>
      <c r="G30" s="12"/>
      <c r="H30" s="12"/>
      <c r="I30" s="12"/>
      <c r="J30" s="43"/>
      <c r="K30" s="12"/>
    </row>
    <row r="31" spans="1:11" ht="21.95" customHeight="1">
      <c r="A31" s="33"/>
      <c r="B31" s="12"/>
      <c r="C31" s="12"/>
      <c r="D31" s="12"/>
      <c r="E31" s="12"/>
      <c r="F31" s="12"/>
      <c r="G31" s="12"/>
      <c r="H31" s="12"/>
      <c r="I31" s="12"/>
      <c r="J31" s="43"/>
      <c r="K31" s="12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43"/>
      <c r="K32" s="1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1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1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1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1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1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1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1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1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1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1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1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1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1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1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12"/>
    </row>
    <row r="48" spans="1:11" ht="21" customHeight="1">
      <c r="A48" s="71" t="s">
        <v>20</v>
      </c>
      <c r="B48" s="71"/>
      <c r="C48" s="14">
        <f>COUNT(A10:A47)</f>
        <v>4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12160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12160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400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4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20AD-F658-4433-BFDA-7D5CC174F790}">
  <dimension ref="A1:K54"/>
  <sheetViews>
    <sheetView topLeftCell="A7" zoomScale="80" zoomScaleNormal="80" workbookViewId="0">
      <selection activeCell="B8" sqref="B8:E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77" t="s">
        <v>1</v>
      </c>
      <c r="B4" s="78"/>
      <c r="C4" s="78"/>
      <c r="D4" s="78"/>
      <c r="E4" s="78"/>
      <c r="F4" s="78"/>
      <c r="G4" s="78"/>
      <c r="H4" s="78"/>
      <c r="I4" s="78"/>
      <c r="J4" s="79"/>
      <c r="K4" s="80"/>
    </row>
    <row r="5" spans="1:11">
      <c r="A5" s="77"/>
      <c r="B5" s="78"/>
      <c r="C5" s="78"/>
      <c r="D5" s="78"/>
      <c r="E5" s="78"/>
      <c r="F5" s="78"/>
      <c r="G5" s="78"/>
      <c r="H5" s="78"/>
      <c r="I5" s="78"/>
      <c r="J5" s="79"/>
      <c r="K5" s="80"/>
    </row>
    <row r="6" spans="1:11" ht="6.95" customHeight="1">
      <c r="A6" s="81"/>
      <c r="B6" s="78"/>
      <c r="C6" s="78"/>
      <c r="D6" s="78"/>
      <c r="E6" s="78"/>
      <c r="F6" s="78"/>
      <c r="G6" s="78"/>
      <c r="H6" s="78"/>
      <c r="I6" s="78"/>
      <c r="J6" s="79"/>
      <c r="K6" s="80"/>
    </row>
    <row r="7" spans="1:11" ht="24" customHeight="1">
      <c r="A7" s="5" t="s">
        <v>2</v>
      </c>
      <c r="B7" s="67" t="s">
        <v>162</v>
      </c>
      <c r="C7" s="67"/>
      <c r="D7" s="67"/>
      <c r="E7" s="67"/>
      <c r="F7" s="6" t="s">
        <v>4</v>
      </c>
      <c r="G7" s="67" t="s">
        <v>79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159</v>
      </c>
      <c r="C10" s="47" t="s">
        <v>143</v>
      </c>
      <c r="D10" s="12" t="s">
        <v>19</v>
      </c>
      <c r="E10" s="12">
        <v>8</v>
      </c>
      <c r="F10" s="12">
        <v>480</v>
      </c>
      <c r="G10" s="12">
        <f t="shared" ref="G10" si="0">SUM(H10+I10)</f>
        <v>486</v>
      </c>
      <c r="H10" s="12">
        <v>480</v>
      </c>
      <c r="I10" s="12">
        <v>6</v>
      </c>
      <c r="J10" s="43">
        <f t="shared" ref="J10" si="1">H10/F10*100</f>
        <v>100</v>
      </c>
      <c r="K10" s="12"/>
    </row>
    <row r="11" spans="1:11" ht="21.95" customHeight="1">
      <c r="A11" s="25">
        <v>44883</v>
      </c>
      <c r="B11" s="46" t="s">
        <v>159</v>
      </c>
      <c r="C11" s="47" t="s">
        <v>143</v>
      </c>
      <c r="D11" s="12" t="s">
        <v>19</v>
      </c>
      <c r="E11" s="12">
        <v>8</v>
      </c>
      <c r="F11" s="12">
        <v>480</v>
      </c>
      <c r="G11" s="12">
        <f>SUM(H11+I11)</f>
        <v>488</v>
      </c>
      <c r="H11" s="12">
        <v>480</v>
      </c>
      <c r="I11" s="12">
        <v>8</v>
      </c>
      <c r="J11" s="43">
        <f>H11/F11*100</f>
        <v>100</v>
      </c>
      <c r="K11" s="12"/>
    </row>
    <row r="12" spans="1:11" ht="21.95" customHeight="1">
      <c r="A12" s="25">
        <v>44886</v>
      </c>
      <c r="B12" s="46" t="s">
        <v>159</v>
      </c>
      <c r="C12" s="47" t="s">
        <v>143</v>
      </c>
      <c r="D12" s="12" t="s">
        <v>19</v>
      </c>
      <c r="E12" s="12">
        <v>8</v>
      </c>
      <c r="F12" s="12">
        <v>480</v>
      </c>
      <c r="G12" s="12">
        <f>SUM(H12+I12)</f>
        <v>483</v>
      </c>
      <c r="H12" s="12">
        <v>480</v>
      </c>
      <c r="I12" s="12">
        <v>3</v>
      </c>
      <c r="J12" s="43">
        <f>H12/F12*100</f>
        <v>100</v>
      </c>
      <c r="K12" s="12"/>
    </row>
    <row r="13" spans="1:11" ht="21.95" customHeight="1">
      <c r="A13" s="25">
        <v>44887</v>
      </c>
      <c r="B13" s="46" t="s">
        <v>159</v>
      </c>
      <c r="C13" s="47" t="s">
        <v>143</v>
      </c>
      <c r="D13" s="12" t="s">
        <v>19</v>
      </c>
      <c r="E13" s="12">
        <v>8</v>
      </c>
      <c r="F13" s="12">
        <v>480</v>
      </c>
      <c r="G13" s="12">
        <f t="shared" ref="G13" si="2">SUM(H13+I13)</f>
        <v>482</v>
      </c>
      <c r="H13" s="12">
        <v>480</v>
      </c>
      <c r="I13" s="12">
        <v>2</v>
      </c>
      <c r="J13" s="43">
        <f>H13/F13*100</f>
        <v>100</v>
      </c>
      <c r="K13" s="12"/>
    </row>
    <row r="14" spans="1:11" ht="21.95" customHeight="1">
      <c r="A14" s="25">
        <v>44890</v>
      </c>
      <c r="B14" s="46" t="s">
        <v>159</v>
      </c>
      <c r="C14" s="47" t="s">
        <v>143</v>
      </c>
      <c r="D14" s="12" t="s">
        <v>19</v>
      </c>
      <c r="E14" s="12">
        <v>8</v>
      </c>
      <c r="F14" s="12">
        <v>480</v>
      </c>
      <c r="G14" s="12">
        <f>SUM(H14+I14)</f>
        <v>488</v>
      </c>
      <c r="H14" s="12">
        <v>480</v>
      </c>
      <c r="I14" s="12">
        <v>8</v>
      </c>
      <c r="J14" s="43">
        <f>H14/F14*100</f>
        <v>100</v>
      </c>
      <c r="K14" s="12"/>
    </row>
    <row r="15" spans="1:11" ht="21.95" customHeight="1">
      <c r="A15" s="25"/>
      <c r="B15" s="46"/>
      <c r="C15" s="47"/>
      <c r="D15" s="12"/>
      <c r="E15" s="12"/>
      <c r="F15" s="12"/>
      <c r="G15" s="12"/>
      <c r="H15" s="12"/>
      <c r="I15" s="12"/>
      <c r="J15" s="43"/>
      <c r="K15" s="12"/>
    </row>
    <row r="16" spans="1:11" ht="21.95" customHeight="1">
      <c r="A16" s="25"/>
      <c r="B16" s="46"/>
      <c r="C16" s="47"/>
      <c r="D16" s="12"/>
      <c r="E16" s="12"/>
      <c r="F16" s="12"/>
      <c r="G16" s="12"/>
      <c r="H16" s="12"/>
      <c r="I16" s="12"/>
      <c r="J16" s="43"/>
      <c r="K16" s="12"/>
    </row>
    <row r="17" spans="1:11" ht="21.95" customHeight="1">
      <c r="A17" s="25"/>
      <c r="B17" s="12"/>
      <c r="C17" s="12"/>
      <c r="D17" s="12"/>
      <c r="E17" s="12"/>
      <c r="F17" s="12"/>
      <c r="G17" s="12"/>
      <c r="H17" s="12"/>
      <c r="I17" s="12"/>
      <c r="J17" s="43"/>
      <c r="K17" s="12"/>
    </row>
    <row r="18" spans="1:11" ht="21.95" customHeight="1">
      <c r="A18" s="25"/>
      <c r="B18" s="12"/>
      <c r="C18" s="12"/>
      <c r="D18" s="12"/>
      <c r="E18" s="12"/>
      <c r="F18" s="12"/>
      <c r="G18" s="12"/>
      <c r="H18" s="12"/>
      <c r="I18" s="12"/>
      <c r="J18" s="43"/>
      <c r="K18" s="12"/>
    </row>
    <row r="19" spans="1:11" ht="21.95" customHeight="1">
      <c r="A19" s="25"/>
      <c r="B19" s="12"/>
      <c r="C19" s="12"/>
      <c r="D19" s="12"/>
      <c r="E19" s="12"/>
      <c r="F19" s="12"/>
      <c r="G19" s="12"/>
      <c r="H19" s="12"/>
      <c r="I19" s="12"/>
      <c r="J19" s="43"/>
      <c r="K19" s="12"/>
    </row>
    <row r="20" spans="1:11" ht="21.95" customHeight="1">
      <c r="A20" s="25"/>
      <c r="B20" s="12"/>
      <c r="C20" s="12"/>
      <c r="D20" s="12"/>
      <c r="E20" s="12"/>
      <c r="F20" s="12"/>
      <c r="G20" s="12"/>
      <c r="H20" s="12"/>
      <c r="I20" s="12"/>
      <c r="J20" s="43"/>
      <c r="K20" s="12"/>
    </row>
    <row r="21" spans="1:11" ht="21.95" customHeight="1">
      <c r="A21" s="25"/>
      <c r="B21" s="12"/>
      <c r="C21" s="12"/>
      <c r="D21" s="12"/>
      <c r="E21" s="12"/>
      <c r="F21" s="12"/>
      <c r="G21" s="12"/>
      <c r="H21" s="12"/>
      <c r="I21" s="12"/>
      <c r="J21" s="43"/>
      <c r="K21" s="12"/>
    </row>
    <row r="22" spans="1:11" ht="21.95" customHeight="1">
      <c r="A22" s="25"/>
      <c r="B22" s="12"/>
      <c r="C22" s="12"/>
      <c r="D22" s="12"/>
      <c r="E22" s="12"/>
      <c r="F22" s="12"/>
      <c r="G22" s="12"/>
      <c r="H22" s="12"/>
      <c r="I22" s="12"/>
      <c r="J22" s="43"/>
      <c r="K22" s="12"/>
    </row>
    <row r="23" spans="1:11" ht="21.95" customHeight="1">
      <c r="A23" s="25"/>
      <c r="B23" s="12"/>
      <c r="C23" s="12"/>
      <c r="D23" s="12"/>
      <c r="E23" s="12"/>
      <c r="F23" s="12"/>
      <c r="G23" s="12"/>
      <c r="H23" s="12"/>
      <c r="I23" s="12"/>
      <c r="J23" s="43"/>
      <c r="K23" s="12"/>
    </row>
    <row r="24" spans="1:11" ht="21.95" customHeight="1">
      <c r="A24" s="25"/>
      <c r="B24" s="12"/>
      <c r="C24" s="12"/>
      <c r="D24" s="12"/>
      <c r="E24" s="12"/>
      <c r="F24" s="12"/>
      <c r="G24" s="12"/>
      <c r="H24" s="12"/>
      <c r="I24" s="12"/>
      <c r="J24" s="43"/>
      <c r="K24" s="12"/>
    </row>
    <row r="25" spans="1:11" ht="21.95" customHeight="1">
      <c r="A25" s="25"/>
      <c r="B25" s="12"/>
      <c r="C25" s="12"/>
      <c r="D25" s="12"/>
      <c r="E25" s="12"/>
      <c r="F25" s="12"/>
      <c r="G25" s="12"/>
      <c r="H25" s="12"/>
      <c r="I25" s="12"/>
      <c r="J25" s="43"/>
      <c r="K25" s="12"/>
    </row>
    <row r="26" spans="1:11" ht="21.95" customHeight="1">
      <c r="A26" s="25"/>
      <c r="B26" s="12"/>
      <c r="C26" s="12"/>
      <c r="D26" s="12"/>
      <c r="E26" s="12"/>
      <c r="F26" s="12"/>
      <c r="G26" s="12"/>
      <c r="H26" s="12"/>
      <c r="I26" s="12"/>
      <c r="J26" s="43"/>
      <c r="K26" s="12"/>
    </row>
    <row r="27" spans="1:11" ht="21.95" customHeight="1">
      <c r="A27" s="25"/>
      <c r="B27" s="12"/>
      <c r="C27" s="12"/>
      <c r="D27" s="12"/>
      <c r="E27" s="12"/>
      <c r="F27" s="12"/>
      <c r="G27" s="12"/>
      <c r="H27" s="12"/>
      <c r="I27" s="12"/>
      <c r="J27" s="43"/>
      <c r="K27" s="12"/>
    </row>
    <row r="28" spans="1:11" ht="21.95" customHeight="1">
      <c r="A28" s="25"/>
      <c r="B28" s="12"/>
      <c r="C28" s="12"/>
      <c r="D28" s="12"/>
      <c r="E28" s="12"/>
      <c r="F28" s="12"/>
      <c r="G28" s="12"/>
      <c r="H28" s="12"/>
      <c r="I28" s="12"/>
      <c r="J28" s="43"/>
      <c r="K28" s="12"/>
    </row>
    <row r="29" spans="1:11" ht="21.95" customHeight="1">
      <c r="A29" s="25"/>
      <c r="B29" s="12"/>
      <c r="C29" s="12"/>
      <c r="D29" s="12"/>
      <c r="E29" s="12"/>
      <c r="F29" s="12"/>
      <c r="G29" s="12"/>
      <c r="H29" s="12"/>
      <c r="I29" s="12"/>
      <c r="J29" s="43"/>
      <c r="K29" s="12"/>
    </row>
    <row r="30" spans="1:11" ht="21.95" customHeight="1">
      <c r="A30" s="25"/>
      <c r="B30" s="12"/>
      <c r="C30" s="12"/>
      <c r="D30" s="12"/>
      <c r="E30" s="12"/>
      <c r="F30" s="12"/>
      <c r="G30" s="12"/>
      <c r="H30" s="12"/>
      <c r="I30" s="12"/>
      <c r="J30" s="43"/>
      <c r="K30" s="12"/>
    </row>
    <row r="31" spans="1:11" ht="21.95" customHeight="1">
      <c r="A31" s="25"/>
      <c r="B31" s="12"/>
      <c r="C31" s="12"/>
      <c r="D31" s="12"/>
      <c r="E31" s="12"/>
      <c r="F31" s="12"/>
      <c r="G31" s="12"/>
      <c r="H31" s="12"/>
      <c r="I31" s="12"/>
      <c r="J31" s="43"/>
      <c r="K31" s="12"/>
    </row>
    <row r="32" spans="1:11" ht="21.95" customHeight="1">
      <c r="A32" s="25"/>
      <c r="B32" s="12"/>
      <c r="C32" s="12"/>
      <c r="D32" s="12"/>
      <c r="E32" s="12"/>
      <c r="F32" s="12"/>
      <c r="G32" s="12"/>
      <c r="H32" s="12"/>
      <c r="I32" s="12"/>
      <c r="J32" s="43"/>
      <c r="K32" s="1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1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1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1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1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1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1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1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1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1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1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1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1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1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12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0"/>
      <c r="K47" s="22"/>
    </row>
    <row r="48" spans="1:11" ht="21" customHeight="1">
      <c r="A48" s="71" t="s">
        <v>20</v>
      </c>
      <c r="B48" s="71"/>
      <c r="C48" s="14">
        <f>COUNT(A10:A47)</f>
        <v>5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2400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2400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500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5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40D3C-DBD6-46E2-8E7C-D1A0EBD1E415}">
  <dimension ref="A1:K54"/>
  <sheetViews>
    <sheetView topLeftCell="A4" zoomScale="80" zoomScaleNormal="80" workbookViewId="0">
      <selection activeCell="B8" sqref="B8:E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77" t="s">
        <v>1</v>
      </c>
      <c r="B4" s="78"/>
      <c r="C4" s="78"/>
      <c r="D4" s="78"/>
      <c r="E4" s="78"/>
      <c r="F4" s="78"/>
      <c r="G4" s="78"/>
      <c r="H4" s="78"/>
      <c r="I4" s="78"/>
      <c r="J4" s="79"/>
      <c r="K4" s="80"/>
    </row>
    <row r="5" spans="1:11">
      <c r="A5" s="77"/>
      <c r="B5" s="78"/>
      <c r="C5" s="78"/>
      <c r="D5" s="78"/>
      <c r="E5" s="78"/>
      <c r="F5" s="78"/>
      <c r="G5" s="78"/>
      <c r="H5" s="78"/>
      <c r="I5" s="78"/>
      <c r="J5" s="79"/>
      <c r="K5" s="80"/>
    </row>
    <row r="6" spans="1:11" ht="6.95" customHeight="1">
      <c r="A6" s="81"/>
      <c r="B6" s="78"/>
      <c r="C6" s="78"/>
      <c r="D6" s="78"/>
      <c r="E6" s="78"/>
      <c r="F6" s="78"/>
      <c r="G6" s="78"/>
      <c r="H6" s="78"/>
      <c r="I6" s="78"/>
      <c r="J6" s="79"/>
      <c r="K6" s="80"/>
    </row>
    <row r="7" spans="1:11" ht="24" customHeight="1">
      <c r="A7" s="5" t="s">
        <v>2</v>
      </c>
      <c r="B7" s="67" t="s">
        <v>161</v>
      </c>
      <c r="C7" s="67"/>
      <c r="D7" s="67"/>
      <c r="E7" s="67"/>
      <c r="F7" s="6" t="s">
        <v>4</v>
      </c>
      <c r="G7" s="67" t="s">
        <v>79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91</v>
      </c>
      <c r="C10" s="47" t="s">
        <v>125</v>
      </c>
      <c r="D10" s="12" t="s">
        <v>19</v>
      </c>
      <c r="E10" s="12">
        <v>8</v>
      </c>
      <c r="F10" s="12">
        <v>1056</v>
      </c>
      <c r="G10" s="12">
        <f t="shared" ref="G10" si="0">SUM(H10+I10)</f>
        <v>1065</v>
      </c>
      <c r="H10" s="12">
        <v>1056</v>
      </c>
      <c r="I10" s="12">
        <v>9</v>
      </c>
      <c r="J10" s="43">
        <f t="shared" ref="J10" si="1">H10/F10*100</f>
        <v>100</v>
      </c>
      <c r="K10" s="12"/>
    </row>
    <row r="11" spans="1:11" ht="21.95" customHeight="1">
      <c r="A11" s="25">
        <v>44883</v>
      </c>
      <c r="B11" s="46" t="s">
        <v>91</v>
      </c>
      <c r="C11" s="47" t="s">
        <v>125</v>
      </c>
      <c r="D11" s="12" t="s">
        <v>19</v>
      </c>
      <c r="E11" s="12">
        <v>8</v>
      </c>
      <c r="F11" s="12">
        <v>1056</v>
      </c>
      <c r="G11" s="12">
        <f t="shared" ref="G11" si="2">SUM(H11+I11)</f>
        <v>1060</v>
      </c>
      <c r="H11" s="12">
        <v>1056</v>
      </c>
      <c r="I11" s="12">
        <v>4</v>
      </c>
      <c r="J11" s="43">
        <f>H11/F11*100</f>
        <v>100</v>
      </c>
      <c r="K11" s="12"/>
    </row>
    <row r="12" spans="1:11" ht="21.95" customHeight="1">
      <c r="A12" s="25">
        <v>44886</v>
      </c>
      <c r="B12" s="46" t="s">
        <v>91</v>
      </c>
      <c r="C12" s="47" t="s">
        <v>125</v>
      </c>
      <c r="D12" s="12" t="s">
        <v>19</v>
      </c>
      <c r="E12" s="12">
        <v>8</v>
      </c>
      <c r="F12" s="12">
        <v>1056</v>
      </c>
      <c r="G12" s="12">
        <f t="shared" ref="G12" si="3">SUM(H12+I12)</f>
        <v>1063</v>
      </c>
      <c r="H12" s="12">
        <v>1056</v>
      </c>
      <c r="I12" s="12">
        <v>7</v>
      </c>
      <c r="J12" s="43">
        <f>H12/F12*100</f>
        <v>100</v>
      </c>
      <c r="K12" s="12"/>
    </row>
    <row r="13" spans="1:11" ht="21.95" customHeight="1">
      <c r="A13" s="25">
        <v>44887</v>
      </c>
      <c r="B13" s="46" t="s">
        <v>91</v>
      </c>
      <c r="C13" s="47" t="s">
        <v>125</v>
      </c>
      <c r="D13" s="12" t="s">
        <v>19</v>
      </c>
      <c r="E13" s="12">
        <v>8</v>
      </c>
      <c r="F13" s="12">
        <v>1056</v>
      </c>
      <c r="G13" s="12">
        <f>SUM(H13+I13)</f>
        <v>1059</v>
      </c>
      <c r="H13" s="12">
        <v>1056</v>
      </c>
      <c r="I13" s="12">
        <v>3</v>
      </c>
      <c r="J13" s="43">
        <f>H13/F13*100</f>
        <v>100</v>
      </c>
      <c r="K13" s="12"/>
    </row>
    <row r="14" spans="1:11" ht="21.95" customHeight="1">
      <c r="A14" s="25">
        <v>44888</v>
      </c>
      <c r="B14" s="12" t="s">
        <v>174</v>
      </c>
      <c r="C14" s="12" t="s">
        <v>179</v>
      </c>
      <c r="D14" s="12" t="s">
        <v>19</v>
      </c>
      <c r="E14" s="12">
        <v>8</v>
      </c>
      <c r="F14" s="12">
        <v>440</v>
      </c>
      <c r="G14" s="12">
        <f>SUM(H14+I14)</f>
        <v>446</v>
      </c>
      <c r="H14" s="12">
        <v>440</v>
      </c>
      <c r="I14" s="12">
        <v>6</v>
      </c>
      <c r="J14" s="43">
        <f>H14/F14*100</f>
        <v>100</v>
      </c>
      <c r="K14" s="12"/>
    </row>
    <row r="15" spans="1:11" ht="21.95" customHeight="1">
      <c r="A15" s="25">
        <v>44889</v>
      </c>
      <c r="B15" s="12" t="s">
        <v>174</v>
      </c>
      <c r="C15" s="12" t="s">
        <v>179</v>
      </c>
      <c r="D15" s="12" t="s">
        <v>19</v>
      </c>
      <c r="E15" s="12">
        <v>8</v>
      </c>
      <c r="F15" s="12">
        <v>440</v>
      </c>
      <c r="G15" s="12">
        <f>SUM(H15+I15)</f>
        <v>445</v>
      </c>
      <c r="H15" s="12">
        <v>440</v>
      </c>
      <c r="I15" s="12">
        <v>5</v>
      </c>
      <c r="J15" s="43">
        <f>H15/F15*100</f>
        <v>100</v>
      </c>
      <c r="K15" s="12"/>
    </row>
    <row r="16" spans="1:11" ht="21.95" customHeight="1">
      <c r="A16" s="25"/>
      <c r="B16" s="12"/>
      <c r="C16" s="12"/>
      <c r="D16" s="12"/>
      <c r="E16" s="12"/>
      <c r="F16" s="12"/>
      <c r="G16" s="12"/>
      <c r="H16" s="12"/>
      <c r="I16" s="12"/>
      <c r="J16" s="43"/>
      <c r="K16" s="12"/>
    </row>
    <row r="17" spans="1:11" ht="21.95" customHeight="1">
      <c r="A17" s="25"/>
      <c r="B17" s="12"/>
      <c r="C17" s="12"/>
      <c r="D17" s="12"/>
      <c r="E17" s="12"/>
      <c r="F17" s="12"/>
      <c r="G17" s="12"/>
      <c r="H17" s="12"/>
      <c r="I17" s="12"/>
      <c r="J17" s="43"/>
      <c r="K17" s="12"/>
    </row>
    <row r="18" spans="1:11" ht="21.95" customHeight="1">
      <c r="A18" s="25"/>
      <c r="B18" s="12"/>
      <c r="C18" s="12"/>
      <c r="D18" s="12"/>
      <c r="E18" s="12"/>
      <c r="F18" s="12"/>
      <c r="G18" s="12"/>
      <c r="H18" s="12"/>
      <c r="I18" s="12"/>
      <c r="J18" s="43"/>
      <c r="K18" s="12"/>
    </row>
    <row r="19" spans="1:11" ht="21.95" customHeight="1">
      <c r="A19" s="25"/>
      <c r="B19" s="12"/>
      <c r="C19" s="12"/>
      <c r="D19" s="12"/>
      <c r="E19" s="12"/>
      <c r="F19" s="12"/>
      <c r="G19" s="12"/>
      <c r="H19" s="12"/>
      <c r="I19" s="12"/>
      <c r="J19" s="43"/>
      <c r="K19" s="12"/>
    </row>
    <row r="20" spans="1:11" ht="21.95" customHeight="1">
      <c r="A20" s="25"/>
      <c r="B20" s="12"/>
      <c r="C20" s="12"/>
      <c r="D20" s="12"/>
      <c r="E20" s="12"/>
      <c r="F20" s="12"/>
      <c r="G20" s="12"/>
      <c r="H20" s="12"/>
      <c r="I20" s="12"/>
      <c r="J20" s="43"/>
      <c r="K20" s="12"/>
    </row>
    <row r="21" spans="1:11" ht="21.95" customHeight="1">
      <c r="A21" s="25"/>
      <c r="B21" s="12"/>
      <c r="C21" s="12"/>
      <c r="D21" s="12"/>
      <c r="E21" s="12"/>
      <c r="F21" s="12"/>
      <c r="G21" s="12"/>
      <c r="H21" s="12"/>
      <c r="I21" s="12"/>
      <c r="J21" s="43"/>
      <c r="K21" s="12"/>
    </row>
    <row r="22" spans="1:11" ht="21.95" customHeight="1">
      <c r="A22" s="25"/>
      <c r="B22" s="12"/>
      <c r="C22" s="12"/>
      <c r="D22" s="12"/>
      <c r="E22" s="12"/>
      <c r="F22" s="12"/>
      <c r="G22" s="12"/>
      <c r="H22" s="12"/>
      <c r="I22" s="12"/>
      <c r="J22" s="43"/>
      <c r="K22" s="12"/>
    </row>
    <row r="23" spans="1:11" ht="21.95" customHeight="1">
      <c r="A23" s="25"/>
      <c r="B23" s="12"/>
      <c r="C23" s="12"/>
      <c r="D23" s="12"/>
      <c r="E23" s="12"/>
      <c r="F23" s="12"/>
      <c r="G23" s="12"/>
      <c r="H23" s="12"/>
      <c r="I23" s="12"/>
      <c r="J23" s="43"/>
      <c r="K23" s="12"/>
    </row>
    <row r="24" spans="1:11" ht="21.95" customHeight="1">
      <c r="A24" s="25"/>
      <c r="B24" s="12"/>
      <c r="C24" s="12"/>
      <c r="D24" s="12"/>
      <c r="E24" s="12"/>
      <c r="F24" s="12"/>
      <c r="G24" s="12"/>
      <c r="H24" s="12"/>
      <c r="I24" s="12"/>
      <c r="J24" s="43"/>
      <c r="K24" s="12"/>
    </row>
    <row r="25" spans="1:11" ht="21.95" customHeight="1">
      <c r="A25" s="25"/>
      <c r="B25" s="12"/>
      <c r="C25" s="12"/>
      <c r="D25" s="12"/>
      <c r="E25" s="12"/>
      <c r="F25" s="12"/>
      <c r="G25" s="12"/>
      <c r="H25" s="12"/>
      <c r="I25" s="12"/>
      <c r="J25" s="43"/>
      <c r="K25" s="12"/>
    </row>
    <row r="26" spans="1:11" ht="21.95" customHeight="1">
      <c r="A26" s="25"/>
      <c r="B26" s="12"/>
      <c r="C26" s="12"/>
      <c r="D26" s="12"/>
      <c r="E26" s="12"/>
      <c r="F26" s="12"/>
      <c r="G26" s="12"/>
      <c r="H26" s="12"/>
      <c r="I26" s="12"/>
      <c r="J26" s="43"/>
      <c r="K26" s="12"/>
    </row>
    <row r="27" spans="1:11" ht="21.95" customHeight="1">
      <c r="A27" s="25"/>
      <c r="B27" s="12"/>
      <c r="C27" s="12"/>
      <c r="D27" s="12"/>
      <c r="E27" s="12"/>
      <c r="F27" s="12"/>
      <c r="G27" s="12"/>
      <c r="H27" s="12"/>
      <c r="I27" s="12"/>
      <c r="J27" s="43"/>
      <c r="K27" s="12"/>
    </row>
    <row r="28" spans="1:11" ht="21.95" customHeight="1">
      <c r="A28" s="25"/>
      <c r="B28" s="12"/>
      <c r="C28" s="12"/>
      <c r="D28" s="12"/>
      <c r="E28" s="12"/>
      <c r="F28" s="12"/>
      <c r="G28" s="12"/>
      <c r="H28" s="12"/>
      <c r="I28" s="12"/>
      <c r="J28" s="43"/>
      <c r="K28" s="12"/>
    </row>
    <row r="29" spans="1:11" ht="21.95" customHeight="1">
      <c r="A29" s="25"/>
      <c r="B29" s="12"/>
      <c r="C29" s="12"/>
      <c r="D29" s="12"/>
      <c r="E29" s="12"/>
      <c r="F29" s="12"/>
      <c r="G29" s="12"/>
      <c r="H29" s="12"/>
      <c r="I29" s="12"/>
      <c r="J29" s="43"/>
      <c r="K29" s="12"/>
    </row>
    <row r="30" spans="1:11" ht="21.95" customHeight="1">
      <c r="A30" s="25"/>
      <c r="B30" s="12"/>
      <c r="C30" s="12"/>
      <c r="D30" s="12"/>
      <c r="E30" s="12"/>
      <c r="F30" s="12"/>
      <c r="G30" s="12"/>
      <c r="H30" s="12"/>
      <c r="I30" s="12"/>
      <c r="J30" s="43"/>
      <c r="K30" s="12"/>
    </row>
    <row r="31" spans="1:11" ht="21.95" customHeight="1">
      <c r="A31" s="25"/>
      <c r="B31" s="12"/>
      <c r="C31" s="12"/>
      <c r="D31" s="12"/>
      <c r="E31" s="12"/>
      <c r="F31" s="12"/>
      <c r="G31" s="12"/>
      <c r="H31" s="12"/>
      <c r="I31" s="12"/>
      <c r="J31" s="43"/>
      <c r="K31" s="12"/>
    </row>
    <row r="32" spans="1:11" ht="21.95" customHeight="1">
      <c r="A32" s="25"/>
      <c r="B32" s="12"/>
      <c r="C32" s="12"/>
      <c r="D32" s="12"/>
      <c r="E32" s="12"/>
      <c r="F32" s="12"/>
      <c r="G32" s="12"/>
      <c r="H32" s="12"/>
      <c r="I32" s="12"/>
      <c r="J32" s="43"/>
      <c r="K32" s="1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1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1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1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1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1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1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1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1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1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1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1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1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1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1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12"/>
    </row>
    <row r="48" spans="1:11" ht="21" customHeight="1">
      <c r="A48" s="83" t="s">
        <v>20</v>
      </c>
      <c r="B48" s="83"/>
      <c r="C48" s="49">
        <f>COUNT(A10:A47)</f>
        <v>6</v>
      </c>
      <c r="D48" s="35"/>
      <c r="E48" s="84" t="s">
        <v>21</v>
      </c>
      <c r="F48" s="84"/>
      <c r="G48" s="84"/>
      <c r="H48" s="84"/>
      <c r="I48" s="84"/>
      <c r="J48" s="84"/>
      <c r="K48" s="84"/>
    </row>
    <row r="49" spans="1:11" ht="21" customHeight="1">
      <c r="A49" s="67" t="s">
        <v>22</v>
      </c>
      <c r="B49" s="67"/>
      <c r="C49" s="14">
        <f>SUM(F10:F47)</f>
        <v>5104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5104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600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6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ECC65-E70A-4079-8C30-7EE322DFC884}">
  <dimension ref="A1:K54"/>
  <sheetViews>
    <sheetView topLeftCell="A7" zoomScale="80" zoomScaleNormal="80" workbookViewId="0">
      <selection activeCell="B8" sqref="B8:E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77" t="s">
        <v>1</v>
      </c>
      <c r="B4" s="78"/>
      <c r="C4" s="78"/>
      <c r="D4" s="78"/>
      <c r="E4" s="78"/>
      <c r="F4" s="78"/>
      <c r="G4" s="78"/>
      <c r="H4" s="78"/>
      <c r="I4" s="78"/>
      <c r="J4" s="79"/>
      <c r="K4" s="80"/>
    </row>
    <row r="5" spans="1:11">
      <c r="A5" s="77"/>
      <c r="B5" s="78"/>
      <c r="C5" s="78"/>
      <c r="D5" s="78"/>
      <c r="E5" s="78"/>
      <c r="F5" s="78"/>
      <c r="G5" s="78"/>
      <c r="H5" s="78"/>
      <c r="I5" s="78"/>
      <c r="J5" s="79"/>
      <c r="K5" s="80"/>
    </row>
    <row r="6" spans="1:11" ht="6.95" customHeight="1">
      <c r="A6" s="81"/>
      <c r="B6" s="78"/>
      <c r="C6" s="78"/>
      <c r="D6" s="78"/>
      <c r="E6" s="78"/>
      <c r="F6" s="78"/>
      <c r="G6" s="78"/>
      <c r="H6" s="78"/>
      <c r="I6" s="78"/>
      <c r="J6" s="79"/>
      <c r="K6" s="80"/>
    </row>
    <row r="7" spans="1:11" ht="24" customHeight="1">
      <c r="A7" s="5" t="s">
        <v>2</v>
      </c>
      <c r="B7" s="67" t="s">
        <v>160</v>
      </c>
      <c r="C7" s="67"/>
      <c r="D7" s="67"/>
      <c r="E7" s="67"/>
      <c r="F7" s="6" t="s">
        <v>4</v>
      </c>
      <c r="G7" s="67" t="s">
        <v>79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91</v>
      </c>
      <c r="C10" s="47" t="s">
        <v>125</v>
      </c>
      <c r="D10" s="12" t="s">
        <v>19</v>
      </c>
      <c r="E10" s="12">
        <v>8</v>
      </c>
      <c r="F10" s="12">
        <v>856</v>
      </c>
      <c r="G10" s="12">
        <f t="shared" ref="G10:G12" si="0">SUM(H10+I10)</f>
        <v>860</v>
      </c>
      <c r="H10" s="12">
        <v>856</v>
      </c>
      <c r="I10" s="12">
        <v>4</v>
      </c>
      <c r="J10" s="30">
        <f t="shared" ref="J10:J17" si="1">H10/F10*100</f>
        <v>100</v>
      </c>
      <c r="K10" s="22"/>
    </row>
    <row r="11" spans="1:11" ht="21.95" customHeight="1">
      <c r="A11" s="25">
        <v>44882</v>
      </c>
      <c r="B11" s="46" t="s">
        <v>91</v>
      </c>
      <c r="C11" s="47" t="s">
        <v>125</v>
      </c>
      <c r="D11" s="12" t="s">
        <v>19</v>
      </c>
      <c r="E11" s="12">
        <v>8</v>
      </c>
      <c r="F11" s="12">
        <v>856</v>
      </c>
      <c r="G11" s="12">
        <f t="shared" si="0"/>
        <v>868</v>
      </c>
      <c r="H11" s="12">
        <v>856</v>
      </c>
      <c r="I11" s="12">
        <v>12</v>
      </c>
      <c r="J11" s="30">
        <f t="shared" si="1"/>
        <v>100</v>
      </c>
      <c r="K11" s="22"/>
    </row>
    <row r="12" spans="1:11" ht="21.95" customHeight="1">
      <c r="A12" s="25">
        <v>44883</v>
      </c>
      <c r="B12" s="46" t="s">
        <v>91</v>
      </c>
      <c r="C12" s="47" t="s">
        <v>125</v>
      </c>
      <c r="D12" s="12" t="s">
        <v>19</v>
      </c>
      <c r="E12" s="12">
        <v>8</v>
      </c>
      <c r="F12" s="12">
        <v>856</v>
      </c>
      <c r="G12" s="12">
        <f t="shared" si="0"/>
        <v>857</v>
      </c>
      <c r="H12" s="12">
        <v>856</v>
      </c>
      <c r="I12" s="12">
        <v>1</v>
      </c>
      <c r="J12" s="30">
        <f t="shared" si="1"/>
        <v>100</v>
      </c>
      <c r="K12" s="22"/>
    </row>
    <row r="13" spans="1:11" ht="21.95" customHeight="1">
      <c r="A13" s="25">
        <v>44886</v>
      </c>
      <c r="B13" s="46" t="s">
        <v>91</v>
      </c>
      <c r="C13" s="47" t="s">
        <v>125</v>
      </c>
      <c r="D13" s="12" t="s">
        <v>19</v>
      </c>
      <c r="E13" s="12">
        <v>8</v>
      </c>
      <c r="F13" s="12">
        <v>856</v>
      </c>
      <c r="G13" s="12">
        <f t="shared" ref="G13" si="2">SUM(H13+I13)</f>
        <v>861</v>
      </c>
      <c r="H13" s="12">
        <v>856</v>
      </c>
      <c r="I13" s="12">
        <v>5</v>
      </c>
      <c r="J13" s="30">
        <f t="shared" si="1"/>
        <v>100</v>
      </c>
      <c r="K13" s="22"/>
    </row>
    <row r="14" spans="1:11" ht="21.95" customHeight="1">
      <c r="A14" s="25">
        <v>44887</v>
      </c>
      <c r="B14" s="46" t="s">
        <v>91</v>
      </c>
      <c r="C14" s="47" t="s">
        <v>125</v>
      </c>
      <c r="D14" s="12" t="s">
        <v>19</v>
      </c>
      <c r="E14" s="12">
        <v>8</v>
      </c>
      <c r="F14" s="12">
        <v>856</v>
      </c>
      <c r="G14" s="12">
        <f t="shared" ref="G14:G16" si="3">SUM(H14+I14)</f>
        <v>859</v>
      </c>
      <c r="H14" s="12">
        <v>856</v>
      </c>
      <c r="I14" s="12">
        <v>3</v>
      </c>
      <c r="J14" s="30">
        <f t="shared" si="1"/>
        <v>100</v>
      </c>
      <c r="K14" s="22"/>
    </row>
    <row r="15" spans="1:11" ht="21.95" customHeight="1">
      <c r="A15" s="25">
        <v>44888</v>
      </c>
      <c r="B15" s="46" t="s">
        <v>91</v>
      </c>
      <c r="C15" s="47" t="s">
        <v>125</v>
      </c>
      <c r="D15" s="12" t="s">
        <v>19</v>
      </c>
      <c r="E15" s="12">
        <v>8</v>
      </c>
      <c r="F15" s="12">
        <v>856</v>
      </c>
      <c r="G15" s="12">
        <f t="shared" si="3"/>
        <v>869</v>
      </c>
      <c r="H15" s="12">
        <v>856</v>
      </c>
      <c r="I15" s="12">
        <v>13</v>
      </c>
      <c r="J15" s="30">
        <f t="shared" si="1"/>
        <v>100</v>
      </c>
      <c r="K15" s="22"/>
    </row>
    <row r="16" spans="1:11" ht="21.95" customHeight="1">
      <c r="A16" s="25">
        <v>44889</v>
      </c>
      <c r="B16" s="46" t="s">
        <v>91</v>
      </c>
      <c r="C16" s="47" t="s">
        <v>125</v>
      </c>
      <c r="D16" s="12" t="s">
        <v>19</v>
      </c>
      <c r="E16" s="12">
        <v>8</v>
      </c>
      <c r="F16" s="12">
        <v>856</v>
      </c>
      <c r="G16" s="12">
        <f t="shared" si="3"/>
        <v>862</v>
      </c>
      <c r="H16" s="12">
        <v>856</v>
      </c>
      <c r="I16" s="12">
        <v>6</v>
      </c>
      <c r="J16" s="30">
        <f t="shared" si="1"/>
        <v>100</v>
      </c>
      <c r="K16" s="22"/>
    </row>
    <row r="17" spans="1:11" ht="21.95" customHeight="1">
      <c r="A17" s="25">
        <v>44890</v>
      </c>
      <c r="B17" s="46" t="s">
        <v>91</v>
      </c>
      <c r="C17" s="47" t="s">
        <v>125</v>
      </c>
      <c r="D17" s="12" t="s">
        <v>19</v>
      </c>
      <c r="E17" s="12">
        <v>8</v>
      </c>
      <c r="F17" s="12">
        <v>856</v>
      </c>
      <c r="G17" s="12">
        <f t="shared" ref="G17" si="4">SUM(H17+I17)</f>
        <v>864</v>
      </c>
      <c r="H17" s="12">
        <v>856</v>
      </c>
      <c r="I17" s="12">
        <v>8</v>
      </c>
      <c r="J17" s="30">
        <f t="shared" si="1"/>
        <v>100</v>
      </c>
      <c r="K17" s="22"/>
    </row>
    <row r="18" spans="1:11" ht="21.95" customHeight="1">
      <c r="A18" s="25"/>
      <c r="B18" s="12"/>
      <c r="C18" s="12"/>
      <c r="D18" s="12"/>
      <c r="E18" s="12"/>
      <c r="F18" s="12"/>
      <c r="G18" s="12"/>
      <c r="H18" s="12"/>
      <c r="I18" s="12"/>
      <c r="J18" s="30"/>
      <c r="K18" s="22"/>
    </row>
    <row r="19" spans="1:11" ht="21.95" customHeight="1">
      <c r="A19" s="25"/>
      <c r="B19" s="12"/>
      <c r="C19" s="12"/>
      <c r="D19" s="12"/>
      <c r="E19" s="12"/>
      <c r="F19" s="12"/>
      <c r="G19" s="12"/>
      <c r="H19" s="12"/>
      <c r="I19" s="12"/>
      <c r="J19" s="30"/>
      <c r="K19" s="22"/>
    </row>
    <row r="20" spans="1:11" ht="21.95" customHeight="1">
      <c r="A20" s="25"/>
      <c r="B20" s="12"/>
      <c r="C20" s="12"/>
      <c r="D20" s="12"/>
      <c r="E20" s="12"/>
      <c r="F20" s="12"/>
      <c r="G20" s="12"/>
      <c r="H20" s="12"/>
      <c r="I20" s="12"/>
      <c r="J20" s="30"/>
      <c r="K20" s="22"/>
    </row>
    <row r="21" spans="1:11" ht="21.95" customHeight="1">
      <c r="A21" s="25"/>
      <c r="B21" s="12"/>
      <c r="C21" s="12"/>
      <c r="D21" s="12"/>
      <c r="E21" s="12"/>
      <c r="F21" s="12"/>
      <c r="G21" s="12"/>
      <c r="H21" s="12"/>
      <c r="I21" s="12"/>
      <c r="J21" s="30"/>
      <c r="K21" s="22"/>
    </row>
    <row r="22" spans="1:11" ht="21.95" customHeight="1">
      <c r="A22" s="25"/>
      <c r="B22" s="12"/>
      <c r="C22" s="12"/>
      <c r="D22" s="12"/>
      <c r="E22" s="12"/>
      <c r="F22" s="12"/>
      <c r="G22" s="12"/>
      <c r="H22" s="12"/>
      <c r="I22" s="12"/>
      <c r="J22" s="30"/>
      <c r="K22" s="22"/>
    </row>
    <row r="23" spans="1:11" ht="21.95" customHeight="1">
      <c r="A23" s="25"/>
      <c r="B23" s="12"/>
      <c r="C23" s="12"/>
      <c r="D23" s="12"/>
      <c r="E23" s="12"/>
      <c r="F23" s="12"/>
      <c r="G23" s="12"/>
      <c r="H23" s="12"/>
      <c r="I23" s="12"/>
      <c r="J23" s="30"/>
      <c r="K23" s="22"/>
    </row>
    <row r="24" spans="1:11" ht="21.95" customHeight="1">
      <c r="A24" s="25"/>
      <c r="B24" s="12"/>
      <c r="C24" s="12"/>
      <c r="D24" s="12"/>
      <c r="E24" s="12"/>
      <c r="F24" s="12"/>
      <c r="G24" s="12"/>
      <c r="H24" s="12"/>
      <c r="I24" s="12"/>
      <c r="J24" s="30"/>
      <c r="K24" s="22"/>
    </row>
    <row r="25" spans="1:11" ht="21.95" customHeight="1">
      <c r="A25" s="25"/>
      <c r="B25" s="12"/>
      <c r="C25" s="12"/>
      <c r="D25" s="12"/>
      <c r="E25" s="12"/>
      <c r="F25" s="12"/>
      <c r="G25" s="12"/>
      <c r="H25" s="12"/>
      <c r="I25" s="12"/>
      <c r="J25" s="30"/>
      <c r="K25" s="22"/>
    </row>
    <row r="26" spans="1:11" ht="21.95" customHeight="1">
      <c r="A26" s="25"/>
      <c r="B26" s="12"/>
      <c r="C26" s="12"/>
      <c r="D26" s="12"/>
      <c r="E26" s="12"/>
      <c r="F26" s="12"/>
      <c r="G26" s="12"/>
      <c r="H26" s="12"/>
      <c r="I26" s="12"/>
      <c r="J26" s="30"/>
      <c r="K26" s="22"/>
    </row>
    <row r="27" spans="1:11" ht="21.95" customHeight="1">
      <c r="A27" s="25"/>
      <c r="B27" s="12"/>
      <c r="C27" s="12"/>
      <c r="D27" s="12"/>
      <c r="E27" s="12"/>
      <c r="F27" s="12"/>
      <c r="G27" s="12"/>
      <c r="H27" s="12"/>
      <c r="I27" s="12"/>
      <c r="J27" s="30"/>
      <c r="K27" s="22"/>
    </row>
    <row r="28" spans="1:11" ht="21.95" customHeight="1">
      <c r="A28" s="26"/>
      <c r="B28" s="12"/>
      <c r="C28" s="12"/>
      <c r="D28" s="12"/>
      <c r="E28" s="12"/>
      <c r="F28" s="12"/>
      <c r="G28" s="12"/>
      <c r="H28" s="12"/>
      <c r="I28" s="12"/>
      <c r="J28" s="30"/>
      <c r="K28" s="22"/>
    </row>
    <row r="29" spans="1:11" ht="21.95" customHeight="1">
      <c r="A29" s="26"/>
      <c r="B29" s="12"/>
      <c r="C29" s="12"/>
      <c r="D29" s="12"/>
      <c r="E29" s="12"/>
      <c r="F29" s="12"/>
      <c r="G29" s="12"/>
      <c r="H29" s="12"/>
      <c r="I29" s="12"/>
      <c r="J29" s="30"/>
      <c r="K29" s="22"/>
    </row>
    <row r="30" spans="1:11" ht="21.95" customHeight="1">
      <c r="A30" s="26"/>
      <c r="B30" s="12"/>
      <c r="C30" s="12"/>
      <c r="D30" s="12"/>
      <c r="E30" s="12"/>
      <c r="F30" s="12"/>
      <c r="G30" s="12"/>
      <c r="H30" s="12"/>
      <c r="I30" s="12"/>
      <c r="J30" s="30"/>
      <c r="K30" s="22"/>
    </row>
    <row r="31" spans="1:11" ht="21.95" customHeight="1">
      <c r="A31" s="26"/>
      <c r="B31" s="12"/>
      <c r="C31" s="12"/>
      <c r="D31" s="12"/>
      <c r="E31" s="12"/>
      <c r="F31" s="12"/>
      <c r="G31" s="12"/>
      <c r="H31" s="12"/>
      <c r="I31" s="12"/>
      <c r="J31" s="30"/>
      <c r="K31" s="22"/>
    </row>
    <row r="32" spans="1:11" ht="21.95" customHeight="1">
      <c r="A32" s="26"/>
      <c r="B32" s="12"/>
      <c r="C32" s="12"/>
      <c r="D32" s="12"/>
      <c r="E32" s="12"/>
      <c r="F32" s="12"/>
      <c r="G32" s="12"/>
      <c r="H32" s="12"/>
      <c r="I32" s="12"/>
      <c r="J32" s="30"/>
      <c r="K32" s="22"/>
    </row>
    <row r="33" spans="1:11" ht="21.95" customHeight="1">
      <c r="A33" s="28"/>
      <c r="B33" s="12"/>
      <c r="C33" s="12"/>
      <c r="D33" s="12"/>
      <c r="E33" s="12"/>
      <c r="F33" s="12"/>
      <c r="G33" s="12"/>
      <c r="H33" s="12"/>
      <c r="I33" s="12"/>
      <c r="J33" s="30"/>
      <c r="K33" s="22"/>
    </row>
    <row r="34" spans="1:11" ht="21.95" customHeight="1">
      <c r="A34" s="28"/>
      <c r="B34" s="12"/>
      <c r="C34" s="12"/>
      <c r="D34" s="12"/>
      <c r="E34" s="12"/>
      <c r="F34" s="12"/>
      <c r="G34" s="12"/>
      <c r="H34" s="12"/>
      <c r="I34" s="12"/>
      <c r="J34" s="30"/>
      <c r="K34" s="22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0"/>
      <c r="K35" s="22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0"/>
      <c r="K36" s="22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0"/>
      <c r="K37" s="22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0"/>
      <c r="K38" s="22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0"/>
      <c r="K39" s="22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0"/>
      <c r="K40" s="22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0"/>
      <c r="K41" s="22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0"/>
      <c r="K42" s="22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0"/>
      <c r="K43" s="22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0"/>
      <c r="K44" s="22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0"/>
      <c r="K45" s="22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0"/>
      <c r="K46" s="22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0"/>
      <c r="K47" s="22"/>
    </row>
    <row r="48" spans="1:11" ht="21" customHeight="1">
      <c r="A48" s="71" t="s">
        <v>20</v>
      </c>
      <c r="B48" s="71"/>
      <c r="C48" s="14">
        <f>COUNT(A10:A47)</f>
        <v>8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6848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6848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800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8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5B6EA-D3D7-4B01-92B4-0EE7E5CD69A8}">
  <dimension ref="A1:K54"/>
  <sheetViews>
    <sheetView zoomScale="80" zoomScaleNormal="80" workbookViewId="0">
      <selection activeCell="B10" sqref="B10"/>
    </sheetView>
  </sheetViews>
  <sheetFormatPr defaultColWidth="9" defaultRowHeight="15.75"/>
  <cols>
    <col min="1" max="1" width="10.125" customWidth="1"/>
    <col min="2" max="2" width="18.125" customWidth="1"/>
    <col min="3" max="3" width="14.75" customWidth="1"/>
    <col min="4" max="4" width="13.125" customWidth="1"/>
    <col min="5" max="5" width="12.75" customWidth="1"/>
    <col min="6" max="10" width="8.625" customWidth="1"/>
    <col min="11" max="11" width="13.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116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12" t="s">
        <v>98</v>
      </c>
      <c r="C10" s="12" t="s">
        <v>74</v>
      </c>
      <c r="D10" s="12" t="s">
        <v>19</v>
      </c>
      <c r="E10" s="12">
        <v>8</v>
      </c>
      <c r="F10" s="12">
        <v>424</v>
      </c>
      <c r="G10" s="12">
        <f t="shared" ref="G10" si="0">SUM(H10+I10)</f>
        <v>429</v>
      </c>
      <c r="H10" s="12">
        <v>424</v>
      </c>
      <c r="I10" s="12">
        <v>5</v>
      </c>
      <c r="J10" s="43">
        <f t="shared" ref="J10:J31" si="1">H10/F10*100</f>
        <v>100</v>
      </c>
      <c r="K10" s="22"/>
    </row>
    <row r="11" spans="1:11" ht="21.95" customHeight="1">
      <c r="A11" s="25">
        <v>44882</v>
      </c>
      <c r="B11" s="12" t="s">
        <v>98</v>
      </c>
      <c r="C11" s="12" t="s">
        <v>74</v>
      </c>
      <c r="D11" s="12" t="s">
        <v>19</v>
      </c>
      <c r="E11" s="12">
        <v>8</v>
      </c>
      <c r="F11" s="12">
        <v>424</v>
      </c>
      <c r="G11" s="12">
        <f t="shared" ref="G11" si="2">SUM(H11+I11)</f>
        <v>428</v>
      </c>
      <c r="H11" s="12">
        <v>424</v>
      </c>
      <c r="I11" s="12">
        <v>4</v>
      </c>
      <c r="J11" s="43">
        <f t="shared" si="1"/>
        <v>100</v>
      </c>
      <c r="K11" s="22"/>
    </row>
    <row r="12" spans="1:11" ht="21.95" customHeight="1">
      <c r="A12" s="25">
        <v>44883</v>
      </c>
      <c r="B12" s="12" t="s">
        <v>98</v>
      </c>
      <c r="C12" s="12" t="s">
        <v>74</v>
      </c>
      <c r="D12" s="12" t="s">
        <v>19</v>
      </c>
      <c r="E12" s="12">
        <v>8</v>
      </c>
      <c r="F12" s="12">
        <v>424</v>
      </c>
      <c r="G12" s="12">
        <f t="shared" ref="G12" si="3">SUM(H12+I12)</f>
        <v>426</v>
      </c>
      <c r="H12" s="12">
        <v>424</v>
      </c>
      <c r="I12" s="12">
        <v>2</v>
      </c>
      <c r="J12" s="43">
        <f t="shared" si="1"/>
        <v>100</v>
      </c>
      <c r="K12" s="22"/>
    </row>
    <row r="13" spans="1:11" ht="21.95" customHeight="1">
      <c r="A13" s="25">
        <v>44886</v>
      </c>
      <c r="B13" s="46" t="s">
        <v>98</v>
      </c>
      <c r="C13" s="46" t="s">
        <v>74</v>
      </c>
      <c r="D13" s="12" t="s">
        <v>19</v>
      </c>
      <c r="E13" s="12">
        <v>8</v>
      </c>
      <c r="F13" s="12">
        <v>424</v>
      </c>
      <c r="G13" s="12">
        <f>SUM(H13+I13)</f>
        <v>425</v>
      </c>
      <c r="H13" s="12">
        <v>424</v>
      </c>
      <c r="I13" s="12">
        <v>1</v>
      </c>
      <c r="J13" s="43">
        <f t="shared" si="1"/>
        <v>100</v>
      </c>
      <c r="K13" s="22"/>
    </row>
    <row r="14" spans="1:11" ht="21.95" customHeight="1">
      <c r="A14" s="25">
        <v>44887</v>
      </c>
      <c r="B14" s="12" t="s">
        <v>98</v>
      </c>
      <c r="C14" s="12" t="s">
        <v>74</v>
      </c>
      <c r="D14" s="12" t="s">
        <v>19</v>
      </c>
      <c r="E14" s="12">
        <v>8</v>
      </c>
      <c r="F14" s="12">
        <v>424</v>
      </c>
      <c r="G14" s="12">
        <f t="shared" ref="G14:G22" si="4">SUM(H14+I14)</f>
        <v>426</v>
      </c>
      <c r="H14" s="12">
        <v>424</v>
      </c>
      <c r="I14" s="12">
        <v>2</v>
      </c>
      <c r="J14" s="43">
        <f t="shared" si="1"/>
        <v>100</v>
      </c>
      <c r="K14" s="22"/>
    </row>
    <row r="15" spans="1:11" ht="21.95" customHeight="1">
      <c r="A15" s="25">
        <v>44888</v>
      </c>
      <c r="B15" s="12" t="s">
        <v>98</v>
      </c>
      <c r="C15" s="12" t="s">
        <v>74</v>
      </c>
      <c r="D15" s="12" t="s">
        <v>19</v>
      </c>
      <c r="E15" s="12">
        <v>8</v>
      </c>
      <c r="F15" s="12">
        <v>424</v>
      </c>
      <c r="G15" s="12">
        <f t="shared" si="4"/>
        <v>427</v>
      </c>
      <c r="H15" s="12">
        <v>424</v>
      </c>
      <c r="I15" s="12">
        <v>3</v>
      </c>
      <c r="J15" s="43">
        <f t="shared" si="1"/>
        <v>100</v>
      </c>
      <c r="K15" s="22"/>
    </row>
    <row r="16" spans="1:11" ht="21.95" customHeight="1">
      <c r="A16" s="25">
        <v>44889</v>
      </c>
      <c r="B16" s="12" t="s">
        <v>98</v>
      </c>
      <c r="C16" s="12" t="s">
        <v>74</v>
      </c>
      <c r="D16" s="12" t="s">
        <v>19</v>
      </c>
      <c r="E16" s="12">
        <v>8</v>
      </c>
      <c r="F16" s="12">
        <v>424</v>
      </c>
      <c r="G16" s="12">
        <f t="shared" si="4"/>
        <v>426</v>
      </c>
      <c r="H16" s="12">
        <v>424</v>
      </c>
      <c r="I16" s="12">
        <v>2</v>
      </c>
      <c r="J16" s="43">
        <f t="shared" si="1"/>
        <v>100</v>
      </c>
      <c r="K16" s="22"/>
    </row>
    <row r="17" spans="1:11" ht="21.95" customHeight="1">
      <c r="A17" s="25">
        <v>44890</v>
      </c>
      <c r="B17" s="12" t="s">
        <v>98</v>
      </c>
      <c r="C17" s="12" t="s">
        <v>74</v>
      </c>
      <c r="D17" s="12" t="s">
        <v>19</v>
      </c>
      <c r="E17" s="12">
        <v>8</v>
      </c>
      <c r="F17" s="12">
        <v>424</v>
      </c>
      <c r="G17" s="12">
        <f t="shared" si="4"/>
        <v>429</v>
      </c>
      <c r="H17" s="12">
        <v>424</v>
      </c>
      <c r="I17" s="12">
        <v>5</v>
      </c>
      <c r="J17" s="43">
        <f t="shared" si="1"/>
        <v>100</v>
      </c>
      <c r="K17" s="22"/>
    </row>
    <row r="18" spans="1:11" ht="21.95" customHeight="1">
      <c r="A18" s="25">
        <v>44893</v>
      </c>
      <c r="B18" s="12" t="s">
        <v>98</v>
      </c>
      <c r="C18" s="12" t="s">
        <v>74</v>
      </c>
      <c r="D18" s="12" t="s">
        <v>19</v>
      </c>
      <c r="E18" s="12">
        <v>8</v>
      </c>
      <c r="F18" s="12">
        <v>424</v>
      </c>
      <c r="G18" s="12">
        <f t="shared" si="4"/>
        <v>427</v>
      </c>
      <c r="H18" s="12">
        <v>424</v>
      </c>
      <c r="I18" s="12">
        <v>3</v>
      </c>
      <c r="J18" s="43">
        <f t="shared" si="1"/>
        <v>100</v>
      </c>
      <c r="K18" s="22"/>
    </row>
    <row r="19" spans="1:11" ht="20.45" customHeight="1">
      <c r="A19" s="25">
        <v>44894</v>
      </c>
      <c r="B19" s="46" t="s">
        <v>213</v>
      </c>
      <c r="C19" s="46" t="s">
        <v>205</v>
      </c>
      <c r="D19" s="12" t="s">
        <v>19</v>
      </c>
      <c r="E19" s="12">
        <v>8</v>
      </c>
      <c r="F19" s="12">
        <v>808</v>
      </c>
      <c r="G19" s="12">
        <f t="shared" si="4"/>
        <v>822</v>
      </c>
      <c r="H19" s="12">
        <v>808</v>
      </c>
      <c r="I19" s="12">
        <v>14</v>
      </c>
      <c r="J19" s="43">
        <f t="shared" si="1"/>
        <v>100</v>
      </c>
      <c r="K19" s="22"/>
    </row>
    <row r="20" spans="1:11" ht="21.95" customHeight="1">
      <c r="A20" s="25">
        <v>44895</v>
      </c>
      <c r="B20" s="46" t="s">
        <v>213</v>
      </c>
      <c r="C20" s="46" t="s">
        <v>205</v>
      </c>
      <c r="D20" s="12" t="s">
        <v>19</v>
      </c>
      <c r="E20" s="12">
        <v>8</v>
      </c>
      <c r="F20" s="12">
        <v>808</v>
      </c>
      <c r="G20" s="12">
        <f t="shared" si="4"/>
        <v>838</v>
      </c>
      <c r="H20" s="12">
        <v>808</v>
      </c>
      <c r="I20" s="12">
        <v>30</v>
      </c>
      <c r="J20" s="43">
        <f t="shared" si="1"/>
        <v>100</v>
      </c>
      <c r="K20" s="22"/>
    </row>
    <row r="21" spans="1:11" ht="21.95" customHeight="1">
      <c r="A21" s="25">
        <v>44896</v>
      </c>
      <c r="B21" s="46" t="s">
        <v>213</v>
      </c>
      <c r="C21" s="46" t="s">
        <v>205</v>
      </c>
      <c r="D21" s="12" t="s">
        <v>19</v>
      </c>
      <c r="E21" s="12">
        <v>8</v>
      </c>
      <c r="F21" s="12">
        <v>808</v>
      </c>
      <c r="G21" s="12">
        <f t="shared" si="4"/>
        <v>809</v>
      </c>
      <c r="H21" s="12">
        <v>808</v>
      </c>
      <c r="I21" s="12">
        <v>1</v>
      </c>
      <c r="J21" s="43">
        <f t="shared" si="1"/>
        <v>100</v>
      </c>
      <c r="K21" s="22"/>
    </row>
    <row r="22" spans="1:11" ht="21.95" customHeight="1">
      <c r="A22" s="25">
        <v>44897</v>
      </c>
      <c r="B22" s="46" t="s">
        <v>213</v>
      </c>
      <c r="C22" s="46" t="s">
        <v>205</v>
      </c>
      <c r="D22" s="12" t="s">
        <v>19</v>
      </c>
      <c r="E22" s="12">
        <v>8</v>
      </c>
      <c r="F22" s="12">
        <v>808</v>
      </c>
      <c r="G22" s="12">
        <f t="shared" si="4"/>
        <v>810</v>
      </c>
      <c r="H22" s="12">
        <v>808</v>
      </c>
      <c r="I22" s="12">
        <v>2</v>
      </c>
      <c r="J22" s="43">
        <f t="shared" si="1"/>
        <v>100</v>
      </c>
      <c r="K22" s="22"/>
    </row>
    <row r="23" spans="1:11" ht="21.95" customHeight="1">
      <c r="A23" s="25">
        <v>44900</v>
      </c>
      <c r="B23" s="46" t="s">
        <v>213</v>
      </c>
      <c r="C23" s="46" t="s">
        <v>205</v>
      </c>
      <c r="D23" s="12" t="s">
        <v>19</v>
      </c>
      <c r="E23" s="12">
        <v>8</v>
      </c>
      <c r="F23" s="12">
        <v>808</v>
      </c>
      <c r="G23" s="12">
        <f>SUM(H23+I23)</f>
        <v>813</v>
      </c>
      <c r="H23" s="12">
        <v>808</v>
      </c>
      <c r="I23" s="12">
        <v>5</v>
      </c>
      <c r="J23" s="43">
        <f t="shared" si="1"/>
        <v>100</v>
      </c>
      <c r="K23" s="22"/>
    </row>
    <row r="24" spans="1:11" ht="21.95" customHeight="1">
      <c r="A24" s="25">
        <v>44901</v>
      </c>
      <c r="B24" s="12" t="s">
        <v>98</v>
      </c>
      <c r="C24" s="12" t="s">
        <v>74</v>
      </c>
      <c r="D24" s="12" t="s">
        <v>19</v>
      </c>
      <c r="E24" s="12">
        <v>8</v>
      </c>
      <c r="F24" s="12">
        <v>424</v>
      </c>
      <c r="G24" s="12">
        <f t="shared" ref="G24" si="5">SUM(H24+I24)</f>
        <v>427</v>
      </c>
      <c r="H24" s="12">
        <v>424</v>
      </c>
      <c r="I24" s="12">
        <v>3</v>
      </c>
      <c r="J24" s="43">
        <f t="shared" si="1"/>
        <v>100</v>
      </c>
      <c r="K24" s="22"/>
    </row>
    <row r="25" spans="1:11" ht="21.95" customHeight="1">
      <c r="A25" s="25">
        <v>44902</v>
      </c>
      <c r="B25" s="12" t="s">
        <v>98</v>
      </c>
      <c r="C25" s="12" t="s">
        <v>74</v>
      </c>
      <c r="D25" s="12" t="s">
        <v>19</v>
      </c>
      <c r="E25" s="12">
        <v>8</v>
      </c>
      <c r="F25" s="12">
        <v>424</v>
      </c>
      <c r="G25" s="12">
        <f t="shared" ref="G25:G30" si="6">SUM(H25+I25)</f>
        <v>425</v>
      </c>
      <c r="H25" s="12">
        <v>424</v>
      </c>
      <c r="I25" s="12">
        <v>1</v>
      </c>
      <c r="J25" s="43">
        <f t="shared" si="1"/>
        <v>100</v>
      </c>
      <c r="K25" s="22"/>
    </row>
    <row r="26" spans="1:11" ht="21.95" customHeight="1">
      <c r="A26" s="25">
        <v>44903</v>
      </c>
      <c r="B26" s="12" t="s">
        <v>98</v>
      </c>
      <c r="C26" s="12" t="s">
        <v>74</v>
      </c>
      <c r="D26" s="12" t="s">
        <v>19</v>
      </c>
      <c r="E26" s="12">
        <v>8</v>
      </c>
      <c r="F26" s="12">
        <v>424</v>
      </c>
      <c r="G26" s="12">
        <f t="shared" si="6"/>
        <v>429</v>
      </c>
      <c r="H26" s="12">
        <v>424</v>
      </c>
      <c r="I26" s="12">
        <v>5</v>
      </c>
      <c r="J26" s="43">
        <f t="shared" si="1"/>
        <v>100</v>
      </c>
      <c r="K26" s="22"/>
    </row>
    <row r="27" spans="1:11" ht="21.95" customHeight="1">
      <c r="A27" s="25">
        <v>44904</v>
      </c>
      <c r="B27" s="12" t="s">
        <v>98</v>
      </c>
      <c r="C27" s="12" t="s">
        <v>74</v>
      </c>
      <c r="D27" s="12" t="s">
        <v>19</v>
      </c>
      <c r="E27" s="12">
        <v>8</v>
      </c>
      <c r="F27" s="12">
        <v>424</v>
      </c>
      <c r="G27" s="12">
        <f t="shared" si="6"/>
        <v>426</v>
      </c>
      <c r="H27" s="12">
        <v>424</v>
      </c>
      <c r="I27" s="12">
        <v>2</v>
      </c>
      <c r="J27" s="43">
        <f t="shared" si="1"/>
        <v>100</v>
      </c>
      <c r="K27" s="22"/>
    </row>
    <row r="28" spans="1:11" ht="21.95" customHeight="1">
      <c r="A28" s="25">
        <v>44907</v>
      </c>
      <c r="B28" s="12" t="s">
        <v>98</v>
      </c>
      <c r="C28" s="12" t="s">
        <v>74</v>
      </c>
      <c r="D28" s="12" t="s">
        <v>19</v>
      </c>
      <c r="E28" s="12">
        <v>8</v>
      </c>
      <c r="F28" s="12">
        <v>424</v>
      </c>
      <c r="G28" s="12">
        <f t="shared" si="6"/>
        <v>425</v>
      </c>
      <c r="H28" s="12">
        <v>424</v>
      </c>
      <c r="I28" s="12">
        <v>1</v>
      </c>
      <c r="J28" s="43">
        <f t="shared" si="1"/>
        <v>100</v>
      </c>
      <c r="K28" s="22"/>
    </row>
    <row r="29" spans="1:11" ht="21.95" customHeight="1">
      <c r="A29" s="25">
        <v>44908</v>
      </c>
      <c r="B29" s="12" t="s">
        <v>98</v>
      </c>
      <c r="C29" s="12" t="s">
        <v>74</v>
      </c>
      <c r="D29" s="12" t="s">
        <v>19</v>
      </c>
      <c r="E29" s="12">
        <v>8</v>
      </c>
      <c r="F29" s="12">
        <v>424</v>
      </c>
      <c r="G29" s="12">
        <f t="shared" si="6"/>
        <v>430</v>
      </c>
      <c r="H29" s="12">
        <v>424</v>
      </c>
      <c r="I29" s="12">
        <v>6</v>
      </c>
      <c r="J29" s="43">
        <f t="shared" si="1"/>
        <v>100</v>
      </c>
      <c r="K29" s="22"/>
    </row>
    <row r="30" spans="1:11" ht="21.95" customHeight="1">
      <c r="A30" s="25">
        <v>44909</v>
      </c>
      <c r="B30" s="12" t="s">
        <v>98</v>
      </c>
      <c r="C30" s="12" t="s">
        <v>74</v>
      </c>
      <c r="D30" s="12" t="s">
        <v>19</v>
      </c>
      <c r="E30" s="12">
        <v>8</v>
      </c>
      <c r="F30" s="12">
        <v>424</v>
      </c>
      <c r="G30" s="12">
        <f t="shared" si="6"/>
        <v>426</v>
      </c>
      <c r="H30" s="12">
        <v>424</v>
      </c>
      <c r="I30" s="12">
        <v>2</v>
      </c>
      <c r="J30" s="43">
        <f t="shared" si="1"/>
        <v>100</v>
      </c>
      <c r="K30" s="22"/>
    </row>
    <row r="31" spans="1:11" ht="21.95" customHeight="1">
      <c r="A31" s="25">
        <v>44910</v>
      </c>
      <c r="B31" s="12" t="s">
        <v>98</v>
      </c>
      <c r="C31" s="12" t="s">
        <v>74</v>
      </c>
      <c r="D31" s="12" t="s">
        <v>19</v>
      </c>
      <c r="E31" s="12">
        <v>8</v>
      </c>
      <c r="F31" s="12">
        <v>424</v>
      </c>
      <c r="G31" s="12">
        <f t="shared" ref="G31" si="7">SUM(H31+I31)</f>
        <v>431</v>
      </c>
      <c r="H31" s="12">
        <v>424</v>
      </c>
      <c r="I31" s="12">
        <v>7</v>
      </c>
      <c r="J31" s="43">
        <f t="shared" si="1"/>
        <v>100</v>
      </c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22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11248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11248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2200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22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296961" r:id="rId3">
          <objectPr defaultSize="0" autoPict="0" altText="" r:id="rId4">
            <anchor>
              <from>
                <xdr:col>0</xdr:col>
                <xdr:colOff>0</xdr:colOff>
                <xdr:row>0</xdr:row>
                <xdr:rowOff>200025</xdr:rowOff>
              </from>
              <to>
                <xdr:col>0</xdr:col>
                <xdr:colOff>361950</xdr:colOff>
                <xdr:row>2</xdr:row>
                <xdr:rowOff>171450</xdr:rowOff>
              </to>
            </anchor>
          </objectPr>
        </oleObject>
      </mc:Choice>
      <mc:Fallback>
        <oleObject progId="PBrush" shapeId="296961" r:id="rId3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6A921-289B-4B5C-B38B-AB33ACFE2632}">
  <dimension ref="A1:K54"/>
  <sheetViews>
    <sheetView topLeftCell="A8" zoomScale="80" zoomScaleNormal="80" workbookViewId="0">
      <selection activeCell="B8" sqref="B8:E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77" t="s">
        <v>1</v>
      </c>
      <c r="B4" s="78"/>
      <c r="C4" s="78"/>
      <c r="D4" s="78"/>
      <c r="E4" s="78"/>
      <c r="F4" s="78"/>
      <c r="G4" s="78"/>
      <c r="H4" s="78"/>
      <c r="I4" s="78"/>
      <c r="J4" s="79"/>
      <c r="K4" s="80"/>
    </row>
    <row r="5" spans="1:11">
      <c r="A5" s="77"/>
      <c r="B5" s="78"/>
      <c r="C5" s="78"/>
      <c r="D5" s="78"/>
      <c r="E5" s="78"/>
      <c r="F5" s="78"/>
      <c r="G5" s="78"/>
      <c r="H5" s="78"/>
      <c r="I5" s="78"/>
      <c r="J5" s="79"/>
      <c r="K5" s="80"/>
    </row>
    <row r="6" spans="1:11" ht="6.95" customHeight="1">
      <c r="A6" s="81"/>
      <c r="B6" s="78"/>
      <c r="C6" s="78"/>
      <c r="D6" s="78"/>
      <c r="E6" s="78"/>
      <c r="F6" s="78"/>
      <c r="G6" s="78"/>
      <c r="H6" s="78"/>
      <c r="I6" s="78"/>
      <c r="J6" s="79"/>
      <c r="K6" s="80"/>
    </row>
    <row r="7" spans="1:11" ht="24" customHeight="1">
      <c r="A7" s="5" t="s">
        <v>2</v>
      </c>
      <c r="B7" s="67" t="s">
        <v>178</v>
      </c>
      <c r="C7" s="67"/>
      <c r="D7" s="67"/>
      <c r="E7" s="67"/>
      <c r="F7" s="6" t="s">
        <v>4</v>
      </c>
      <c r="G7" s="67" t="s">
        <v>79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159</v>
      </c>
      <c r="C10" s="47" t="s">
        <v>143</v>
      </c>
      <c r="D10" s="12" t="s">
        <v>19</v>
      </c>
      <c r="E10" s="12">
        <v>8</v>
      </c>
      <c r="F10" s="12">
        <v>480</v>
      </c>
      <c r="G10" s="12">
        <f t="shared" ref="G10" si="0">SUM(H10+I10)</f>
        <v>486</v>
      </c>
      <c r="H10" s="12">
        <v>480</v>
      </c>
      <c r="I10" s="12">
        <v>6</v>
      </c>
      <c r="J10" s="30">
        <f t="shared" ref="J10:J17" si="1">H10/F10*100</f>
        <v>100</v>
      </c>
      <c r="K10" s="22"/>
    </row>
    <row r="11" spans="1:11" ht="21.95" customHeight="1">
      <c r="A11" s="25">
        <v>44882</v>
      </c>
      <c r="B11" s="46" t="s">
        <v>159</v>
      </c>
      <c r="C11" s="47" t="s">
        <v>143</v>
      </c>
      <c r="D11" s="12" t="s">
        <v>19</v>
      </c>
      <c r="E11" s="12">
        <v>8</v>
      </c>
      <c r="F11" s="12">
        <v>480</v>
      </c>
      <c r="G11" s="12">
        <f t="shared" ref="G11" si="2">SUM(H11+I11)</f>
        <v>488</v>
      </c>
      <c r="H11" s="12">
        <v>480</v>
      </c>
      <c r="I11" s="12">
        <v>8</v>
      </c>
      <c r="J11" s="30">
        <f t="shared" si="1"/>
        <v>100</v>
      </c>
      <c r="K11" s="22"/>
    </row>
    <row r="12" spans="1:11" ht="21.95" customHeight="1">
      <c r="A12" s="25">
        <v>44883</v>
      </c>
      <c r="B12" s="46" t="s">
        <v>159</v>
      </c>
      <c r="C12" s="47" t="s">
        <v>143</v>
      </c>
      <c r="D12" s="12" t="s">
        <v>19</v>
      </c>
      <c r="E12" s="12">
        <v>8</v>
      </c>
      <c r="F12" s="12">
        <v>480</v>
      </c>
      <c r="G12" s="12">
        <f t="shared" ref="G12" si="3">SUM(H12+I12)</f>
        <v>485</v>
      </c>
      <c r="H12" s="12">
        <v>480</v>
      </c>
      <c r="I12" s="12">
        <v>5</v>
      </c>
      <c r="J12" s="30">
        <f t="shared" si="1"/>
        <v>100</v>
      </c>
      <c r="K12" s="22"/>
    </row>
    <row r="13" spans="1:11" ht="21.95" customHeight="1">
      <c r="A13" s="25">
        <v>44886</v>
      </c>
      <c r="B13" s="46" t="s">
        <v>159</v>
      </c>
      <c r="C13" s="47" t="s">
        <v>143</v>
      </c>
      <c r="D13" s="12" t="s">
        <v>19</v>
      </c>
      <c r="E13" s="12">
        <v>8</v>
      </c>
      <c r="F13" s="12">
        <v>480</v>
      </c>
      <c r="G13" s="12">
        <f t="shared" ref="G13" si="4">SUM(H13+I13)</f>
        <v>488</v>
      </c>
      <c r="H13" s="12">
        <v>480</v>
      </c>
      <c r="I13" s="12">
        <v>8</v>
      </c>
      <c r="J13" s="30">
        <f t="shared" si="1"/>
        <v>100</v>
      </c>
      <c r="K13" s="22"/>
    </row>
    <row r="14" spans="1:11" ht="21.95" customHeight="1">
      <c r="A14" s="25">
        <v>44887</v>
      </c>
      <c r="B14" s="46" t="s">
        <v>159</v>
      </c>
      <c r="C14" s="47" t="s">
        <v>143</v>
      </c>
      <c r="D14" s="12" t="s">
        <v>19</v>
      </c>
      <c r="E14" s="12">
        <v>8</v>
      </c>
      <c r="F14" s="12">
        <v>480</v>
      </c>
      <c r="G14" s="12">
        <f t="shared" ref="G14:G16" si="5">SUM(H14+I14)</f>
        <v>483</v>
      </c>
      <c r="H14" s="12">
        <v>480</v>
      </c>
      <c r="I14" s="12">
        <v>3</v>
      </c>
      <c r="J14" s="30">
        <f t="shared" si="1"/>
        <v>100</v>
      </c>
      <c r="K14" s="22"/>
    </row>
    <row r="15" spans="1:11" ht="21.95" customHeight="1">
      <c r="A15" s="25">
        <v>44888</v>
      </c>
      <c r="B15" s="46" t="s">
        <v>159</v>
      </c>
      <c r="C15" s="47" t="s">
        <v>143</v>
      </c>
      <c r="D15" s="12" t="s">
        <v>19</v>
      </c>
      <c r="E15" s="12">
        <v>8</v>
      </c>
      <c r="F15" s="12">
        <v>480</v>
      </c>
      <c r="G15" s="12">
        <f t="shared" si="5"/>
        <v>496</v>
      </c>
      <c r="H15" s="12">
        <v>480</v>
      </c>
      <c r="I15" s="12">
        <v>16</v>
      </c>
      <c r="J15" s="30">
        <f t="shared" si="1"/>
        <v>100</v>
      </c>
      <c r="K15" s="22"/>
    </row>
    <row r="16" spans="1:11" ht="21.95" customHeight="1">
      <c r="A16" s="25">
        <v>44889</v>
      </c>
      <c r="B16" s="46" t="s">
        <v>159</v>
      </c>
      <c r="C16" s="47" t="s">
        <v>143</v>
      </c>
      <c r="D16" s="12" t="s">
        <v>19</v>
      </c>
      <c r="E16" s="12">
        <v>8</v>
      </c>
      <c r="F16" s="12">
        <v>480</v>
      </c>
      <c r="G16" s="12">
        <f t="shared" si="5"/>
        <v>481</v>
      </c>
      <c r="H16" s="12">
        <v>480</v>
      </c>
      <c r="I16" s="12">
        <v>1</v>
      </c>
      <c r="J16" s="30">
        <f t="shared" si="1"/>
        <v>100</v>
      </c>
      <c r="K16" s="22"/>
    </row>
    <row r="17" spans="1:11" ht="21.95" customHeight="1">
      <c r="A17" s="25">
        <v>44890</v>
      </c>
      <c r="B17" s="46" t="s">
        <v>159</v>
      </c>
      <c r="C17" s="47" t="s">
        <v>143</v>
      </c>
      <c r="D17" s="12" t="s">
        <v>19</v>
      </c>
      <c r="E17" s="12">
        <v>8</v>
      </c>
      <c r="F17" s="12">
        <v>480</v>
      </c>
      <c r="G17" s="12">
        <f t="shared" ref="G17" si="6">SUM(H17+I17)</f>
        <v>486</v>
      </c>
      <c r="H17" s="12">
        <v>480</v>
      </c>
      <c r="I17" s="12">
        <v>6</v>
      </c>
      <c r="J17" s="30">
        <f t="shared" si="1"/>
        <v>100</v>
      </c>
      <c r="K17" s="22"/>
    </row>
    <row r="18" spans="1:11" ht="21.95" customHeight="1">
      <c r="A18" s="25"/>
      <c r="B18" s="12"/>
      <c r="C18" s="12"/>
      <c r="D18" s="12"/>
      <c r="E18" s="12"/>
      <c r="F18" s="12"/>
      <c r="G18" s="12"/>
      <c r="H18" s="12"/>
      <c r="I18" s="12"/>
      <c r="J18" s="30"/>
      <c r="K18" s="22"/>
    </row>
    <row r="19" spans="1:11" ht="21.95" customHeight="1">
      <c r="A19" s="25"/>
      <c r="B19" s="12"/>
      <c r="C19" s="12"/>
      <c r="D19" s="12"/>
      <c r="E19" s="12"/>
      <c r="F19" s="12"/>
      <c r="G19" s="12"/>
      <c r="H19" s="12"/>
      <c r="I19" s="12"/>
      <c r="J19" s="30"/>
      <c r="K19" s="22"/>
    </row>
    <row r="20" spans="1:11" ht="21.95" customHeight="1">
      <c r="A20" s="25"/>
      <c r="B20" s="12"/>
      <c r="C20" s="12"/>
      <c r="D20" s="12"/>
      <c r="E20" s="12"/>
      <c r="F20" s="12"/>
      <c r="G20" s="12"/>
      <c r="H20" s="12"/>
      <c r="I20" s="12"/>
      <c r="J20" s="30"/>
      <c r="K20" s="22"/>
    </row>
    <row r="21" spans="1:11" ht="21.95" customHeight="1">
      <c r="A21" s="25"/>
      <c r="B21" s="12"/>
      <c r="C21" s="12"/>
      <c r="D21" s="12"/>
      <c r="E21" s="12"/>
      <c r="F21" s="12"/>
      <c r="G21" s="12"/>
      <c r="H21" s="12"/>
      <c r="I21" s="12"/>
      <c r="J21" s="30"/>
      <c r="K21" s="22"/>
    </row>
    <row r="22" spans="1:11" ht="21.95" customHeight="1">
      <c r="A22" s="25"/>
      <c r="B22" s="12"/>
      <c r="C22" s="12"/>
      <c r="D22" s="12"/>
      <c r="E22" s="12"/>
      <c r="F22" s="12"/>
      <c r="G22" s="12"/>
      <c r="H22" s="12"/>
      <c r="I22" s="12"/>
      <c r="J22" s="30"/>
      <c r="K22" s="22"/>
    </row>
    <row r="23" spans="1:11" ht="21.95" customHeight="1">
      <c r="A23" s="25"/>
      <c r="B23" s="12"/>
      <c r="C23" s="12"/>
      <c r="D23" s="12"/>
      <c r="E23" s="12"/>
      <c r="F23" s="12"/>
      <c r="G23" s="12"/>
      <c r="H23" s="12"/>
      <c r="I23" s="12"/>
      <c r="J23" s="30"/>
      <c r="K23" s="22"/>
    </row>
    <row r="24" spans="1:11" ht="21.95" customHeight="1">
      <c r="A24" s="25"/>
      <c r="B24" s="12"/>
      <c r="C24" s="12"/>
      <c r="D24" s="12"/>
      <c r="E24" s="12"/>
      <c r="F24" s="12"/>
      <c r="G24" s="12"/>
      <c r="H24" s="12"/>
      <c r="I24" s="12"/>
      <c r="J24" s="30"/>
      <c r="K24" s="22"/>
    </row>
    <row r="25" spans="1:11" ht="21.95" customHeight="1">
      <c r="A25" s="25"/>
      <c r="B25" s="12"/>
      <c r="C25" s="12"/>
      <c r="D25" s="12"/>
      <c r="E25" s="12"/>
      <c r="F25" s="12"/>
      <c r="G25" s="12"/>
      <c r="H25" s="12"/>
      <c r="I25" s="12"/>
      <c r="J25" s="30"/>
      <c r="K25" s="22"/>
    </row>
    <row r="26" spans="1:11" ht="21.95" customHeight="1">
      <c r="A26" s="25"/>
      <c r="B26" s="12"/>
      <c r="C26" s="12"/>
      <c r="D26" s="12"/>
      <c r="E26" s="12"/>
      <c r="F26" s="12"/>
      <c r="G26" s="12"/>
      <c r="H26" s="12"/>
      <c r="I26" s="12"/>
      <c r="J26" s="30"/>
      <c r="K26" s="22"/>
    </row>
    <row r="27" spans="1:11" ht="21.95" customHeight="1">
      <c r="A27" s="25"/>
      <c r="B27" s="12"/>
      <c r="C27" s="12"/>
      <c r="D27" s="12"/>
      <c r="E27" s="12"/>
      <c r="F27" s="12"/>
      <c r="G27" s="12"/>
      <c r="H27" s="12"/>
      <c r="I27" s="12"/>
      <c r="J27" s="30"/>
      <c r="K27" s="22"/>
    </row>
    <row r="28" spans="1:11" ht="21.95" customHeight="1">
      <c r="A28" s="26"/>
      <c r="B28" s="12"/>
      <c r="C28" s="12"/>
      <c r="D28" s="12"/>
      <c r="E28" s="12"/>
      <c r="F28" s="12"/>
      <c r="G28" s="12"/>
      <c r="H28" s="12"/>
      <c r="I28" s="12"/>
      <c r="J28" s="30"/>
      <c r="K28" s="22"/>
    </row>
    <row r="29" spans="1:11" ht="21.95" customHeight="1">
      <c r="A29" s="26"/>
      <c r="B29" s="12"/>
      <c r="C29" s="12"/>
      <c r="D29" s="12"/>
      <c r="E29" s="12"/>
      <c r="F29" s="12"/>
      <c r="G29" s="12"/>
      <c r="H29" s="12"/>
      <c r="I29" s="12"/>
      <c r="J29" s="30"/>
      <c r="K29" s="22"/>
    </row>
    <row r="30" spans="1:11" ht="21.95" customHeight="1">
      <c r="A30" s="26"/>
      <c r="B30" s="12"/>
      <c r="C30" s="12"/>
      <c r="D30" s="12"/>
      <c r="E30" s="12"/>
      <c r="F30" s="12"/>
      <c r="G30" s="12"/>
      <c r="H30" s="12"/>
      <c r="I30" s="12"/>
      <c r="J30" s="30"/>
      <c r="K30" s="22"/>
    </row>
    <row r="31" spans="1:11" ht="21.95" customHeight="1">
      <c r="A31" s="26"/>
      <c r="B31" s="12"/>
      <c r="C31" s="12"/>
      <c r="D31" s="12"/>
      <c r="E31" s="12"/>
      <c r="F31" s="12"/>
      <c r="G31" s="12"/>
      <c r="H31" s="12"/>
      <c r="I31" s="12"/>
      <c r="J31" s="30"/>
      <c r="K31" s="22"/>
    </row>
    <row r="32" spans="1:11" ht="21.95" customHeight="1">
      <c r="A32" s="26"/>
      <c r="B32" s="12"/>
      <c r="C32" s="12"/>
      <c r="D32" s="12"/>
      <c r="E32" s="12"/>
      <c r="F32" s="12"/>
      <c r="G32" s="12"/>
      <c r="H32" s="12"/>
      <c r="I32" s="12"/>
      <c r="J32" s="30"/>
      <c r="K32" s="22"/>
    </row>
    <row r="33" spans="1:11" ht="21.95" customHeight="1">
      <c r="A33" s="28"/>
      <c r="B33" s="12"/>
      <c r="C33" s="12"/>
      <c r="D33" s="12"/>
      <c r="E33" s="12"/>
      <c r="F33" s="12"/>
      <c r="G33" s="12"/>
      <c r="H33" s="12"/>
      <c r="I33" s="12"/>
      <c r="J33" s="30"/>
      <c r="K33" s="22"/>
    </row>
    <row r="34" spans="1:11" ht="21.95" customHeight="1">
      <c r="A34" s="28"/>
      <c r="B34" s="12"/>
      <c r="C34" s="12"/>
      <c r="D34" s="12"/>
      <c r="E34" s="12"/>
      <c r="F34" s="12"/>
      <c r="G34" s="12"/>
      <c r="H34" s="12"/>
      <c r="I34" s="12"/>
      <c r="J34" s="30"/>
      <c r="K34" s="22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0"/>
      <c r="K35" s="22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0"/>
      <c r="K36" s="22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0"/>
      <c r="K37" s="22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0"/>
      <c r="K38" s="22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0"/>
      <c r="K39" s="22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0"/>
      <c r="K40" s="22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0"/>
      <c r="K41" s="22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0"/>
      <c r="K42" s="22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0"/>
      <c r="K43" s="22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0"/>
      <c r="K44" s="22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0"/>
      <c r="K45" s="22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0"/>
      <c r="K46" s="22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0"/>
      <c r="K47" s="22"/>
    </row>
    <row r="48" spans="1:11" ht="21" customHeight="1">
      <c r="A48" s="71" t="s">
        <v>20</v>
      </c>
      <c r="B48" s="71"/>
      <c r="C48" s="14">
        <f>COUNT(A10:A47)</f>
        <v>8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3840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3840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800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8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AA2E-D628-4144-BB6D-7B55151B6231}">
  <dimension ref="A1:K54"/>
  <sheetViews>
    <sheetView topLeftCell="A4" zoomScale="80" zoomScaleNormal="80" workbookViewId="0">
      <selection activeCell="B8" sqref="B8:E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77" t="s">
        <v>1</v>
      </c>
      <c r="B4" s="78"/>
      <c r="C4" s="78"/>
      <c r="D4" s="78"/>
      <c r="E4" s="78"/>
      <c r="F4" s="78"/>
      <c r="G4" s="78"/>
      <c r="H4" s="78"/>
      <c r="I4" s="78"/>
      <c r="J4" s="79"/>
      <c r="K4" s="80"/>
    </row>
    <row r="5" spans="1:11">
      <c r="A5" s="77"/>
      <c r="B5" s="78"/>
      <c r="C5" s="78"/>
      <c r="D5" s="78"/>
      <c r="E5" s="78"/>
      <c r="F5" s="78"/>
      <c r="G5" s="78"/>
      <c r="H5" s="78"/>
      <c r="I5" s="78"/>
      <c r="J5" s="79"/>
      <c r="K5" s="80"/>
    </row>
    <row r="6" spans="1:11" ht="6.95" customHeight="1">
      <c r="A6" s="81"/>
      <c r="B6" s="78"/>
      <c r="C6" s="78"/>
      <c r="D6" s="78"/>
      <c r="E6" s="78"/>
      <c r="F6" s="78"/>
      <c r="G6" s="78"/>
      <c r="H6" s="78"/>
      <c r="I6" s="78"/>
      <c r="J6" s="79"/>
      <c r="K6" s="80"/>
    </row>
    <row r="7" spans="1:11" ht="24" customHeight="1">
      <c r="A7" s="5" t="s">
        <v>2</v>
      </c>
      <c r="B7" s="67" t="s">
        <v>158</v>
      </c>
      <c r="C7" s="67"/>
      <c r="D7" s="67"/>
      <c r="E7" s="67"/>
      <c r="F7" s="6" t="s">
        <v>4</v>
      </c>
      <c r="G7" s="67" t="s">
        <v>79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44882</v>
      </c>
      <c r="B10" s="12" t="s">
        <v>121</v>
      </c>
      <c r="C10" s="12" t="s">
        <v>122</v>
      </c>
      <c r="D10" s="12" t="s">
        <v>19</v>
      </c>
      <c r="E10" s="12">
        <v>8</v>
      </c>
      <c r="F10" s="12">
        <v>912</v>
      </c>
      <c r="G10" s="12">
        <f t="shared" ref="G10" si="0">SUM(H10+I10)</f>
        <v>919</v>
      </c>
      <c r="H10" s="12">
        <v>912</v>
      </c>
      <c r="I10" s="12">
        <v>7</v>
      </c>
      <c r="J10" s="30">
        <f t="shared" ref="J10:J16" si="1">H10/F10*100</f>
        <v>100</v>
      </c>
      <c r="K10" s="22"/>
    </row>
    <row r="11" spans="1:11" ht="21.95" customHeight="1">
      <c r="A11" s="25">
        <v>44883</v>
      </c>
      <c r="B11" s="12" t="s">
        <v>121</v>
      </c>
      <c r="C11" s="12" t="s">
        <v>122</v>
      </c>
      <c r="D11" s="12" t="s">
        <v>19</v>
      </c>
      <c r="E11" s="12">
        <v>8</v>
      </c>
      <c r="F11" s="12">
        <v>912</v>
      </c>
      <c r="G11" s="12">
        <f t="shared" ref="G11" si="2">SUM(H11+I11)</f>
        <v>917</v>
      </c>
      <c r="H11" s="12">
        <v>912</v>
      </c>
      <c r="I11" s="12">
        <v>5</v>
      </c>
      <c r="J11" s="30">
        <f t="shared" si="1"/>
        <v>100</v>
      </c>
      <c r="K11" s="22"/>
    </row>
    <row r="12" spans="1:11" ht="21.95" customHeight="1">
      <c r="A12" s="25">
        <v>44886</v>
      </c>
      <c r="B12" s="12" t="s">
        <v>121</v>
      </c>
      <c r="C12" s="12" t="s">
        <v>122</v>
      </c>
      <c r="D12" s="12" t="s">
        <v>19</v>
      </c>
      <c r="E12" s="12">
        <v>8</v>
      </c>
      <c r="F12" s="12">
        <v>912</v>
      </c>
      <c r="G12" s="12">
        <f t="shared" ref="G12:G15" si="3">SUM(H12+I12)</f>
        <v>913</v>
      </c>
      <c r="H12" s="12">
        <v>912</v>
      </c>
      <c r="I12" s="12">
        <v>1</v>
      </c>
      <c r="J12" s="30">
        <f t="shared" si="1"/>
        <v>100</v>
      </c>
      <c r="K12" s="22"/>
    </row>
    <row r="13" spans="1:11" ht="21.95" customHeight="1">
      <c r="A13" s="25">
        <v>44887</v>
      </c>
      <c r="B13" s="46" t="s">
        <v>121</v>
      </c>
      <c r="C13" s="47" t="s">
        <v>122</v>
      </c>
      <c r="D13" s="12" t="s">
        <v>19</v>
      </c>
      <c r="E13" s="12">
        <v>8</v>
      </c>
      <c r="F13" s="12">
        <v>912</v>
      </c>
      <c r="G13" s="12">
        <f t="shared" si="3"/>
        <v>915</v>
      </c>
      <c r="H13" s="12">
        <v>912</v>
      </c>
      <c r="I13" s="12">
        <v>3</v>
      </c>
      <c r="J13" s="30">
        <f t="shared" si="1"/>
        <v>100</v>
      </c>
      <c r="K13" s="22"/>
    </row>
    <row r="14" spans="1:11" ht="21.95" customHeight="1">
      <c r="A14" s="25">
        <v>44888</v>
      </c>
      <c r="B14" s="12" t="s">
        <v>121</v>
      </c>
      <c r="C14" s="12" t="s">
        <v>122</v>
      </c>
      <c r="D14" s="12" t="s">
        <v>19</v>
      </c>
      <c r="E14" s="12">
        <v>8</v>
      </c>
      <c r="F14" s="12">
        <v>912</v>
      </c>
      <c r="G14" s="12">
        <f t="shared" si="3"/>
        <v>919</v>
      </c>
      <c r="H14" s="12">
        <v>912</v>
      </c>
      <c r="I14" s="12">
        <v>7</v>
      </c>
      <c r="J14" s="30">
        <f t="shared" si="1"/>
        <v>100</v>
      </c>
      <c r="K14" s="22"/>
    </row>
    <row r="15" spans="1:11" ht="21.95" customHeight="1">
      <c r="A15" s="25">
        <v>44889</v>
      </c>
      <c r="B15" s="12" t="s">
        <v>121</v>
      </c>
      <c r="C15" s="12" t="s">
        <v>122</v>
      </c>
      <c r="D15" s="12" t="s">
        <v>19</v>
      </c>
      <c r="E15" s="12">
        <v>8</v>
      </c>
      <c r="F15" s="12">
        <v>912</v>
      </c>
      <c r="G15" s="12">
        <f t="shared" si="3"/>
        <v>916</v>
      </c>
      <c r="H15" s="12">
        <v>912</v>
      </c>
      <c r="I15" s="12">
        <v>4</v>
      </c>
      <c r="J15" s="30">
        <f t="shared" si="1"/>
        <v>100</v>
      </c>
      <c r="K15" s="22"/>
    </row>
    <row r="16" spans="1:11" ht="21.95" customHeight="1">
      <c r="A16" s="25">
        <v>44890</v>
      </c>
      <c r="B16" s="12" t="s">
        <v>121</v>
      </c>
      <c r="C16" s="12" t="s">
        <v>122</v>
      </c>
      <c r="D16" s="12" t="s">
        <v>19</v>
      </c>
      <c r="E16" s="12">
        <v>8</v>
      </c>
      <c r="F16" s="12">
        <v>912</v>
      </c>
      <c r="G16" s="12">
        <f t="shared" ref="G16" si="4">SUM(H16+I16)</f>
        <v>921</v>
      </c>
      <c r="H16" s="12">
        <v>912</v>
      </c>
      <c r="I16" s="12">
        <v>9</v>
      </c>
      <c r="J16" s="30">
        <f t="shared" si="1"/>
        <v>100</v>
      </c>
      <c r="K16" s="22"/>
    </row>
    <row r="17" spans="1:11" ht="21.95" customHeight="1">
      <c r="A17" s="25"/>
      <c r="B17" s="12"/>
      <c r="C17" s="12"/>
      <c r="D17" s="12"/>
      <c r="E17" s="12"/>
      <c r="F17" s="12"/>
      <c r="G17" s="12"/>
      <c r="H17" s="12"/>
      <c r="I17" s="12"/>
      <c r="J17" s="30"/>
      <c r="K17" s="22"/>
    </row>
    <row r="18" spans="1:11" ht="21.95" customHeight="1">
      <c r="A18" s="25"/>
      <c r="B18" s="12"/>
      <c r="C18" s="12"/>
      <c r="D18" s="12"/>
      <c r="E18" s="12"/>
      <c r="F18" s="12"/>
      <c r="G18" s="12"/>
      <c r="H18" s="12"/>
      <c r="I18" s="12"/>
      <c r="J18" s="30"/>
      <c r="K18" s="22"/>
    </row>
    <row r="19" spans="1:11" ht="21.95" customHeight="1">
      <c r="A19" s="25"/>
      <c r="B19" s="12"/>
      <c r="C19" s="12"/>
      <c r="D19" s="12"/>
      <c r="E19" s="12"/>
      <c r="F19" s="12"/>
      <c r="G19" s="12"/>
      <c r="H19" s="12"/>
      <c r="I19" s="12"/>
      <c r="J19" s="30"/>
      <c r="K19" s="22"/>
    </row>
    <row r="20" spans="1:11" ht="21.95" customHeight="1">
      <c r="A20" s="25"/>
      <c r="B20" s="12"/>
      <c r="C20" s="12"/>
      <c r="D20" s="12"/>
      <c r="E20" s="12"/>
      <c r="F20" s="12"/>
      <c r="G20" s="12"/>
      <c r="H20" s="12"/>
      <c r="I20" s="12"/>
      <c r="J20" s="30"/>
      <c r="K20" s="22"/>
    </row>
    <row r="21" spans="1:11" ht="21.95" customHeight="1">
      <c r="A21" s="25"/>
      <c r="B21" s="12"/>
      <c r="C21" s="12"/>
      <c r="D21" s="12"/>
      <c r="E21" s="12"/>
      <c r="F21" s="12"/>
      <c r="G21" s="12"/>
      <c r="H21" s="12"/>
      <c r="I21" s="12"/>
      <c r="J21" s="30"/>
      <c r="K21" s="22"/>
    </row>
    <row r="22" spans="1:11" ht="21.95" customHeight="1">
      <c r="A22" s="25"/>
      <c r="B22" s="12"/>
      <c r="C22" s="12"/>
      <c r="D22" s="12"/>
      <c r="E22" s="12"/>
      <c r="F22" s="12"/>
      <c r="G22" s="12"/>
      <c r="H22" s="12"/>
      <c r="I22" s="12"/>
      <c r="J22" s="30"/>
      <c r="K22" s="22"/>
    </row>
    <row r="23" spans="1:11" ht="21.95" customHeight="1">
      <c r="A23" s="25"/>
      <c r="B23" s="12"/>
      <c r="C23" s="12"/>
      <c r="D23" s="12"/>
      <c r="E23" s="12"/>
      <c r="F23" s="12"/>
      <c r="G23" s="12"/>
      <c r="H23" s="12"/>
      <c r="I23" s="12"/>
      <c r="J23" s="30"/>
      <c r="K23" s="22"/>
    </row>
    <row r="24" spans="1:11" ht="21.95" customHeight="1">
      <c r="A24" s="25"/>
      <c r="B24" s="12"/>
      <c r="C24" s="12"/>
      <c r="D24" s="12"/>
      <c r="E24" s="12"/>
      <c r="F24" s="12"/>
      <c r="G24" s="12"/>
      <c r="H24" s="12"/>
      <c r="I24" s="12"/>
      <c r="J24" s="30"/>
      <c r="K24" s="22"/>
    </row>
    <row r="25" spans="1:11" ht="21.95" customHeight="1">
      <c r="A25" s="25"/>
      <c r="B25" s="12"/>
      <c r="C25" s="12"/>
      <c r="D25" s="12"/>
      <c r="E25" s="12"/>
      <c r="F25" s="12"/>
      <c r="G25" s="12"/>
      <c r="H25" s="12"/>
      <c r="I25" s="12"/>
      <c r="J25" s="30"/>
      <c r="K25" s="22"/>
    </row>
    <row r="26" spans="1:11" ht="21.95" customHeight="1">
      <c r="A26" s="25"/>
      <c r="B26" s="12"/>
      <c r="C26" s="12"/>
      <c r="D26" s="12"/>
      <c r="E26" s="12"/>
      <c r="F26" s="12"/>
      <c r="G26" s="12"/>
      <c r="H26" s="12"/>
      <c r="I26" s="12"/>
      <c r="J26" s="30"/>
      <c r="K26" s="22"/>
    </row>
    <row r="27" spans="1:11" ht="21.95" customHeight="1">
      <c r="A27" s="25"/>
      <c r="B27" s="12"/>
      <c r="C27" s="12"/>
      <c r="D27" s="12"/>
      <c r="E27" s="12"/>
      <c r="F27" s="12"/>
      <c r="G27" s="12"/>
      <c r="H27" s="12"/>
      <c r="I27" s="12"/>
      <c r="J27" s="30"/>
      <c r="K27" s="22"/>
    </row>
    <row r="28" spans="1:11" ht="21.95" customHeight="1">
      <c r="A28" s="26"/>
      <c r="B28" s="12"/>
      <c r="C28" s="12"/>
      <c r="D28" s="12"/>
      <c r="E28" s="12"/>
      <c r="F28" s="12"/>
      <c r="G28" s="12"/>
      <c r="H28" s="12"/>
      <c r="I28" s="12"/>
      <c r="J28" s="30"/>
      <c r="K28" s="22"/>
    </row>
    <row r="29" spans="1:11" ht="21.95" customHeight="1">
      <c r="A29" s="26"/>
      <c r="B29" s="12"/>
      <c r="C29" s="12"/>
      <c r="D29" s="12"/>
      <c r="E29" s="12"/>
      <c r="F29" s="12"/>
      <c r="G29" s="12"/>
      <c r="H29" s="12"/>
      <c r="I29" s="12"/>
      <c r="J29" s="30"/>
      <c r="K29" s="22"/>
    </row>
    <row r="30" spans="1:11" ht="21.95" customHeight="1">
      <c r="A30" s="26"/>
      <c r="B30" s="12"/>
      <c r="C30" s="12"/>
      <c r="D30" s="12"/>
      <c r="E30" s="12"/>
      <c r="F30" s="12"/>
      <c r="G30" s="12"/>
      <c r="H30" s="12"/>
      <c r="I30" s="12"/>
      <c r="J30" s="30"/>
      <c r="K30" s="22"/>
    </row>
    <row r="31" spans="1:11" ht="21.95" customHeight="1">
      <c r="A31" s="26"/>
      <c r="B31" s="12"/>
      <c r="C31" s="12"/>
      <c r="D31" s="12"/>
      <c r="E31" s="12"/>
      <c r="F31" s="12"/>
      <c r="G31" s="12"/>
      <c r="H31" s="12"/>
      <c r="I31" s="12"/>
      <c r="J31" s="30"/>
      <c r="K31" s="22"/>
    </row>
    <row r="32" spans="1:11" ht="21.95" customHeight="1">
      <c r="A32" s="26"/>
      <c r="B32" s="12"/>
      <c r="C32" s="12"/>
      <c r="D32" s="12"/>
      <c r="E32" s="12"/>
      <c r="F32" s="12"/>
      <c r="G32" s="12"/>
      <c r="H32" s="12"/>
      <c r="I32" s="12"/>
      <c r="J32" s="30"/>
      <c r="K32" s="22"/>
    </row>
    <row r="33" spans="1:11" ht="21.95" customHeight="1">
      <c r="A33" s="28"/>
      <c r="B33" s="12"/>
      <c r="C33" s="12"/>
      <c r="D33" s="12"/>
      <c r="E33" s="12"/>
      <c r="F33" s="12"/>
      <c r="G33" s="12"/>
      <c r="H33" s="12"/>
      <c r="I33" s="12"/>
      <c r="J33" s="30"/>
      <c r="K33" s="22"/>
    </row>
    <row r="34" spans="1:11" ht="21.95" customHeight="1">
      <c r="A34" s="28"/>
      <c r="B34" s="12"/>
      <c r="C34" s="12"/>
      <c r="D34" s="12"/>
      <c r="E34" s="12"/>
      <c r="F34" s="12"/>
      <c r="G34" s="12"/>
      <c r="H34" s="12"/>
      <c r="I34" s="12"/>
      <c r="J34" s="30"/>
      <c r="K34" s="22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0"/>
      <c r="K35" s="22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0"/>
      <c r="K36" s="22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0"/>
      <c r="K37" s="22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0"/>
      <c r="K38" s="22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0"/>
      <c r="K39" s="22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0"/>
      <c r="K40" s="22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0"/>
      <c r="K41" s="22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0"/>
      <c r="K42" s="22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0"/>
      <c r="K43" s="22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0"/>
      <c r="K44" s="22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0"/>
      <c r="K45" s="22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0"/>
      <c r="K46" s="22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0"/>
      <c r="K47" s="22"/>
    </row>
    <row r="48" spans="1:11" ht="21" customHeight="1">
      <c r="A48" s="71" t="s">
        <v>20</v>
      </c>
      <c r="B48" s="71"/>
      <c r="C48" s="14">
        <f>COUNT(A10:A47)</f>
        <v>7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6384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6384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700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7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FF30-4B63-4F45-A712-727E66C295AF}">
  <dimension ref="A1:K54"/>
  <sheetViews>
    <sheetView zoomScale="80" zoomScaleNormal="80" workbookViewId="0">
      <selection activeCell="B8" sqref="B8:E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77" t="s">
        <v>1</v>
      </c>
      <c r="B4" s="78"/>
      <c r="C4" s="78"/>
      <c r="D4" s="78"/>
      <c r="E4" s="78"/>
      <c r="F4" s="78"/>
      <c r="G4" s="78"/>
      <c r="H4" s="78"/>
      <c r="I4" s="78"/>
      <c r="J4" s="79"/>
      <c r="K4" s="80"/>
    </row>
    <row r="5" spans="1:11">
      <c r="A5" s="77"/>
      <c r="B5" s="78"/>
      <c r="C5" s="78"/>
      <c r="D5" s="78"/>
      <c r="E5" s="78"/>
      <c r="F5" s="78"/>
      <c r="G5" s="78"/>
      <c r="H5" s="78"/>
      <c r="I5" s="78"/>
      <c r="J5" s="79"/>
      <c r="K5" s="80"/>
    </row>
    <row r="6" spans="1:11" ht="6.95" customHeight="1">
      <c r="A6" s="81"/>
      <c r="B6" s="78"/>
      <c r="C6" s="78"/>
      <c r="D6" s="78"/>
      <c r="E6" s="78"/>
      <c r="F6" s="78"/>
      <c r="G6" s="78"/>
      <c r="H6" s="78"/>
      <c r="I6" s="78"/>
      <c r="J6" s="79"/>
      <c r="K6" s="80"/>
    </row>
    <row r="7" spans="1:11" ht="24" customHeight="1">
      <c r="A7" s="5" t="s">
        <v>2</v>
      </c>
      <c r="B7" s="67" t="s">
        <v>157</v>
      </c>
      <c r="C7" s="67"/>
      <c r="D7" s="67"/>
      <c r="E7" s="67"/>
      <c r="F7" s="6" t="s">
        <v>4</v>
      </c>
      <c r="G7" s="67" t="s">
        <v>79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44883</v>
      </c>
      <c r="B10" s="46" t="s">
        <v>89</v>
      </c>
      <c r="C10" s="47" t="s">
        <v>90</v>
      </c>
      <c r="D10" s="12" t="s">
        <v>19</v>
      </c>
      <c r="E10" s="12">
        <v>8</v>
      </c>
      <c r="F10" s="12">
        <v>800</v>
      </c>
      <c r="G10" s="12">
        <f t="shared" ref="G10" si="0">SUM(H10+I10)</f>
        <v>806</v>
      </c>
      <c r="H10" s="12">
        <v>800</v>
      </c>
      <c r="I10" s="12">
        <v>6</v>
      </c>
      <c r="J10" s="43">
        <f>H10/F10*100</f>
        <v>100</v>
      </c>
      <c r="K10" s="12"/>
    </row>
    <row r="11" spans="1:11" ht="21.95" customHeight="1">
      <c r="A11" s="25">
        <v>44886</v>
      </c>
      <c r="B11" s="46" t="s">
        <v>89</v>
      </c>
      <c r="C11" s="47" t="s">
        <v>90</v>
      </c>
      <c r="D11" s="12" t="s">
        <v>19</v>
      </c>
      <c r="E11" s="12">
        <v>8</v>
      </c>
      <c r="F11" s="12">
        <v>800</v>
      </c>
      <c r="G11" s="12">
        <f t="shared" ref="G11" si="1">SUM(H11+I11)</f>
        <v>808</v>
      </c>
      <c r="H11" s="12">
        <v>800</v>
      </c>
      <c r="I11" s="12">
        <v>8</v>
      </c>
      <c r="J11" s="43">
        <f>H11/F11*100</f>
        <v>100</v>
      </c>
      <c r="K11" s="12"/>
    </row>
    <row r="12" spans="1:11" ht="21.95" customHeight="1">
      <c r="A12" s="25">
        <v>44887</v>
      </c>
      <c r="B12" s="46" t="s">
        <v>89</v>
      </c>
      <c r="C12" s="47" t="s">
        <v>90</v>
      </c>
      <c r="D12" s="12" t="s">
        <v>19</v>
      </c>
      <c r="E12" s="12">
        <v>8</v>
      </c>
      <c r="F12" s="12">
        <v>800</v>
      </c>
      <c r="G12" s="12">
        <f t="shared" ref="G12:G15" si="2">SUM(H12+I12)</f>
        <v>802</v>
      </c>
      <c r="H12" s="12">
        <v>800</v>
      </c>
      <c r="I12" s="12">
        <v>2</v>
      </c>
      <c r="J12" s="43">
        <f>H12/F12*100</f>
        <v>100</v>
      </c>
      <c r="K12" s="12"/>
    </row>
    <row r="13" spans="1:11" ht="21.95" customHeight="1">
      <c r="A13" s="25">
        <v>44888</v>
      </c>
      <c r="B13" s="46" t="s">
        <v>89</v>
      </c>
      <c r="C13" s="47" t="s">
        <v>90</v>
      </c>
      <c r="D13" s="12" t="s">
        <v>19</v>
      </c>
      <c r="E13" s="12">
        <v>8</v>
      </c>
      <c r="F13" s="12">
        <v>800</v>
      </c>
      <c r="G13" s="12">
        <f t="shared" si="2"/>
        <v>803</v>
      </c>
      <c r="H13" s="12">
        <v>800</v>
      </c>
      <c r="I13" s="12">
        <v>3</v>
      </c>
      <c r="J13" s="43">
        <f>H13/F13*100</f>
        <v>100</v>
      </c>
      <c r="K13" s="12"/>
    </row>
    <row r="14" spans="1:11" ht="21.95" customHeight="1">
      <c r="A14" s="25">
        <v>44889</v>
      </c>
      <c r="B14" s="12" t="s">
        <v>121</v>
      </c>
      <c r="C14" s="12" t="s">
        <v>122</v>
      </c>
      <c r="D14" s="12" t="s">
        <v>19</v>
      </c>
      <c r="E14" s="12">
        <v>8</v>
      </c>
      <c r="F14" s="12">
        <v>912</v>
      </c>
      <c r="G14" s="12">
        <f t="shared" si="2"/>
        <v>916</v>
      </c>
      <c r="H14" s="12">
        <v>912</v>
      </c>
      <c r="I14" s="12">
        <v>4</v>
      </c>
      <c r="J14" s="43">
        <f t="shared" ref="J14:J15" si="3">H14/F14*100</f>
        <v>100</v>
      </c>
      <c r="K14" s="12"/>
    </row>
    <row r="15" spans="1:11" ht="21.95" customHeight="1">
      <c r="A15" s="25">
        <v>44890</v>
      </c>
      <c r="B15" s="46" t="s">
        <v>89</v>
      </c>
      <c r="C15" s="47" t="s">
        <v>90</v>
      </c>
      <c r="D15" s="12" t="s">
        <v>19</v>
      </c>
      <c r="E15" s="12">
        <v>8</v>
      </c>
      <c r="F15" s="12">
        <v>800</v>
      </c>
      <c r="G15" s="12">
        <f t="shared" si="2"/>
        <v>807</v>
      </c>
      <c r="H15" s="12">
        <v>800</v>
      </c>
      <c r="I15" s="12">
        <v>7</v>
      </c>
      <c r="J15" s="43">
        <f t="shared" si="3"/>
        <v>100</v>
      </c>
      <c r="K15" s="12"/>
    </row>
    <row r="16" spans="1:11" ht="21.9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12"/>
    </row>
    <row r="17" spans="1:11" ht="21.9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12"/>
    </row>
    <row r="18" spans="1:11" ht="21.95" customHeight="1">
      <c r="A18" s="25"/>
      <c r="B18" s="12"/>
      <c r="C18" s="12"/>
      <c r="D18" s="12"/>
      <c r="E18" s="12"/>
      <c r="F18" s="12"/>
      <c r="G18" s="12"/>
      <c r="H18" s="12"/>
      <c r="I18" s="12"/>
      <c r="J18" s="43"/>
      <c r="K18" s="12"/>
    </row>
    <row r="19" spans="1:11" ht="21.95" customHeight="1">
      <c r="A19" s="25"/>
      <c r="B19" s="12"/>
      <c r="C19" s="12"/>
      <c r="D19" s="12"/>
      <c r="E19" s="12"/>
      <c r="F19" s="12"/>
      <c r="G19" s="12"/>
      <c r="H19" s="12"/>
      <c r="I19" s="12"/>
      <c r="J19" s="43"/>
      <c r="K19" s="12"/>
    </row>
    <row r="20" spans="1:11" ht="21.95" customHeight="1">
      <c r="A20" s="25"/>
      <c r="B20" s="12"/>
      <c r="C20" s="12"/>
      <c r="D20" s="12"/>
      <c r="E20" s="12"/>
      <c r="F20" s="12"/>
      <c r="G20" s="12"/>
      <c r="H20" s="12"/>
      <c r="I20" s="12"/>
      <c r="J20" s="43"/>
      <c r="K20" s="12"/>
    </row>
    <row r="21" spans="1:11" ht="21.95" customHeight="1">
      <c r="A21" s="25"/>
      <c r="B21" s="12"/>
      <c r="C21" s="12"/>
      <c r="D21" s="12"/>
      <c r="E21" s="12"/>
      <c r="F21" s="12"/>
      <c r="G21" s="12"/>
      <c r="H21" s="12"/>
      <c r="I21" s="12"/>
      <c r="J21" s="43"/>
      <c r="K21" s="12"/>
    </row>
    <row r="22" spans="1:11" ht="21.95" customHeight="1">
      <c r="A22" s="25"/>
      <c r="B22" s="12"/>
      <c r="C22" s="12"/>
      <c r="D22" s="12"/>
      <c r="E22" s="12"/>
      <c r="F22" s="12"/>
      <c r="G22" s="12"/>
      <c r="H22" s="12"/>
      <c r="I22" s="12"/>
      <c r="J22" s="43"/>
      <c r="K22" s="12"/>
    </row>
    <row r="23" spans="1:11" ht="21.95" customHeight="1">
      <c r="A23" s="25"/>
      <c r="B23" s="12"/>
      <c r="C23" s="12"/>
      <c r="D23" s="12"/>
      <c r="E23" s="12"/>
      <c r="F23" s="12"/>
      <c r="G23" s="12"/>
      <c r="H23" s="12"/>
      <c r="I23" s="12"/>
      <c r="J23" s="43"/>
      <c r="K23" s="12"/>
    </row>
    <row r="24" spans="1:11" ht="21.95" customHeight="1">
      <c r="A24" s="25"/>
      <c r="B24" s="12"/>
      <c r="C24" s="12"/>
      <c r="D24" s="12"/>
      <c r="E24" s="12"/>
      <c r="F24" s="12"/>
      <c r="G24" s="12"/>
      <c r="H24" s="12"/>
      <c r="I24" s="12"/>
      <c r="J24" s="43"/>
      <c r="K24" s="12"/>
    </row>
    <row r="25" spans="1:11" ht="21.95" customHeight="1">
      <c r="A25" s="25"/>
      <c r="B25" s="12"/>
      <c r="C25" s="12"/>
      <c r="D25" s="12"/>
      <c r="E25" s="12"/>
      <c r="F25" s="12"/>
      <c r="G25" s="12"/>
      <c r="H25" s="12"/>
      <c r="I25" s="12"/>
      <c r="J25" s="43"/>
      <c r="K25" s="12"/>
    </row>
    <row r="26" spans="1:11" ht="21.95" customHeight="1">
      <c r="A26" s="25"/>
      <c r="B26" s="12"/>
      <c r="C26" s="12"/>
      <c r="D26" s="12"/>
      <c r="E26" s="12"/>
      <c r="F26" s="12"/>
      <c r="G26" s="12"/>
      <c r="H26" s="12"/>
      <c r="I26" s="12"/>
      <c r="J26" s="43"/>
      <c r="K26" s="12"/>
    </row>
    <row r="27" spans="1:11" ht="21.95" customHeight="1">
      <c r="A27" s="25"/>
      <c r="B27" s="12"/>
      <c r="C27" s="12"/>
      <c r="D27" s="12"/>
      <c r="E27" s="12"/>
      <c r="F27" s="12"/>
      <c r="G27" s="12"/>
      <c r="H27" s="12"/>
      <c r="I27" s="12"/>
      <c r="J27" s="43"/>
      <c r="K27" s="12"/>
    </row>
    <row r="28" spans="1:11" ht="21.95" customHeight="1">
      <c r="A28" s="25"/>
      <c r="B28" s="12"/>
      <c r="C28" s="12"/>
      <c r="D28" s="12"/>
      <c r="E28" s="12"/>
      <c r="F28" s="12"/>
      <c r="G28" s="12"/>
      <c r="H28" s="12"/>
      <c r="I28" s="12"/>
      <c r="J28" s="43"/>
      <c r="K28" s="12"/>
    </row>
    <row r="29" spans="1:11" ht="21.95" customHeight="1">
      <c r="A29" s="25"/>
      <c r="B29" s="12"/>
      <c r="C29" s="12"/>
      <c r="D29" s="12"/>
      <c r="E29" s="12"/>
      <c r="F29" s="12"/>
      <c r="G29" s="12"/>
      <c r="H29" s="12"/>
      <c r="I29" s="12"/>
      <c r="J29" s="43"/>
      <c r="K29" s="12"/>
    </row>
    <row r="30" spans="1:11" ht="21.95" customHeight="1">
      <c r="A30" s="25"/>
      <c r="B30" s="12"/>
      <c r="C30" s="12"/>
      <c r="D30" s="12"/>
      <c r="E30" s="12"/>
      <c r="F30" s="12"/>
      <c r="G30" s="12"/>
      <c r="H30" s="12"/>
      <c r="I30" s="12"/>
      <c r="J30" s="43"/>
      <c r="K30" s="12"/>
    </row>
    <row r="31" spans="1:11" ht="21.95" customHeight="1">
      <c r="A31" s="25"/>
      <c r="B31" s="12"/>
      <c r="C31" s="12"/>
      <c r="D31" s="12"/>
      <c r="E31" s="12"/>
      <c r="F31" s="12"/>
      <c r="G31" s="12"/>
      <c r="H31" s="12"/>
      <c r="I31" s="12"/>
      <c r="J31" s="43"/>
      <c r="K31" s="12"/>
    </row>
    <row r="32" spans="1:11" ht="21.95" customHeight="1">
      <c r="A32" s="25"/>
      <c r="B32" s="12"/>
      <c r="C32" s="12"/>
      <c r="D32" s="12"/>
      <c r="E32" s="12"/>
      <c r="F32" s="12"/>
      <c r="G32" s="12"/>
      <c r="H32" s="12"/>
      <c r="I32" s="12"/>
      <c r="J32" s="43"/>
      <c r="K32" s="1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1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1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1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1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1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1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1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1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1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1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1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1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1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1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12"/>
    </row>
    <row r="48" spans="1:11" ht="21" customHeight="1">
      <c r="A48" s="71" t="s">
        <v>20</v>
      </c>
      <c r="B48" s="71"/>
      <c r="C48" s="14">
        <f>COUNT(A10:A47)</f>
        <v>6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4912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4912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600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6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AB6A-F999-454B-A180-77DA6E8FAB8A}">
  <dimension ref="A1:K54"/>
  <sheetViews>
    <sheetView topLeftCell="A7" zoomScale="90" zoomScaleNormal="90" workbookViewId="0">
      <selection activeCell="B7" sqref="B7:E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77" t="s">
        <v>1</v>
      </c>
      <c r="B4" s="78"/>
      <c r="C4" s="78"/>
      <c r="D4" s="78"/>
      <c r="E4" s="78"/>
      <c r="F4" s="78"/>
      <c r="G4" s="78"/>
      <c r="H4" s="78"/>
      <c r="I4" s="78"/>
      <c r="J4" s="79"/>
      <c r="K4" s="80"/>
    </row>
    <row r="5" spans="1:11">
      <c r="A5" s="77"/>
      <c r="B5" s="78"/>
      <c r="C5" s="78"/>
      <c r="D5" s="78"/>
      <c r="E5" s="78"/>
      <c r="F5" s="78"/>
      <c r="G5" s="78"/>
      <c r="H5" s="78"/>
      <c r="I5" s="78"/>
      <c r="J5" s="79"/>
      <c r="K5" s="80"/>
    </row>
    <row r="6" spans="1:11" ht="6.95" customHeight="1">
      <c r="A6" s="81"/>
      <c r="B6" s="78"/>
      <c r="C6" s="78"/>
      <c r="D6" s="78"/>
      <c r="E6" s="78"/>
      <c r="F6" s="78"/>
      <c r="G6" s="78"/>
      <c r="H6" s="78"/>
      <c r="I6" s="78"/>
      <c r="J6" s="79"/>
      <c r="K6" s="80"/>
    </row>
    <row r="7" spans="1:11" ht="24" customHeight="1">
      <c r="A7" s="5" t="s">
        <v>2</v>
      </c>
      <c r="B7" s="67" t="s">
        <v>156</v>
      </c>
      <c r="C7" s="67"/>
      <c r="D7" s="67"/>
      <c r="E7" s="67"/>
      <c r="F7" s="6" t="s">
        <v>4</v>
      </c>
      <c r="G7" s="67" t="s">
        <v>79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89</v>
      </c>
      <c r="C10" s="47" t="s">
        <v>90</v>
      </c>
      <c r="D10" s="12" t="s">
        <v>19</v>
      </c>
      <c r="E10" s="12">
        <v>8</v>
      </c>
      <c r="F10" s="12">
        <v>800</v>
      </c>
      <c r="G10" s="12">
        <f t="shared" ref="G10" si="0">SUM(H10+I10)</f>
        <v>812</v>
      </c>
      <c r="H10" s="12">
        <v>800</v>
      </c>
      <c r="I10" s="12">
        <v>12</v>
      </c>
      <c r="J10" s="43">
        <f t="shared" ref="J10:J17" si="1">H10/F10*100</f>
        <v>100</v>
      </c>
      <c r="K10" s="12"/>
    </row>
    <row r="11" spans="1:11" ht="21.95" customHeight="1">
      <c r="A11" s="25">
        <v>44882</v>
      </c>
      <c r="B11" s="46" t="s">
        <v>89</v>
      </c>
      <c r="C11" s="47" t="s">
        <v>90</v>
      </c>
      <c r="D11" s="12" t="s">
        <v>19</v>
      </c>
      <c r="E11" s="12">
        <v>8</v>
      </c>
      <c r="F11" s="12">
        <v>800</v>
      </c>
      <c r="G11" s="12">
        <f t="shared" ref="G11" si="2">SUM(H11+I11)</f>
        <v>803</v>
      </c>
      <c r="H11" s="12">
        <v>800</v>
      </c>
      <c r="I11" s="12">
        <v>3</v>
      </c>
      <c r="J11" s="43">
        <f t="shared" si="1"/>
        <v>100</v>
      </c>
      <c r="K11" s="12"/>
    </row>
    <row r="12" spans="1:11" ht="21.95" customHeight="1">
      <c r="A12" s="25">
        <v>44883</v>
      </c>
      <c r="B12" s="46" t="s">
        <v>89</v>
      </c>
      <c r="C12" s="47" t="s">
        <v>90</v>
      </c>
      <c r="D12" s="12" t="s">
        <v>19</v>
      </c>
      <c r="E12" s="12">
        <v>8</v>
      </c>
      <c r="F12" s="12">
        <v>800</v>
      </c>
      <c r="G12" s="12">
        <f t="shared" ref="G12" si="3">SUM(H12+I12)</f>
        <v>804</v>
      </c>
      <c r="H12" s="12">
        <v>800</v>
      </c>
      <c r="I12" s="12">
        <v>4</v>
      </c>
      <c r="J12" s="43">
        <f t="shared" si="1"/>
        <v>100</v>
      </c>
      <c r="K12" s="12"/>
    </row>
    <row r="13" spans="1:11" ht="21.95" customHeight="1">
      <c r="A13" s="25">
        <v>44886</v>
      </c>
      <c r="B13" s="46" t="s">
        <v>89</v>
      </c>
      <c r="C13" s="47" t="s">
        <v>90</v>
      </c>
      <c r="D13" s="12" t="s">
        <v>19</v>
      </c>
      <c r="E13" s="12">
        <v>8</v>
      </c>
      <c r="F13" s="12">
        <v>800</v>
      </c>
      <c r="G13" s="12">
        <f t="shared" ref="G13" si="4">SUM(H13+I13)</f>
        <v>812</v>
      </c>
      <c r="H13" s="12">
        <v>800</v>
      </c>
      <c r="I13" s="12">
        <v>12</v>
      </c>
      <c r="J13" s="43">
        <f t="shared" si="1"/>
        <v>100</v>
      </c>
      <c r="K13" s="12"/>
    </row>
    <row r="14" spans="1:11" ht="21.95" customHeight="1">
      <c r="A14" s="25">
        <v>44887</v>
      </c>
      <c r="B14" s="46" t="s">
        <v>89</v>
      </c>
      <c r="C14" s="47" t="s">
        <v>90</v>
      </c>
      <c r="D14" s="12" t="s">
        <v>19</v>
      </c>
      <c r="E14" s="12">
        <v>8</v>
      </c>
      <c r="F14" s="12">
        <v>800</v>
      </c>
      <c r="G14" s="12">
        <f t="shared" ref="G14" si="5">SUM(H14+I14)</f>
        <v>801</v>
      </c>
      <c r="H14" s="12">
        <v>800</v>
      </c>
      <c r="I14" s="12">
        <v>1</v>
      </c>
      <c r="J14" s="43">
        <f t="shared" si="1"/>
        <v>100</v>
      </c>
      <c r="K14" s="12"/>
    </row>
    <row r="15" spans="1:11" ht="21.95" customHeight="1">
      <c r="A15" s="25">
        <v>44888</v>
      </c>
      <c r="B15" s="46" t="s">
        <v>89</v>
      </c>
      <c r="C15" s="47" t="s">
        <v>90</v>
      </c>
      <c r="D15" s="12" t="s">
        <v>19</v>
      </c>
      <c r="E15" s="12">
        <v>8</v>
      </c>
      <c r="F15" s="12">
        <v>800</v>
      </c>
      <c r="G15" s="12">
        <f t="shared" ref="G15:G16" si="6">SUM(H15+I15)</f>
        <v>805</v>
      </c>
      <c r="H15" s="12">
        <v>800</v>
      </c>
      <c r="I15" s="12">
        <v>5</v>
      </c>
      <c r="J15" s="43">
        <f t="shared" si="1"/>
        <v>100</v>
      </c>
      <c r="K15" s="12"/>
    </row>
    <row r="16" spans="1:11" ht="21.95" customHeight="1">
      <c r="A16" s="25">
        <v>44889</v>
      </c>
      <c r="B16" s="12" t="s">
        <v>142</v>
      </c>
      <c r="C16" s="12" t="s">
        <v>143</v>
      </c>
      <c r="D16" s="12" t="s">
        <v>19</v>
      </c>
      <c r="E16" s="12">
        <v>8</v>
      </c>
      <c r="F16" s="12">
        <v>480</v>
      </c>
      <c r="G16" s="12">
        <f t="shared" si="6"/>
        <v>486</v>
      </c>
      <c r="H16" s="12">
        <v>480</v>
      </c>
      <c r="I16" s="12">
        <v>6</v>
      </c>
      <c r="J16" s="43">
        <f t="shared" si="1"/>
        <v>100</v>
      </c>
      <c r="K16" s="12"/>
    </row>
    <row r="17" spans="1:11" ht="21.95" customHeight="1">
      <c r="A17" s="25">
        <v>44890</v>
      </c>
      <c r="B17" s="12" t="s">
        <v>142</v>
      </c>
      <c r="C17" s="12" t="s">
        <v>143</v>
      </c>
      <c r="D17" s="12" t="s">
        <v>19</v>
      </c>
      <c r="E17" s="12">
        <v>8</v>
      </c>
      <c r="F17" s="12">
        <v>480</v>
      </c>
      <c r="G17" s="12">
        <f t="shared" ref="G17" si="7">SUM(H17+I17)</f>
        <v>484</v>
      </c>
      <c r="H17" s="12">
        <v>480</v>
      </c>
      <c r="I17" s="12">
        <v>4</v>
      </c>
      <c r="J17" s="43">
        <f t="shared" si="1"/>
        <v>100</v>
      </c>
      <c r="K17" s="12"/>
    </row>
    <row r="18" spans="1:11" ht="21.95" customHeight="1">
      <c r="A18" s="25"/>
      <c r="B18" s="12"/>
      <c r="C18" s="12"/>
      <c r="D18" s="12"/>
      <c r="E18" s="12"/>
      <c r="F18" s="12"/>
      <c r="G18" s="12"/>
      <c r="H18" s="12"/>
      <c r="I18" s="12"/>
      <c r="J18" s="43"/>
      <c r="K18" s="12"/>
    </row>
    <row r="19" spans="1:11" ht="21.95" customHeight="1">
      <c r="A19" s="25"/>
      <c r="B19" s="12"/>
      <c r="C19" s="12"/>
      <c r="D19" s="12"/>
      <c r="E19" s="12"/>
      <c r="F19" s="12"/>
      <c r="G19" s="12"/>
      <c r="H19" s="12"/>
      <c r="I19" s="12"/>
      <c r="J19" s="43"/>
      <c r="K19" s="12"/>
    </row>
    <row r="20" spans="1:11" ht="21.95" customHeight="1">
      <c r="A20" s="25"/>
      <c r="B20" s="12"/>
      <c r="C20" s="12"/>
      <c r="D20" s="12"/>
      <c r="E20" s="12"/>
      <c r="F20" s="12"/>
      <c r="G20" s="12"/>
      <c r="H20" s="12"/>
      <c r="I20" s="12"/>
      <c r="J20" s="43"/>
      <c r="K20" s="12"/>
    </row>
    <row r="21" spans="1:11" ht="21.95" customHeight="1">
      <c r="A21" s="25"/>
      <c r="B21" s="12"/>
      <c r="C21" s="12"/>
      <c r="D21" s="12"/>
      <c r="E21" s="12"/>
      <c r="F21" s="12"/>
      <c r="G21" s="12"/>
      <c r="H21" s="12"/>
      <c r="I21" s="12"/>
      <c r="J21" s="43"/>
      <c r="K21" s="12"/>
    </row>
    <row r="22" spans="1:11" ht="21.95" customHeight="1">
      <c r="A22" s="25"/>
      <c r="B22" s="12"/>
      <c r="C22" s="12"/>
      <c r="D22" s="12"/>
      <c r="E22" s="12"/>
      <c r="F22" s="12"/>
      <c r="G22" s="12"/>
      <c r="H22" s="12"/>
      <c r="I22" s="12"/>
      <c r="J22" s="43"/>
      <c r="K22" s="12"/>
    </row>
    <row r="23" spans="1:11" ht="21.95" customHeight="1">
      <c r="A23" s="25"/>
      <c r="B23" s="12"/>
      <c r="C23" s="12"/>
      <c r="D23" s="12"/>
      <c r="E23" s="12"/>
      <c r="F23" s="12"/>
      <c r="G23" s="12"/>
      <c r="H23" s="12"/>
      <c r="I23" s="12"/>
      <c r="J23" s="43"/>
      <c r="K23" s="12"/>
    </row>
    <row r="24" spans="1:11" ht="21.95" customHeight="1">
      <c r="A24" s="25"/>
      <c r="B24" s="12"/>
      <c r="C24" s="12"/>
      <c r="D24" s="12"/>
      <c r="E24" s="12"/>
      <c r="F24" s="12"/>
      <c r="G24" s="12"/>
      <c r="H24" s="12"/>
      <c r="I24" s="12"/>
      <c r="J24" s="43"/>
      <c r="K24" s="12"/>
    </row>
    <row r="25" spans="1:11" ht="21.95" customHeight="1">
      <c r="A25" s="25"/>
      <c r="B25" s="12"/>
      <c r="C25" s="12"/>
      <c r="D25" s="12"/>
      <c r="E25" s="12"/>
      <c r="F25" s="12"/>
      <c r="G25" s="12"/>
      <c r="H25" s="12"/>
      <c r="I25" s="12"/>
      <c r="J25" s="43"/>
      <c r="K25" s="12"/>
    </row>
    <row r="26" spans="1:11" ht="21.95" customHeight="1">
      <c r="A26" s="25"/>
      <c r="B26" s="12"/>
      <c r="C26" s="12"/>
      <c r="D26" s="12"/>
      <c r="E26" s="12"/>
      <c r="F26" s="12"/>
      <c r="G26" s="12"/>
      <c r="H26" s="12"/>
      <c r="I26" s="12"/>
      <c r="J26" s="43"/>
      <c r="K26" s="12"/>
    </row>
    <row r="27" spans="1:11" ht="21.95" customHeight="1">
      <c r="A27" s="25"/>
      <c r="B27" s="12"/>
      <c r="C27" s="12"/>
      <c r="D27" s="12"/>
      <c r="E27" s="12"/>
      <c r="F27" s="12"/>
      <c r="G27" s="12"/>
      <c r="H27" s="12"/>
      <c r="I27" s="12"/>
      <c r="J27" s="43"/>
      <c r="K27" s="12"/>
    </row>
    <row r="28" spans="1:11" ht="21.95" customHeight="1">
      <c r="A28" s="25"/>
      <c r="B28" s="12"/>
      <c r="C28" s="12"/>
      <c r="D28" s="12"/>
      <c r="E28" s="12"/>
      <c r="F28" s="12"/>
      <c r="G28" s="12"/>
      <c r="H28" s="12"/>
      <c r="I28" s="12"/>
      <c r="J28" s="43"/>
      <c r="K28" s="12"/>
    </row>
    <row r="29" spans="1:11" ht="21.95" customHeight="1">
      <c r="A29" s="25"/>
      <c r="B29" s="12"/>
      <c r="C29" s="12"/>
      <c r="D29" s="12"/>
      <c r="E29" s="12"/>
      <c r="F29" s="12"/>
      <c r="G29" s="12"/>
      <c r="H29" s="12"/>
      <c r="I29" s="12"/>
      <c r="J29" s="43"/>
      <c r="K29" s="12"/>
    </row>
    <row r="30" spans="1:11" ht="21.95" customHeight="1">
      <c r="A30" s="25"/>
      <c r="B30" s="12"/>
      <c r="C30" s="12"/>
      <c r="D30" s="12"/>
      <c r="E30" s="12"/>
      <c r="F30" s="12"/>
      <c r="G30" s="12"/>
      <c r="H30" s="12"/>
      <c r="I30" s="12"/>
      <c r="J30" s="43"/>
      <c r="K30" s="12"/>
    </row>
    <row r="31" spans="1:11" ht="21.95" customHeight="1">
      <c r="A31" s="25"/>
      <c r="B31" s="12"/>
      <c r="C31" s="12"/>
      <c r="D31" s="12"/>
      <c r="E31" s="12"/>
      <c r="F31" s="12"/>
      <c r="G31" s="12"/>
      <c r="H31" s="12"/>
      <c r="I31" s="12"/>
      <c r="J31" s="43"/>
      <c r="K31" s="12"/>
    </row>
    <row r="32" spans="1:11" ht="21.95" customHeight="1">
      <c r="A32" s="25"/>
      <c r="B32" s="12"/>
      <c r="C32" s="12"/>
      <c r="D32" s="12"/>
      <c r="E32" s="12"/>
      <c r="F32" s="12"/>
      <c r="G32" s="12"/>
      <c r="H32" s="12"/>
      <c r="I32" s="12"/>
      <c r="J32" s="43"/>
      <c r="K32" s="1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1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1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1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1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1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1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1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1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1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1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1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1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1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1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12"/>
    </row>
    <row r="48" spans="1:11" ht="21" customHeight="1">
      <c r="A48" s="71" t="s">
        <v>20</v>
      </c>
      <c r="B48" s="71"/>
      <c r="C48" s="14">
        <f>COUNT(A10:A47)</f>
        <v>8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5760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5760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800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8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50783-5182-4A8E-B349-6632CF259B5A}">
  <dimension ref="A1:K54"/>
  <sheetViews>
    <sheetView zoomScale="80" zoomScaleNormal="80" workbookViewId="0">
      <selection activeCell="B8" sqref="B8:E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77" t="s">
        <v>1</v>
      </c>
      <c r="B4" s="78"/>
      <c r="C4" s="78"/>
      <c r="D4" s="78"/>
      <c r="E4" s="78"/>
      <c r="F4" s="78"/>
      <c r="G4" s="78"/>
      <c r="H4" s="78"/>
      <c r="I4" s="78"/>
      <c r="J4" s="79"/>
      <c r="K4" s="80"/>
    </row>
    <row r="5" spans="1:11">
      <c r="A5" s="77"/>
      <c r="B5" s="78"/>
      <c r="C5" s="78"/>
      <c r="D5" s="78"/>
      <c r="E5" s="78"/>
      <c r="F5" s="78"/>
      <c r="G5" s="78"/>
      <c r="H5" s="78"/>
      <c r="I5" s="78"/>
      <c r="J5" s="79"/>
      <c r="K5" s="80"/>
    </row>
    <row r="6" spans="1:11" ht="6.95" customHeight="1">
      <c r="A6" s="81"/>
      <c r="B6" s="78"/>
      <c r="C6" s="78"/>
      <c r="D6" s="78"/>
      <c r="E6" s="78"/>
      <c r="F6" s="78"/>
      <c r="G6" s="78"/>
      <c r="H6" s="78"/>
      <c r="I6" s="78"/>
      <c r="J6" s="79"/>
      <c r="K6" s="80"/>
    </row>
    <row r="7" spans="1:11" ht="24" customHeight="1">
      <c r="A7" s="5" t="s">
        <v>2</v>
      </c>
      <c r="B7" s="67" t="s">
        <v>155</v>
      </c>
      <c r="C7" s="67"/>
      <c r="D7" s="67"/>
      <c r="E7" s="67"/>
      <c r="F7" s="6" t="s">
        <v>4</v>
      </c>
      <c r="G7" s="67" t="s">
        <v>79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118</v>
      </c>
      <c r="C10" s="47">
        <v>261</v>
      </c>
      <c r="D10" s="12" t="s">
        <v>19</v>
      </c>
      <c r="E10" s="12">
        <v>8</v>
      </c>
      <c r="F10" s="12">
        <v>784</v>
      </c>
      <c r="G10" s="12">
        <f t="shared" ref="G10:G13" si="0">SUM(H10+I10)</f>
        <v>786</v>
      </c>
      <c r="H10" s="12">
        <v>784</v>
      </c>
      <c r="I10" s="12">
        <v>2</v>
      </c>
      <c r="J10" s="30">
        <f t="shared" ref="J10:J17" si="1">H10/F10*100</f>
        <v>100</v>
      </c>
      <c r="K10" s="22"/>
    </row>
    <row r="11" spans="1:11" ht="21.95" customHeight="1">
      <c r="A11" s="25">
        <v>44882</v>
      </c>
      <c r="B11" s="46" t="s">
        <v>118</v>
      </c>
      <c r="C11" s="47">
        <v>261</v>
      </c>
      <c r="D11" s="12" t="s">
        <v>19</v>
      </c>
      <c r="E11" s="12">
        <v>8</v>
      </c>
      <c r="F11" s="12">
        <v>784</v>
      </c>
      <c r="G11" s="12">
        <f t="shared" si="0"/>
        <v>787</v>
      </c>
      <c r="H11" s="12">
        <v>784</v>
      </c>
      <c r="I11" s="12">
        <v>3</v>
      </c>
      <c r="J11" s="30">
        <f t="shared" si="1"/>
        <v>100</v>
      </c>
      <c r="K11" s="22"/>
    </row>
    <row r="12" spans="1:11" ht="21.95" customHeight="1">
      <c r="A12" s="25">
        <v>44883</v>
      </c>
      <c r="B12" s="46" t="s">
        <v>118</v>
      </c>
      <c r="C12" s="47">
        <v>261</v>
      </c>
      <c r="D12" s="12" t="s">
        <v>19</v>
      </c>
      <c r="E12" s="12">
        <v>8</v>
      </c>
      <c r="F12" s="12">
        <v>784</v>
      </c>
      <c r="G12" s="12">
        <f t="shared" si="0"/>
        <v>790</v>
      </c>
      <c r="H12" s="12">
        <v>784</v>
      </c>
      <c r="I12" s="12">
        <v>6</v>
      </c>
      <c r="J12" s="30">
        <f t="shared" si="1"/>
        <v>100</v>
      </c>
      <c r="K12" s="22"/>
    </row>
    <row r="13" spans="1:11" ht="21.95" customHeight="1">
      <c r="A13" s="25">
        <v>44886</v>
      </c>
      <c r="B13" s="46" t="s">
        <v>118</v>
      </c>
      <c r="C13" s="47">
        <v>261</v>
      </c>
      <c r="D13" s="12" t="s">
        <v>19</v>
      </c>
      <c r="E13" s="12">
        <v>8</v>
      </c>
      <c r="F13" s="12">
        <v>784</v>
      </c>
      <c r="G13" s="12">
        <f t="shared" si="0"/>
        <v>789</v>
      </c>
      <c r="H13" s="12">
        <v>784</v>
      </c>
      <c r="I13" s="12">
        <v>5</v>
      </c>
      <c r="J13" s="30">
        <f t="shared" si="1"/>
        <v>100</v>
      </c>
      <c r="K13" s="22"/>
    </row>
    <row r="14" spans="1:11" ht="21.95" customHeight="1">
      <c r="A14" s="25">
        <v>44887</v>
      </c>
      <c r="B14" s="46" t="s">
        <v>118</v>
      </c>
      <c r="C14" s="47">
        <v>261</v>
      </c>
      <c r="D14" s="12" t="s">
        <v>19</v>
      </c>
      <c r="E14" s="12">
        <v>8</v>
      </c>
      <c r="F14" s="12">
        <v>784</v>
      </c>
      <c r="G14" s="12">
        <f t="shared" ref="G14:G16" si="2">SUM(H14+I14)</f>
        <v>786</v>
      </c>
      <c r="H14" s="12">
        <v>784</v>
      </c>
      <c r="I14" s="12">
        <v>2</v>
      </c>
      <c r="J14" s="30">
        <f t="shared" si="1"/>
        <v>100</v>
      </c>
      <c r="K14" s="22"/>
    </row>
    <row r="15" spans="1:11" ht="21.95" customHeight="1">
      <c r="A15" s="25">
        <v>44888</v>
      </c>
      <c r="B15" s="46" t="s">
        <v>118</v>
      </c>
      <c r="C15" s="47">
        <v>261</v>
      </c>
      <c r="D15" s="12" t="s">
        <v>19</v>
      </c>
      <c r="E15" s="12">
        <v>8</v>
      </c>
      <c r="F15" s="12">
        <v>784</v>
      </c>
      <c r="G15" s="12">
        <f t="shared" si="2"/>
        <v>806</v>
      </c>
      <c r="H15" s="12">
        <v>784</v>
      </c>
      <c r="I15" s="12">
        <v>22</v>
      </c>
      <c r="J15" s="30">
        <f t="shared" si="1"/>
        <v>100</v>
      </c>
      <c r="K15" s="22"/>
    </row>
    <row r="16" spans="1:11" ht="21.95" customHeight="1">
      <c r="A16" s="25">
        <v>44889</v>
      </c>
      <c r="B16" s="46" t="s">
        <v>118</v>
      </c>
      <c r="C16" s="47">
        <v>261</v>
      </c>
      <c r="D16" s="12" t="s">
        <v>19</v>
      </c>
      <c r="E16" s="12">
        <v>8</v>
      </c>
      <c r="F16" s="12">
        <v>784</v>
      </c>
      <c r="G16" s="12">
        <f t="shared" si="2"/>
        <v>796</v>
      </c>
      <c r="H16" s="12">
        <v>784</v>
      </c>
      <c r="I16" s="12">
        <v>12</v>
      </c>
      <c r="J16" s="30">
        <f t="shared" si="1"/>
        <v>100</v>
      </c>
      <c r="K16" s="22"/>
    </row>
    <row r="17" spans="1:11" ht="21.95" customHeight="1">
      <c r="A17" s="25">
        <v>44890</v>
      </c>
      <c r="B17" s="46" t="s">
        <v>118</v>
      </c>
      <c r="C17" s="47">
        <v>261</v>
      </c>
      <c r="D17" s="12" t="s">
        <v>19</v>
      </c>
      <c r="E17" s="12">
        <v>8</v>
      </c>
      <c r="F17" s="12">
        <v>784</v>
      </c>
      <c r="G17" s="12">
        <f t="shared" ref="G17" si="3">SUM(H17+I17)</f>
        <v>790</v>
      </c>
      <c r="H17" s="12">
        <v>784</v>
      </c>
      <c r="I17" s="12">
        <v>6</v>
      </c>
      <c r="J17" s="30">
        <f t="shared" si="1"/>
        <v>100</v>
      </c>
      <c r="K17" s="22"/>
    </row>
    <row r="18" spans="1:11" ht="21.95" customHeight="1">
      <c r="A18" s="25"/>
      <c r="B18" s="12"/>
      <c r="C18" s="12"/>
      <c r="D18" s="12"/>
      <c r="E18" s="12"/>
      <c r="F18" s="12"/>
      <c r="G18" s="12"/>
      <c r="H18" s="12"/>
      <c r="I18" s="12"/>
      <c r="J18" s="30"/>
      <c r="K18" s="22"/>
    </row>
    <row r="19" spans="1:11" ht="21.95" customHeight="1">
      <c r="A19" s="25"/>
      <c r="B19" s="12"/>
      <c r="C19" s="12"/>
      <c r="D19" s="12"/>
      <c r="E19" s="12"/>
      <c r="F19" s="12"/>
      <c r="G19" s="12"/>
      <c r="H19" s="12"/>
      <c r="I19" s="12"/>
      <c r="J19" s="30"/>
      <c r="K19" s="22"/>
    </row>
    <row r="20" spans="1:11" ht="21.95" customHeight="1">
      <c r="A20" s="25"/>
      <c r="B20" s="12"/>
      <c r="C20" s="12"/>
      <c r="D20" s="12"/>
      <c r="E20" s="12"/>
      <c r="F20" s="12"/>
      <c r="G20" s="12"/>
      <c r="H20" s="12"/>
      <c r="I20" s="12"/>
      <c r="J20" s="30"/>
      <c r="K20" s="22"/>
    </row>
    <row r="21" spans="1:11" ht="21.95" customHeight="1">
      <c r="A21" s="25"/>
      <c r="B21" s="12"/>
      <c r="C21" s="12"/>
      <c r="D21" s="12"/>
      <c r="E21" s="12"/>
      <c r="F21" s="12"/>
      <c r="G21" s="12"/>
      <c r="H21" s="12"/>
      <c r="I21" s="12"/>
      <c r="J21" s="30"/>
      <c r="K21" s="22"/>
    </row>
    <row r="22" spans="1:11" ht="21.95" customHeight="1">
      <c r="A22" s="25"/>
      <c r="B22" s="12"/>
      <c r="C22" s="12"/>
      <c r="D22" s="12"/>
      <c r="E22" s="12"/>
      <c r="F22" s="12"/>
      <c r="G22" s="12"/>
      <c r="H22" s="12"/>
      <c r="I22" s="12"/>
      <c r="J22" s="30"/>
      <c r="K22" s="22"/>
    </row>
    <row r="23" spans="1:11" ht="21.95" customHeight="1">
      <c r="A23" s="25"/>
      <c r="B23" s="12"/>
      <c r="C23" s="12"/>
      <c r="D23" s="12"/>
      <c r="E23" s="12"/>
      <c r="F23" s="12"/>
      <c r="G23" s="12"/>
      <c r="H23" s="12"/>
      <c r="I23" s="12"/>
      <c r="J23" s="30"/>
      <c r="K23" s="22"/>
    </row>
    <row r="24" spans="1:11" ht="21.95" customHeight="1">
      <c r="A24" s="25"/>
      <c r="B24" s="12"/>
      <c r="C24" s="12"/>
      <c r="D24" s="12"/>
      <c r="E24" s="12"/>
      <c r="F24" s="12"/>
      <c r="G24" s="12"/>
      <c r="H24" s="12"/>
      <c r="I24" s="12"/>
      <c r="J24" s="30"/>
      <c r="K24" s="22"/>
    </row>
    <row r="25" spans="1:11" ht="21.95" customHeight="1">
      <c r="A25" s="25"/>
      <c r="B25" s="12"/>
      <c r="C25" s="12"/>
      <c r="D25" s="12"/>
      <c r="E25" s="12"/>
      <c r="F25" s="12"/>
      <c r="G25" s="12"/>
      <c r="H25" s="12"/>
      <c r="I25" s="12"/>
      <c r="J25" s="30"/>
      <c r="K25" s="22"/>
    </row>
    <row r="26" spans="1:11" ht="21.95" customHeight="1">
      <c r="A26" s="25"/>
      <c r="B26" s="12"/>
      <c r="C26" s="12"/>
      <c r="D26" s="12"/>
      <c r="E26" s="12"/>
      <c r="F26" s="12"/>
      <c r="G26" s="12"/>
      <c r="H26" s="12"/>
      <c r="I26" s="12"/>
      <c r="J26" s="30"/>
      <c r="K26" s="22"/>
    </row>
    <row r="27" spans="1:11" ht="21.95" customHeight="1">
      <c r="A27" s="25"/>
      <c r="B27" s="12"/>
      <c r="C27" s="12"/>
      <c r="D27" s="12"/>
      <c r="E27" s="12"/>
      <c r="F27" s="12"/>
      <c r="G27" s="12"/>
      <c r="H27" s="12"/>
      <c r="I27" s="12"/>
      <c r="J27" s="30"/>
      <c r="K27" s="22"/>
    </row>
    <row r="28" spans="1:11" ht="21.95" customHeight="1">
      <c r="A28" s="26"/>
      <c r="B28" s="12"/>
      <c r="C28" s="12"/>
      <c r="D28" s="12"/>
      <c r="E28" s="12"/>
      <c r="F28" s="12"/>
      <c r="G28" s="12"/>
      <c r="H28" s="12"/>
      <c r="I28" s="12"/>
      <c r="J28" s="30"/>
      <c r="K28" s="22"/>
    </row>
    <row r="29" spans="1:11" ht="21.95" customHeight="1">
      <c r="A29" s="26"/>
      <c r="B29" s="12"/>
      <c r="C29" s="12"/>
      <c r="D29" s="12"/>
      <c r="E29" s="12"/>
      <c r="F29" s="12"/>
      <c r="G29" s="12"/>
      <c r="H29" s="12"/>
      <c r="I29" s="12"/>
      <c r="J29" s="30"/>
      <c r="K29" s="22"/>
    </row>
    <row r="30" spans="1:11" ht="21.95" customHeight="1">
      <c r="A30" s="26"/>
      <c r="B30" s="12"/>
      <c r="C30" s="12"/>
      <c r="D30" s="12"/>
      <c r="E30" s="12"/>
      <c r="F30" s="12"/>
      <c r="G30" s="12"/>
      <c r="H30" s="12"/>
      <c r="I30" s="12"/>
      <c r="J30" s="30"/>
      <c r="K30" s="22"/>
    </row>
    <row r="31" spans="1:11" ht="21.95" customHeight="1">
      <c r="A31" s="26"/>
      <c r="B31" s="12"/>
      <c r="C31" s="12"/>
      <c r="D31" s="12"/>
      <c r="E31" s="12"/>
      <c r="F31" s="12"/>
      <c r="G31" s="12"/>
      <c r="H31" s="12"/>
      <c r="I31" s="12"/>
      <c r="J31" s="30"/>
      <c r="K31" s="22"/>
    </row>
    <row r="32" spans="1:11" ht="21.95" customHeight="1">
      <c r="A32" s="26"/>
      <c r="B32" s="12"/>
      <c r="C32" s="12"/>
      <c r="D32" s="12"/>
      <c r="E32" s="12"/>
      <c r="F32" s="12"/>
      <c r="G32" s="12"/>
      <c r="H32" s="12"/>
      <c r="I32" s="12"/>
      <c r="J32" s="30"/>
      <c r="K32" s="22"/>
    </row>
    <row r="33" spans="1:11" ht="21.95" customHeight="1">
      <c r="A33" s="28"/>
      <c r="B33" s="12"/>
      <c r="C33" s="12"/>
      <c r="D33" s="12"/>
      <c r="E33" s="12"/>
      <c r="F33" s="12"/>
      <c r="G33" s="12"/>
      <c r="H33" s="12"/>
      <c r="I33" s="12"/>
      <c r="J33" s="30"/>
      <c r="K33" s="22"/>
    </row>
    <row r="34" spans="1:11" ht="21.95" customHeight="1">
      <c r="A34" s="28"/>
      <c r="B34" s="12"/>
      <c r="C34" s="12"/>
      <c r="D34" s="12"/>
      <c r="E34" s="12"/>
      <c r="F34" s="12"/>
      <c r="G34" s="12"/>
      <c r="H34" s="12"/>
      <c r="I34" s="12"/>
      <c r="J34" s="30"/>
      <c r="K34" s="22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0"/>
      <c r="K35" s="22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0"/>
      <c r="K36" s="22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0"/>
      <c r="K37" s="22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0"/>
      <c r="K38" s="22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0"/>
      <c r="K39" s="22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0"/>
      <c r="K40" s="22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0"/>
      <c r="K41" s="22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0"/>
      <c r="K42" s="22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0"/>
      <c r="K43" s="22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0"/>
      <c r="K44" s="22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0"/>
      <c r="K45" s="22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0"/>
      <c r="K46" s="22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0"/>
      <c r="K47" s="22"/>
    </row>
    <row r="48" spans="1:11" ht="21" customHeight="1">
      <c r="A48" s="71" t="s">
        <v>20</v>
      </c>
      <c r="B48" s="71"/>
      <c r="C48" s="14">
        <f>COUNT(A10:A47)</f>
        <v>8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6272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6272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800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8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4E08-A938-4CA4-86CE-D6016CC08727}">
  <dimension ref="A1:K54"/>
  <sheetViews>
    <sheetView zoomScale="80" zoomScaleNormal="80" workbookViewId="0">
      <selection activeCell="I15" sqref="I15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77" t="s">
        <v>1</v>
      </c>
      <c r="B4" s="78"/>
      <c r="C4" s="78"/>
      <c r="D4" s="78"/>
      <c r="E4" s="78"/>
      <c r="F4" s="78"/>
      <c r="G4" s="78"/>
      <c r="H4" s="78"/>
      <c r="I4" s="78"/>
      <c r="J4" s="79"/>
      <c r="K4" s="80"/>
    </row>
    <row r="5" spans="1:11">
      <c r="A5" s="77"/>
      <c r="B5" s="78"/>
      <c r="C5" s="78"/>
      <c r="D5" s="78"/>
      <c r="E5" s="78"/>
      <c r="F5" s="78"/>
      <c r="G5" s="78"/>
      <c r="H5" s="78"/>
      <c r="I5" s="78"/>
      <c r="J5" s="79"/>
      <c r="K5" s="80"/>
    </row>
    <row r="6" spans="1:11" ht="6.95" customHeight="1">
      <c r="A6" s="81"/>
      <c r="B6" s="78"/>
      <c r="C6" s="78"/>
      <c r="D6" s="78"/>
      <c r="E6" s="78"/>
      <c r="F6" s="78"/>
      <c r="G6" s="78"/>
      <c r="H6" s="78"/>
      <c r="I6" s="78"/>
      <c r="J6" s="79"/>
      <c r="K6" s="80"/>
    </row>
    <row r="7" spans="1:11" ht="24" customHeight="1">
      <c r="A7" s="5" t="s">
        <v>2</v>
      </c>
      <c r="B7" s="67" t="s">
        <v>154</v>
      </c>
      <c r="C7" s="67"/>
      <c r="D7" s="67"/>
      <c r="E7" s="67"/>
      <c r="F7" s="6" t="s">
        <v>4</v>
      </c>
      <c r="G7" s="67" t="s">
        <v>79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80</v>
      </c>
      <c r="C10" s="47" t="s">
        <v>78</v>
      </c>
      <c r="D10" s="12" t="s">
        <v>19</v>
      </c>
      <c r="E10" s="12">
        <v>8</v>
      </c>
      <c r="F10" s="12">
        <v>456</v>
      </c>
      <c r="G10" s="12">
        <f t="shared" ref="G10" si="0">SUM(H10+I10)</f>
        <v>471</v>
      </c>
      <c r="H10" s="12">
        <v>456</v>
      </c>
      <c r="I10" s="12">
        <v>15</v>
      </c>
      <c r="J10" s="43">
        <f t="shared" ref="J10:J17" si="1">H10/F10*100</f>
        <v>100</v>
      </c>
      <c r="K10" s="22"/>
    </row>
    <row r="11" spans="1:11" ht="21.95" customHeight="1">
      <c r="A11" s="25">
        <v>44882</v>
      </c>
      <c r="B11" s="46" t="s">
        <v>80</v>
      </c>
      <c r="C11" s="47" t="s">
        <v>78</v>
      </c>
      <c r="D11" s="12" t="s">
        <v>19</v>
      </c>
      <c r="E11" s="12">
        <v>8</v>
      </c>
      <c r="F11" s="12">
        <v>456</v>
      </c>
      <c r="G11" s="12">
        <f t="shared" ref="G11" si="2">SUM(H11+I11)</f>
        <v>465</v>
      </c>
      <c r="H11" s="12">
        <v>456</v>
      </c>
      <c r="I11" s="12">
        <v>9</v>
      </c>
      <c r="J11" s="43">
        <f t="shared" si="1"/>
        <v>100</v>
      </c>
      <c r="K11" s="22"/>
    </row>
    <row r="12" spans="1:11" ht="21.95" customHeight="1">
      <c r="A12" s="25">
        <v>44883</v>
      </c>
      <c r="B12" s="46" t="s">
        <v>80</v>
      </c>
      <c r="C12" s="47" t="s">
        <v>78</v>
      </c>
      <c r="D12" s="12" t="s">
        <v>19</v>
      </c>
      <c r="E12" s="12">
        <v>8</v>
      </c>
      <c r="F12" s="12">
        <v>456</v>
      </c>
      <c r="G12" s="12">
        <f t="shared" ref="G12" si="3">SUM(H12+I12)</f>
        <v>468</v>
      </c>
      <c r="H12" s="12">
        <v>456</v>
      </c>
      <c r="I12" s="12">
        <v>12</v>
      </c>
      <c r="J12" s="43">
        <f t="shared" si="1"/>
        <v>100</v>
      </c>
      <c r="K12" s="22"/>
    </row>
    <row r="13" spans="1:11" ht="21.95" customHeight="1">
      <c r="A13" s="25">
        <v>44886</v>
      </c>
      <c r="B13" s="46" t="s">
        <v>80</v>
      </c>
      <c r="C13" s="47" t="s">
        <v>78</v>
      </c>
      <c r="D13" s="12" t="s">
        <v>19</v>
      </c>
      <c r="E13" s="12">
        <v>8</v>
      </c>
      <c r="F13" s="12">
        <v>456</v>
      </c>
      <c r="G13" s="12">
        <f t="shared" ref="G13:G16" si="4">SUM(H13+I13)</f>
        <v>490</v>
      </c>
      <c r="H13" s="12">
        <v>456</v>
      </c>
      <c r="I13" s="12">
        <v>34</v>
      </c>
      <c r="J13" s="43">
        <f t="shared" si="1"/>
        <v>100</v>
      </c>
      <c r="K13" s="22"/>
    </row>
    <row r="14" spans="1:11" ht="21.95" customHeight="1">
      <c r="A14" s="25">
        <v>44887</v>
      </c>
      <c r="B14" s="46" t="s">
        <v>80</v>
      </c>
      <c r="C14" s="47" t="s">
        <v>78</v>
      </c>
      <c r="D14" s="12" t="s">
        <v>19</v>
      </c>
      <c r="E14" s="12">
        <v>8</v>
      </c>
      <c r="F14" s="12">
        <v>456</v>
      </c>
      <c r="G14" s="12">
        <f t="shared" si="4"/>
        <v>481</v>
      </c>
      <c r="H14" s="12">
        <v>456</v>
      </c>
      <c r="I14" s="12">
        <v>25</v>
      </c>
      <c r="J14" s="43">
        <f t="shared" si="1"/>
        <v>100</v>
      </c>
      <c r="K14" s="22"/>
    </row>
    <row r="15" spans="1:11" ht="21.95" customHeight="1">
      <c r="A15" s="25">
        <v>44888</v>
      </c>
      <c r="B15" s="12" t="s">
        <v>93</v>
      </c>
      <c r="C15" s="12" t="s">
        <v>179</v>
      </c>
      <c r="D15" s="12" t="s">
        <v>19</v>
      </c>
      <c r="E15" s="12">
        <v>8</v>
      </c>
      <c r="F15" s="12">
        <v>440</v>
      </c>
      <c r="G15" s="12">
        <f t="shared" si="4"/>
        <v>450</v>
      </c>
      <c r="H15" s="12">
        <v>440</v>
      </c>
      <c r="I15" s="12">
        <v>10</v>
      </c>
      <c r="J15" s="43">
        <f t="shared" si="1"/>
        <v>100</v>
      </c>
      <c r="K15" s="22"/>
    </row>
    <row r="16" spans="1:11" ht="21.95" customHeight="1">
      <c r="A16" s="25">
        <v>44889</v>
      </c>
      <c r="B16" s="46" t="s">
        <v>80</v>
      </c>
      <c r="C16" s="47" t="s">
        <v>78</v>
      </c>
      <c r="D16" s="12" t="s">
        <v>19</v>
      </c>
      <c r="E16" s="12">
        <v>8</v>
      </c>
      <c r="F16" s="12">
        <v>456</v>
      </c>
      <c r="G16" s="12">
        <f t="shared" si="4"/>
        <v>478</v>
      </c>
      <c r="H16" s="12">
        <v>456</v>
      </c>
      <c r="I16" s="12">
        <v>22</v>
      </c>
      <c r="J16" s="43">
        <f t="shared" si="1"/>
        <v>100</v>
      </c>
      <c r="K16" s="22"/>
    </row>
    <row r="17" spans="1:11" ht="21.95" customHeight="1">
      <c r="A17" s="25">
        <v>44890</v>
      </c>
      <c r="B17" s="46" t="s">
        <v>80</v>
      </c>
      <c r="C17" s="47" t="s">
        <v>78</v>
      </c>
      <c r="D17" s="12" t="s">
        <v>19</v>
      </c>
      <c r="E17" s="12">
        <v>8</v>
      </c>
      <c r="F17" s="12">
        <v>456</v>
      </c>
      <c r="G17" s="12">
        <f t="shared" ref="G17" si="5">SUM(H17+I17)</f>
        <v>471</v>
      </c>
      <c r="H17" s="12">
        <v>456</v>
      </c>
      <c r="I17" s="12">
        <v>15</v>
      </c>
      <c r="J17" s="43">
        <f t="shared" si="1"/>
        <v>100</v>
      </c>
      <c r="K17" s="22"/>
    </row>
    <row r="18" spans="1:11" ht="21.95" customHeight="1">
      <c r="A18" s="25"/>
      <c r="B18" s="12"/>
      <c r="C18" s="12"/>
      <c r="D18" s="12"/>
      <c r="E18" s="12"/>
      <c r="F18" s="12"/>
      <c r="G18" s="12"/>
      <c r="H18" s="12"/>
      <c r="I18" s="12"/>
      <c r="J18" s="43"/>
      <c r="K18" s="22"/>
    </row>
    <row r="19" spans="1:11" ht="21.95" customHeight="1">
      <c r="A19" s="25"/>
      <c r="B19" s="12"/>
      <c r="C19" s="12"/>
      <c r="D19" s="12"/>
      <c r="E19" s="12"/>
      <c r="F19" s="12"/>
      <c r="G19" s="12"/>
      <c r="H19" s="12"/>
      <c r="I19" s="12"/>
      <c r="J19" s="43"/>
      <c r="K19" s="22"/>
    </row>
    <row r="20" spans="1:11" ht="21.95" customHeight="1">
      <c r="A20" s="25"/>
      <c r="B20" s="12"/>
      <c r="C20" s="12"/>
      <c r="D20" s="12"/>
      <c r="E20" s="12"/>
      <c r="F20" s="12"/>
      <c r="G20" s="12"/>
      <c r="H20" s="12"/>
      <c r="I20" s="12"/>
      <c r="J20" s="43"/>
      <c r="K20" s="22"/>
    </row>
    <row r="21" spans="1:11" ht="21.95" customHeight="1">
      <c r="A21" s="25"/>
      <c r="B21" s="12"/>
      <c r="C21" s="12"/>
      <c r="D21" s="12"/>
      <c r="E21" s="12"/>
      <c r="F21" s="12"/>
      <c r="G21" s="12"/>
      <c r="H21" s="12"/>
      <c r="I21" s="12"/>
      <c r="J21" s="43"/>
      <c r="K21" s="22"/>
    </row>
    <row r="22" spans="1:11" ht="21.95" customHeight="1">
      <c r="A22" s="25"/>
      <c r="B22" s="12"/>
      <c r="C22" s="12"/>
      <c r="D22" s="12"/>
      <c r="E22" s="12"/>
      <c r="F22" s="12"/>
      <c r="G22" s="12"/>
      <c r="H22" s="12"/>
      <c r="I22" s="12"/>
      <c r="J22" s="43"/>
      <c r="K22" s="22"/>
    </row>
    <row r="23" spans="1:11" ht="21.95" customHeight="1">
      <c r="A23" s="25"/>
      <c r="B23" s="12"/>
      <c r="C23" s="12"/>
      <c r="D23" s="12"/>
      <c r="E23" s="12"/>
      <c r="F23" s="12"/>
      <c r="G23" s="12"/>
      <c r="H23" s="12"/>
      <c r="I23" s="12"/>
      <c r="J23" s="43"/>
      <c r="K23" s="22"/>
    </row>
    <row r="24" spans="1:11" ht="21.95" customHeight="1">
      <c r="A24" s="25"/>
      <c r="B24" s="12"/>
      <c r="C24" s="12"/>
      <c r="D24" s="12"/>
      <c r="E24" s="12"/>
      <c r="F24" s="12"/>
      <c r="G24" s="12"/>
      <c r="H24" s="12"/>
      <c r="I24" s="12"/>
      <c r="J24" s="43"/>
      <c r="K24" s="22"/>
    </row>
    <row r="25" spans="1:11" ht="21.95" customHeight="1">
      <c r="A25" s="25"/>
      <c r="B25" s="12"/>
      <c r="C25" s="12"/>
      <c r="D25" s="12"/>
      <c r="E25" s="12"/>
      <c r="F25" s="12"/>
      <c r="G25" s="12"/>
      <c r="H25" s="12"/>
      <c r="I25" s="12"/>
      <c r="J25" s="43"/>
      <c r="K25" s="22"/>
    </row>
    <row r="26" spans="1:11" ht="21.95" customHeight="1">
      <c r="A26" s="25"/>
      <c r="B26" s="12"/>
      <c r="C26" s="12"/>
      <c r="D26" s="12"/>
      <c r="E26" s="12"/>
      <c r="F26" s="12"/>
      <c r="G26" s="12"/>
      <c r="H26" s="12"/>
      <c r="I26" s="12"/>
      <c r="J26" s="43"/>
      <c r="K26" s="22"/>
    </row>
    <row r="27" spans="1:11" ht="21.95" customHeight="1">
      <c r="A27" s="25"/>
      <c r="B27" s="12"/>
      <c r="C27" s="12"/>
      <c r="D27" s="12"/>
      <c r="E27" s="12"/>
      <c r="F27" s="12"/>
      <c r="G27" s="12"/>
      <c r="H27" s="12"/>
      <c r="I27" s="12"/>
      <c r="J27" s="43"/>
      <c r="K27" s="22"/>
    </row>
    <row r="28" spans="1:11" ht="21.95" customHeight="1">
      <c r="A28" s="25"/>
      <c r="B28" s="12"/>
      <c r="C28" s="12"/>
      <c r="D28" s="12"/>
      <c r="E28" s="12"/>
      <c r="F28" s="12"/>
      <c r="G28" s="12"/>
      <c r="H28" s="12"/>
      <c r="I28" s="12"/>
      <c r="J28" s="43"/>
      <c r="K28" s="22"/>
    </row>
    <row r="29" spans="1:11" ht="21.95" customHeight="1">
      <c r="A29" s="25"/>
      <c r="B29" s="12"/>
      <c r="C29" s="12"/>
      <c r="D29" s="12"/>
      <c r="E29" s="12"/>
      <c r="F29" s="12"/>
      <c r="G29" s="12"/>
      <c r="H29" s="12"/>
      <c r="I29" s="12"/>
      <c r="J29" s="43"/>
      <c r="K29" s="22"/>
    </row>
    <row r="30" spans="1:11" ht="21.95" customHeight="1">
      <c r="A30" s="25"/>
      <c r="B30" s="12"/>
      <c r="C30" s="12"/>
      <c r="D30" s="12"/>
      <c r="E30" s="12"/>
      <c r="F30" s="12"/>
      <c r="G30" s="12"/>
      <c r="H30" s="12"/>
      <c r="I30" s="12"/>
      <c r="J30" s="43"/>
      <c r="K30" s="22"/>
    </row>
    <row r="31" spans="1:11" ht="21.95" customHeight="1">
      <c r="A31" s="25"/>
      <c r="B31" s="12"/>
      <c r="C31" s="12"/>
      <c r="D31" s="12"/>
      <c r="E31" s="12"/>
      <c r="F31" s="12"/>
      <c r="G31" s="12"/>
      <c r="H31" s="12"/>
      <c r="I31" s="12"/>
      <c r="J31" s="43"/>
      <c r="K31" s="22"/>
    </row>
    <row r="32" spans="1:11" ht="21.95" customHeight="1">
      <c r="A32" s="25"/>
      <c r="B32" s="12"/>
      <c r="C32" s="12"/>
      <c r="D32" s="12"/>
      <c r="E32" s="12"/>
      <c r="F32" s="12"/>
      <c r="G32" s="12"/>
      <c r="H32" s="12"/>
      <c r="I32" s="12"/>
      <c r="J32" s="43"/>
      <c r="K32" s="2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8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3632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3632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800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8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9653-B8EA-4AF1-875B-8B4270E75F8C}">
  <dimension ref="A1:K54"/>
  <sheetViews>
    <sheetView topLeftCell="A8" zoomScale="90" zoomScaleNormal="90" workbookViewId="0">
      <selection activeCell="B8" sqref="B8:E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77" t="s">
        <v>1</v>
      </c>
      <c r="B4" s="78"/>
      <c r="C4" s="78"/>
      <c r="D4" s="78"/>
      <c r="E4" s="78"/>
      <c r="F4" s="78"/>
      <c r="G4" s="78"/>
      <c r="H4" s="78"/>
      <c r="I4" s="78"/>
      <c r="J4" s="79"/>
      <c r="K4" s="80"/>
    </row>
    <row r="5" spans="1:11">
      <c r="A5" s="77"/>
      <c r="B5" s="78"/>
      <c r="C5" s="78"/>
      <c r="D5" s="78"/>
      <c r="E5" s="78"/>
      <c r="F5" s="78"/>
      <c r="G5" s="78"/>
      <c r="H5" s="78"/>
      <c r="I5" s="78"/>
      <c r="J5" s="79"/>
      <c r="K5" s="80"/>
    </row>
    <row r="6" spans="1:11" ht="6.95" customHeight="1">
      <c r="A6" s="81"/>
      <c r="B6" s="78"/>
      <c r="C6" s="78"/>
      <c r="D6" s="78"/>
      <c r="E6" s="78"/>
      <c r="F6" s="78"/>
      <c r="G6" s="78"/>
      <c r="H6" s="78"/>
      <c r="I6" s="78"/>
      <c r="J6" s="79"/>
      <c r="K6" s="80"/>
    </row>
    <row r="7" spans="1:11" ht="24" customHeight="1">
      <c r="A7" s="5" t="s">
        <v>2</v>
      </c>
      <c r="B7" s="67" t="s">
        <v>153</v>
      </c>
      <c r="C7" s="67"/>
      <c r="D7" s="67"/>
      <c r="E7" s="67"/>
      <c r="F7" s="6" t="s">
        <v>4</v>
      </c>
      <c r="G7" s="67" t="s">
        <v>79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91</v>
      </c>
      <c r="C10" s="47" t="s">
        <v>92</v>
      </c>
      <c r="D10" s="12" t="s">
        <v>19</v>
      </c>
      <c r="E10" s="12">
        <v>8</v>
      </c>
      <c r="F10" s="12">
        <v>400</v>
      </c>
      <c r="G10" s="12">
        <f t="shared" ref="G10" si="0">SUM(H10+I10)</f>
        <v>404</v>
      </c>
      <c r="H10" s="12">
        <v>400</v>
      </c>
      <c r="I10" s="12">
        <v>4</v>
      </c>
      <c r="J10" s="43">
        <f t="shared" ref="J10:J17" si="1">H10/F10*100</f>
        <v>100</v>
      </c>
      <c r="K10" s="22"/>
    </row>
    <row r="11" spans="1:11" ht="21.95" customHeight="1">
      <c r="A11" s="25">
        <v>44882</v>
      </c>
      <c r="B11" s="46" t="s">
        <v>91</v>
      </c>
      <c r="C11" s="47" t="s">
        <v>92</v>
      </c>
      <c r="D11" s="12" t="s">
        <v>19</v>
      </c>
      <c r="E11" s="12">
        <v>8</v>
      </c>
      <c r="F11" s="12">
        <v>400</v>
      </c>
      <c r="G11" s="12">
        <f t="shared" ref="G11" si="2">SUM(H11+I11)</f>
        <v>402</v>
      </c>
      <c r="H11" s="12">
        <v>400</v>
      </c>
      <c r="I11" s="12">
        <v>2</v>
      </c>
      <c r="J11" s="43">
        <f t="shared" si="1"/>
        <v>100</v>
      </c>
      <c r="K11" s="22"/>
    </row>
    <row r="12" spans="1:11" ht="21.95" customHeight="1">
      <c r="A12" s="25">
        <v>44883</v>
      </c>
      <c r="B12" s="46" t="s">
        <v>91</v>
      </c>
      <c r="C12" s="47" t="s">
        <v>92</v>
      </c>
      <c r="D12" s="12" t="s">
        <v>19</v>
      </c>
      <c r="E12" s="12">
        <v>8</v>
      </c>
      <c r="F12" s="12">
        <v>400</v>
      </c>
      <c r="G12" s="12">
        <f t="shared" ref="G12" si="3">SUM(H12+I12)</f>
        <v>401</v>
      </c>
      <c r="H12" s="12">
        <v>400</v>
      </c>
      <c r="I12" s="12">
        <v>1</v>
      </c>
      <c r="J12" s="43">
        <f t="shared" si="1"/>
        <v>100</v>
      </c>
      <c r="K12" s="22"/>
    </row>
    <row r="13" spans="1:11" ht="21.95" customHeight="1">
      <c r="A13" s="25">
        <v>44886</v>
      </c>
      <c r="B13" s="46" t="s">
        <v>91</v>
      </c>
      <c r="C13" s="47" t="s">
        <v>92</v>
      </c>
      <c r="D13" s="12" t="s">
        <v>19</v>
      </c>
      <c r="E13" s="12">
        <v>8</v>
      </c>
      <c r="F13" s="12">
        <v>400</v>
      </c>
      <c r="G13" s="12">
        <f t="shared" ref="G13:G15" si="4">SUM(H13+I13)</f>
        <v>405</v>
      </c>
      <c r="H13" s="12">
        <v>400</v>
      </c>
      <c r="I13" s="12">
        <v>5</v>
      </c>
      <c r="J13" s="43">
        <f t="shared" si="1"/>
        <v>100</v>
      </c>
      <c r="K13" s="22"/>
    </row>
    <row r="14" spans="1:11" ht="21.95" customHeight="1">
      <c r="A14" s="25">
        <v>44887</v>
      </c>
      <c r="B14" s="46" t="s">
        <v>91</v>
      </c>
      <c r="C14" s="47" t="s">
        <v>92</v>
      </c>
      <c r="D14" s="12" t="s">
        <v>19</v>
      </c>
      <c r="E14" s="12">
        <v>8</v>
      </c>
      <c r="F14" s="12">
        <v>400</v>
      </c>
      <c r="G14" s="12">
        <f t="shared" si="4"/>
        <v>402</v>
      </c>
      <c r="H14" s="12">
        <v>400</v>
      </c>
      <c r="I14" s="12">
        <v>2</v>
      </c>
      <c r="J14" s="43">
        <f t="shared" si="1"/>
        <v>100</v>
      </c>
      <c r="K14" s="22"/>
    </row>
    <row r="15" spans="1:11" ht="21.95" customHeight="1">
      <c r="A15" s="25">
        <v>44888</v>
      </c>
      <c r="B15" s="46" t="s">
        <v>91</v>
      </c>
      <c r="C15" s="47" t="s">
        <v>92</v>
      </c>
      <c r="D15" s="12" t="s">
        <v>19</v>
      </c>
      <c r="E15" s="12">
        <v>8</v>
      </c>
      <c r="F15" s="12">
        <v>400</v>
      </c>
      <c r="G15" s="12">
        <f t="shared" si="4"/>
        <v>404</v>
      </c>
      <c r="H15" s="12">
        <v>400</v>
      </c>
      <c r="I15" s="12">
        <v>4</v>
      </c>
      <c r="J15" s="43">
        <f t="shared" si="1"/>
        <v>100</v>
      </c>
      <c r="K15" s="22"/>
    </row>
    <row r="16" spans="1:11" ht="21.95" customHeight="1">
      <c r="A16" s="25">
        <v>44889</v>
      </c>
      <c r="B16" s="46" t="s">
        <v>91</v>
      </c>
      <c r="C16" s="47" t="s">
        <v>92</v>
      </c>
      <c r="D16" s="12" t="s">
        <v>19</v>
      </c>
      <c r="E16" s="12">
        <v>8</v>
      </c>
      <c r="F16" s="12">
        <v>400</v>
      </c>
      <c r="G16" s="12">
        <f t="shared" ref="G16:G17" si="5">SUM(H16+I16)</f>
        <v>410</v>
      </c>
      <c r="H16" s="12">
        <v>400</v>
      </c>
      <c r="I16" s="12">
        <v>10</v>
      </c>
      <c r="J16" s="43">
        <f t="shared" si="1"/>
        <v>100</v>
      </c>
      <c r="K16" s="22"/>
    </row>
    <row r="17" spans="1:11" ht="21.95" customHeight="1">
      <c r="A17" s="25">
        <v>44890</v>
      </c>
      <c r="B17" s="12" t="s">
        <v>80</v>
      </c>
      <c r="C17" s="12" t="s">
        <v>96</v>
      </c>
      <c r="D17" s="12" t="s">
        <v>19</v>
      </c>
      <c r="E17" s="12">
        <v>8</v>
      </c>
      <c r="F17" s="12">
        <v>456</v>
      </c>
      <c r="G17" s="12">
        <f t="shared" si="5"/>
        <v>458</v>
      </c>
      <c r="H17" s="12">
        <v>456</v>
      </c>
      <c r="I17" s="12">
        <v>2</v>
      </c>
      <c r="J17" s="43">
        <f t="shared" si="1"/>
        <v>100</v>
      </c>
      <c r="K17" s="22"/>
    </row>
    <row r="18" spans="1:11" ht="21.95" customHeight="1">
      <c r="A18" s="25"/>
      <c r="B18" s="12"/>
      <c r="C18" s="12"/>
      <c r="D18" s="12"/>
      <c r="E18" s="12"/>
      <c r="F18" s="12"/>
      <c r="G18" s="12"/>
      <c r="H18" s="12"/>
      <c r="I18" s="12"/>
      <c r="J18" s="43"/>
      <c r="K18" s="22"/>
    </row>
    <row r="19" spans="1:11" ht="21.95" customHeight="1">
      <c r="A19" s="25"/>
      <c r="B19" s="12"/>
      <c r="C19" s="12"/>
      <c r="D19" s="12"/>
      <c r="E19" s="12"/>
      <c r="F19" s="12"/>
      <c r="G19" s="12"/>
      <c r="H19" s="12"/>
      <c r="I19" s="12"/>
      <c r="J19" s="43"/>
      <c r="K19" s="22"/>
    </row>
    <row r="20" spans="1:11" ht="21.95" customHeight="1">
      <c r="A20" s="25"/>
      <c r="B20" s="12"/>
      <c r="C20" s="12"/>
      <c r="D20" s="12"/>
      <c r="E20" s="12"/>
      <c r="F20" s="12"/>
      <c r="G20" s="12"/>
      <c r="H20" s="12"/>
      <c r="I20" s="12"/>
      <c r="J20" s="43"/>
      <c r="K20" s="22"/>
    </row>
    <row r="21" spans="1:11" ht="21.95" customHeight="1">
      <c r="A21" s="25"/>
      <c r="B21" s="12"/>
      <c r="C21" s="12"/>
      <c r="D21" s="12"/>
      <c r="E21" s="12"/>
      <c r="F21" s="12"/>
      <c r="G21" s="12"/>
      <c r="H21" s="12"/>
      <c r="I21" s="12"/>
      <c r="J21" s="43"/>
      <c r="K21" s="22"/>
    </row>
    <row r="22" spans="1:11" ht="21.95" customHeight="1">
      <c r="A22" s="25"/>
      <c r="B22" s="12"/>
      <c r="C22" s="12"/>
      <c r="D22" s="12"/>
      <c r="E22" s="12"/>
      <c r="F22" s="12"/>
      <c r="G22" s="12"/>
      <c r="H22" s="12"/>
      <c r="I22" s="12"/>
      <c r="J22" s="43"/>
      <c r="K22" s="22"/>
    </row>
    <row r="23" spans="1:11" ht="21.95" customHeight="1">
      <c r="A23" s="25"/>
      <c r="B23" s="12"/>
      <c r="C23" s="12"/>
      <c r="D23" s="12"/>
      <c r="E23" s="12"/>
      <c r="F23" s="12"/>
      <c r="G23" s="12"/>
      <c r="H23" s="12"/>
      <c r="I23" s="12"/>
      <c r="J23" s="43"/>
      <c r="K23" s="22"/>
    </row>
    <row r="24" spans="1:11" ht="21.95" customHeight="1">
      <c r="A24" s="25"/>
      <c r="B24" s="12"/>
      <c r="C24" s="12"/>
      <c r="D24" s="12"/>
      <c r="E24" s="12"/>
      <c r="F24" s="12"/>
      <c r="G24" s="12"/>
      <c r="H24" s="12"/>
      <c r="I24" s="12"/>
      <c r="J24" s="43"/>
      <c r="K24" s="22"/>
    </row>
    <row r="25" spans="1:11" ht="21.95" customHeight="1">
      <c r="A25" s="25"/>
      <c r="B25" s="12"/>
      <c r="C25" s="12"/>
      <c r="D25" s="12"/>
      <c r="E25" s="12"/>
      <c r="F25" s="12"/>
      <c r="G25" s="12"/>
      <c r="H25" s="12"/>
      <c r="I25" s="12"/>
      <c r="J25" s="43"/>
      <c r="K25" s="22"/>
    </row>
    <row r="26" spans="1:11" ht="21.95" customHeight="1">
      <c r="A26" s="25"/>
      <c r="B26" s="12"/>
      <c r="C26" s="12"/>
      <c r="D26" s="12"/>
      <c r="E26" s="12"/>
      <c r="F26" s="12"/>
      <c r="G26" s="12"/>
      <c r="H26" s="12"/>
      <c r="I26" s="12"/>
      <c r="J26" s="43"/>
      <c r="K26" s="22"/>
    </row>
    <row r="27" spans="1:11" ht="21.95" customHeight="1">
      <c r="A27" s="25"/>
      <c r="B27" s="12"/>
      <c r="C27" s="12"/>
      <c r="D27" s="12"/>
      <c r="E27" s="12"/>
      <c r="F27" s="12"/>
      <c r="G27" s="12"/>
      <c r="H27" s="12"/>
      <c r="I27" s="12"/>
      <c r="J27" s="43"/>
      <c r="K27" s="22"/>
    </row>
    <row r="28" spans="1:11" ht="21.95" customHeight="1">
      <c r="A28" s="25"/>
      <c r="B28" s="12"/>
      <c r="C28" s="12"/>
      <c r="D28" s="12"/>
      <c r="E28" s="12"/>
      <c r="F28" s="12"/>
      <c r="G28" s="12"/>
      <c r="H28" s="12"/>
      <c r="I28" s="12"/>
      <c r="J28" s="43"/>
      <c r="K28" s="22"/>
    </row>
    <row r="29" spans="1:11" ht="21.95" customHeight="1">
      <c r="A29" s="25"/>
      <c r="B29" s="12"/>
      <c r="C29" s="12"/>
      <c r="D29" s="12"/>
      <c r="E29" s="12"/>
      <c r="F29" s="12"/>
      <c r="G29" s="12"/>
      <c r="H29" s="12"/>
      <c r="I29" s="12"/>
      <c r="J29" s="43"/>
      <c r="K29" s="22"/>
    </row>
    <row r="30" spans="1:11" ht="21.95" customHeight="1">
      <c r="A30" s="25"/>
      <c r="B30" s="12"/>
      <c r="C30" s="12"/>
      <c r="D30" s="12"/>
      <c r="E30" s="12"/>
      <c r="F30" s="12"/>
      <c r="G30" s="12"/>
      <c r="H30" s="12"/>
      <c r="I30" s="12"/>
      <c r="J30" s="43"/>
      <c r="K30" s="22"/>
    </row>
    <row r="31" spans="1:11" ht="21.95" customHeight="1">
      <c r="A31" s="25"/>
      <c r="B31" s="12"/>
      <c r="C31" s="12"/>
      <c r="D31" s="12"/>
      <c r="E31" s="12"/>
      <c r="F31" s="12"/>
      <c r="G31" s="12"/>
      <c r="H31" s="12"/>
      <c r="I31" s="12"/>
      <c r="J31" s="43"/>
      <c r="K31" s="22"/>
    </row>
    <row r="32" spans="1:11" ht="21.95" customHeight="1">
      <c r="A32" s="25"/>
      <c r="B32" s="12"/>
      <c r="C32" s="12"/>
      <c r="D32" s="12"/>
      <c r="E32" s="12"/>
      <c r="F32" s="12"/>
      <c r="G32" s="12"/>
      <c r="H32" s="12"/>
      <c r="I32" s="12"/>
      <c r="J32" s="43"/>
      <c r="K32" s="2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8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3256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3256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800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8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DFFC-210C-4FA0-8512-530A4FEF134D}">
  <dimension ref="A1:K54"/>
  <sheetViews>
    <sheetView topLeftCell="A7" zoomScale="80" zoomScaleNormal="80" workbookViewId="0">
      <selection activeCell="B8" sqref="B8:E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77" t="s">
        <v>1</v>
      </c>
      <c r="B4" s="78"/>
      <c r="C4" s="78"/>
      <c r="D4" s="78"/>
      <c r="E4" s="78"/>
      <c r="F4" s="78"/>
      <c r="G4" s="78"/>
      <c r="H4" s="78"/>
      <c r="I4" s="78"/>
      <c r="J4" s="79"/>
      <c r="K4" s="80"/>
    </row>
    <row r="5" spans="1:11">
      <c r="A5" s="77"/>
      <c r="B5" s="78"/>
      <c r="C5" s="78"/>
      <c r="D5" s="78"/>
      <c r="E5" s="78"/>
      <c r="F5" s="78"/>
      <c r="G5" s="78"/>
      <c r="H5" s="78"/>
      <c r="I5" s="78"/>
      <c r="J5" s="79"/>
      <c r="K5" s="80"/>
    </row>
    <row r="6" spans="1:11" ht="6.95" customHeight="1">
      <c r="A6" s="81"/>
      <c r="B6" s="78"/>
      <c r="C6" s="78"/>
      <c r="D6" s="78"/>
      <c r="E6" s="78"/>
      <c r="F6" s="78"/>
      <c r="G6" s="78"/>
      <c r="H6" s="78"/>
      <c r="I6" s="78"/>
      <c r="J6" s="79"/>
      <c r="K6" s="80"/>
    </row>
    <row r="7" spans="1:11" ht="24" customHeight="1">
      <c r="A7" s="5" t="s">
        <v>2</v>
      </c>
      <c r="B7" s="67" t="s">
        <v>151</v>
      </c>
      <c r="C7" s="67"/>
      <c r="D7" s="67"/>
      <c r="E7" s="67"/>
      <c r="F7" s="6" t="s">
        <v>4</v>
      </c>
      <c r="G7" s="67" t="s">
        <v>79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91</v>
      </c>
      <c r="C10" s="47" t="s">
        <v>92</v>
      </c>
      <c r="D10" s="12" t="s">
        <v>19</v>
      </c>
      <c r="E10" s="12">
        <v>8</v>
      </c>
      <c r="F10" s="12">
        <v>400</v>
      </c>
      <c r="G10" s="12">
        <f t="shared" ref="G10" si="0">SUM(H10+I10)</f>
        <v>403</v>
      </c>
      <c r="H10" s="12">
        <v>400</v>
      </c>
      <c r="I10" s="12">
        <v>3</v>
      </c>
      <c r="J10" s="30">
        <f t="shared" ref="J10:J17" si="1">H10/F10*100</f>
        <v>100</v>
      </c>
      <c r="K10" s="22"/>
    </row>
    <row r="11" spans="1:11" ht="21.95" customHeight="1">
      <c r="A11" s="25">
        <v>44882</v>
      </c>
      <c r="B11" s="46" t="s">
        <v>91</v>
      </c>
      <c r="C11" s="47" t="s">
        <v>92</v>
      </c>
      <c r="D11" s="12" t="s">
        <v>19</v>
      </c>
      <c r="E11" s="12">
        <v>8</v>
      </c>
      <c r="F11" s="12">
        <v>400</v>
      </c>
      <c r="G11" s="12">
        <f t="shared" ref="G11" si="2">SUM(H11+I11)</f>
        <v>405</v>
      </c>
      <c r="H11" s="12">
        <v>400</v>
      </c>
      <c r="I11" s="12">
        <v>5</v>
      </c>
      <c r="J11" s="30">
        <f t="shared" si="1"/>
        <v>100</v>
      </c>
      <c r="K11" s="22"/>
    </row>
    <row r="12" spans="1:11" ht="21.95" customHeight="1">
      <c r="A12" s="25">
        <v>44883</v>
      </c>
      <c r="B12" s="46" t="s">
        <v>91</v>
      </c>
      <c r="C12" s="47" t="s">
        <v>92</v>
      </c>
      <c r="D12" s="12" t="s">
        <v>19</v>
      </c>
      <c r="E12" s="12">
        <v>8</v>
      </c>
      <c r="F12" s="12">
        <v>400</v>
      </c>
      <c r="G12" s="12">
        <f t="shared" ref="G12" si="3">SUM(H12+I12)</f>
        <v>407</v>
      </c>
      <c r="H12" s="12">
        <v>400</v>
      </c>
      <c r="I12" s="12">
        <v>7</v>
      </c>
      <c r="J12" s="30">
        <f t="shared" si="1"/>
        <v>100</v>
      </c>
      <c r="K12" s="22"/>
    </row>
    <row r="13" spans="1:11" ht="21.95" customHeight="1">
      <c r="A13" s="25">
        <v>44886</v>
      </c>
      <c r="B13" s="46" t="s">
        <v>91</v>
      </c>
      <c r="C13" s="47" t="s">
        <v>92</v>
      </c>
      <c r="D13" s="12" t="s">
        <v>19</v>
      </c>
      <c r="E13" s="12">
        <v>8</v>
      </c>
      <c r="F13" s="12">
        <v>400</v>
      </c>
      <c r="G13" s="12">
        <f t="shared" ref="G13" si="4">SUM(H13+I13)</f>
        <v>403</v>
      </c>
      <c r="H13" s="12">
        <v>400</v>
      </c>
      <c r="I13" s="12">
        <v>3</v>
      </c>
      <c r="J13" s="30">
        <f t="shared" si="1"/>
        <v>100</v>
      </c>
      <c r="K13" s="22"/>
    </row>
    <row r="14" spans="1:11" ht="21.95" customHeight="1">
      <c r="A14" s="25">
        <v>44887</v>
      </c>
      <c r="B14" s="46" t="s">
        <v>91</v>
      </c>
      <c r="C14" s="47" t="s">
        <v>92</v>
      </c>
      <c r="D14" s="12" t="s">
        <v>19</v>
      </c>
      <c r="E14" s="12">
        <v>8</v>
      </c>
      <c r="F14" s="12">
        <v>400</v>
      </c>
      <c r="G14" s="12">
        <f t="shared" ref="G14:G16" si="5">SUM(H14+I14)</f>
        <v>411</v>
      </c>
      <c r="H14" s="12">
        <v>400</v>
      </c>
      <c r="I14" s="12">
        <v>11</v>
      </c>
      <c r="J14" s="30">
        <f t="shared" si="1"/>
        <v>100</v>
      </c>
      <c r="K14" s="22"/>
    </row>
    <row r="15" spans="1:11" ht="21.95" customHeight="1">
      <c r="A15" s="25">
        <v>44888</v>
      </c>
      <c r="B15" s="46" t="s">
        <v>91</v>
      </c>
      <c r="C15" s="47" t="s">
        <v>92</v>
      </c>
      <c r="D15" s="12" t="s">
        <v>19</v>
      </c>
      <c r="E15" s="12">
        <v>8</v>
      </c>
      <c r="F15" s="12">
        <v>400</v>
      </c>
      <c r="G15" s="12">
        <f t="shared" si="5"/>
        <v>405</v>
      </c>
      <c r="H15" s="12">
        <v>400</v>
      </c>
      <c r="I15" s="12">
        <v>5</v>
      </c>
      <c r="J15" s="30">
        <f t="shared" si="1"/>
        <v>100</v>
      </c>
      <c r="K15" s="22"/>
    </row>
    <row r="16" spans="1:11" ht="21.95" customHeight="1">
      <c r="A16" s="25">
        <v>44889</v>
      </c>
      <c r="B16" s="46" t="s">
        <v>91</v>
      </c>
      <c r="C16" s="47" t="s">
        <v>92</v>
      </c>
      <c r="D16" s="12" t="s">
        <v>19</v>
      </c>
      <c r="E16" s="12">
        <v>8</v>
      </c>
      <c r="F16" s="12">
        <v>400</v>
      </c>
      <c r="G16" s="12">
        <f t="shared" si="5"/>
        <v>410</v>
      </c>
      <c r="H16" s="12">
        <v>400</v>
      </c>
      <c r="I16" s="12">
        <v>10</v>
      </c>
      <c r="J16" s="30">
        <f t="shared" si="1"/>
        <v>100</v>
      </c>
      <c r="K16" s="22"/>
    </row>
    <row r="17" spans="1:11" ht="21.95" customHeight="1">
      <c r="A17" s="25">
        <v>44890</v>
      </c>
      <c r="B17" s="46" t="s">
        <v>91</v>
      </c>
      <c r="C17" s="47" t="s">
        <v>92</v>
      </c>
      <c r="D17" s="12" t="s">
        <v>19</v>
      </c>
      <c r="E17" s="12">
        <v>8</v>
      </c>
      <c r="F17" s="12">
        <v>400</v>
      </c>
      <c r="G17" s="12">
        <f t="shared" ref="G17" si="6">SUM(H17+I17)</f>
        <v>404</v>
      </c>
      <c r="H17" s="12">
        <v>400</v>
      </c>
      <c r="I17" s="12">
        <v>4</v>
      </c>
      <c r="J17" s="30">
        <f t="shared" si="1"/>
        <v>100</v>
      </c>
      <c r="K17" s="22"/>
    </row>
    <row r="18" spans="1:11" ht="21.95" customHeight="1">
      <c r="A18" s="25"/>
      <c r="B18" s="12"/>
      <c r="C18" s="12"/>
      <c r="D18" s="12"/>
      <c r="E18" s="12"/>
      <c r="F18" s="12"/>
      <c r="G18" s="12"/>
      <c r="H18" s="12"/>
      <c r="I18" s="12"/>
      <c r="J18" s="30"/>
      <c r="K18" s="22"/>
    </row>
    <row r="19" spans="1:11" ht="21.95" customHeight="1">
      <c r="A19" s="25"/>
      <c r="B19" s="12"/>
      <c r="C19" s="12"/>
      <c r="D19" s="12"/>
      <c r="E19" s="12"/>
      <c r="F19" s="12"/>
      <c r="G19" s="12"/>
      <c r="H19" s="12"/>
      <c r="I19" s="12"/>
      <c r="J19" s="30"/>
      <c r="K19" s="22"/>
    </row>
    <row r="20" spans="1:11" ht="21.95" customHeight="1">
      <c r="A20" s="25"/>
      <c r="B20" s="12"/>
      <c r="C20" s="12"/>
      <c r="D20" s="12"/>
      <c r="E20" s="12"/>
      <c r="F20" s="12"/>
      <c r="G20" s="12"/>
      <c r="H20" s="12"/>
      <c r="I20" s="12"/>
      <c r="J20" s="30"/>
      <c r="K20" s="22"/>
    </row>
    <row r="21" spans="1:11" ht="21.95" customHeight="1">
      <c r="A21" s="25"/>
      <c r="B21" s="12"/>
      <c r="C21" s="12"/>
      <c r="D21" s="12"/>
      <c r="E21" s="12"/>
      <c r="F21" s="12"/>
      <c r="G21" s="12"/>
      <c r="H21" s="12"/>
      <c r="I21" s="12"/>
      <c r="J21" s="30"/>
      <c r="K21" s="22"/>
    </row>
    <row r="22" spans="1:11" ht="21.95" customHeight="1">
      <c r="A22" s="25"/>
      <c r="B22" s="12"/>
      <c r="C22" s="12"/>
      <c r="D22" s="12"/>
      <c r="E22" s="12"/>
      <c r="F22" s="12"/>
      <c r="G22" s="12"/>
      <c r="H22" s="12"/>
      <c r="I22" s="12"/>
      <c r="J22" s="30"/>
      <c r="K22" s="22"/>
    </row>
    <row r="23" spans="1:11" ht="21.95" customHeight="1">
      <c r="A23" s="25"/>
      <c r="B23" s="12"/>
      <c r="C23" s="12"/>
      <c r="D23" s="12"/>
      <c r="E23" s="12"/>
      <c r="F23" s="12"/>
      <c r="G23" s="12"/>
      <c r="H23" s="12"/>
      <c r="I23" s="12"/>
      <c r="J23" s="30"/>
      <c r="K23" s="22"/>
    </row>
    <row r="24" spans="1:11" ht="21.95" customHeight="1">
      <c r="A24" s="25"/>
      <c r="B24" s="12"/>
      <c r="C24" s="12"/>
      <c r="D24" s="12"/>
      <c r="E24" s="12"/>
      <c r="F24" s="12"/>
      <c r="G24" s="12"/>
      <c r="H24" s="12"/>
      <c r="I24" s="12"/>
      <c r="J24" s="30"/>
      <c r="K24" s="22"/>
    </row>
    <row r="25" spans="1:11" ht="21.95" customHeight="1">
      <c r="A25" s="25"/>
      <c r="B25" s="12"/>
      <c r="C25" s="12"/>
      <c r="D25" s="12"/>
      <c r="E25" s="12"/>
      <c r="F25" s="12"/>
      <c r="G25" s="12"/>
      <c r="H25" s="12"/>
      <c r="I25" s="12"/>
      <c r="J25" s="30"/>
      <c r="K25" s="22"/>
    </row>
    <row r="26" spans="1:11" ht="21.95" customHeight="1">
      <c r="A26" s="25"/>
      <c r="B26" s="12"/>
      <c r="C26" s="12"/>
      <c r="D26" s="12"/>
      <c r="E26" s="12"/>
      <c r="F26" s="12"/>
      <c r="G26" s="12"/>
      <c r="H26" s="12"/>
      <c r="I26" s="12"/>
      <c r="J26" s="30"/>
      <c r="K26" s="22"/>
    </row>
    <row r="27" spans="1:11" ht="21.95" customHeight="1">
      <c r="A27" s="25"/>
      <c r="B27" s="12"/>
      <c r="C27" s="12"/>
      <c r="D27" s="12"/>
      <c r="E27" s="12"/>
      <c r="F27" s="12"/>
      <c r="G27" s="12"/>
      <c r="H27" s="12"/>
      <c r="I27" s="12"/>
      <c r="J27" s="30"/>
      <c r="K27" s="22"/>
    </row>
    <row r="28" spans="1:11" ht="21.95" customHeight="1">
      <c r="A28" s="26"/>
      <c r="B28" s="12"/>
      <c r="C28" s="12"/>
      <c r="D28" s="12"/>
      <c r="E28" s="12"/>
      <c r="F28" s="12"/>
      <c r="G28" s="12"/>
      <c r="H28" s="12"/>
      <c r="I28" s="12"/>
      <c r="J28" s="30"/>
      <c r="K28" s="22"/>
    </row>
    <row r="29" spans="1:11" ht="21.95" customHeight="1">
      <c r="A29" s="26"/>
      <c r="B29" s="12"/>
      <c r="C29" s="12"/>
      <c r="D29" s="12"/>
      <c r="E29" s="12"/>
      <c r="F29" s="12"/>
      <c r="G29" s="12"/>
      <c r="H29" s="12"/>
      <c r="I29" s="12"/>
      <c r="J29" s="30"/>
      <c r="K29" s="22"/>
    </row>
    <row r="30" spans="1:11" ht="21.95" customHeight="1">
      <c r="A30" s="26"/>
      <c r="B30" s="12"/>
      <c r="C30" s="12"/>
      <c r="D30" s="12"/>
      <c r="E30" s="12"/>
      <c r="F30" s="12"/>
      <c r="G30" s="12"/>
      <c r="H30" s="12"/>
      <c r="I30" s="12"/>
      <c r="J30" s="30"/>
      <c r="K30" s="22"/>
    </row>
    <row r="31" spans="1:11" ht="21.95" customHeight="1">
      <c r="A31" s="26"/>
      <c r="B31" s="12"/>
      <c r="C31" s="12"/>
      <c r="D31" s="12"/>
      <c r="E31" s="12"/>
      <c r="F31" s="12"/>
      <c r="G31" s="12"/>
      <c r="H31" s="12"/>
      <c r="I31" s="12"/>
      <c r="J31" s="30"/>
      <c r="K31" s="22"/>
    </row>
    <row r="32" spans="1:11" ht="21.95" customHeight="1">
      <c r="A32" s="26"/>
      <c r="B32" s="12"/>
      <c r="C32" s="12"/>
      <c r="D32" s="12"/>
      <c r="E32" s="12"/>
      <c r="F32" s="12"/>
      <c r="G32" s="12"/>
      <c r="H32" s="12"/>
      <c r="I32" s="12"/>
      <c r="J32" s="30"/>
      <c r="K32" s="22"/>
    </row>
    <row r="33" spans="1:11" ht="21.95" customHeight="1">
      <c r="A33" s="28"/>
      <c r="B33" s="12"/>
      <c r="C33" s="12"/>
      <c r="D33" s="12"/>
      <c r="E33" s="12"/>
      <c r="F33" s="12"/>
      <c r="G33" s="12"/>
      <c r="H33" s="12"/>
      <c r="I33" s="12"/>
      <c r="J33" s="30"/>
      <c r="K33" s="22"/>
    </row>
    <row r="34" spans="1:11" ht="21.95" customHeight="1">
      <c r="A34" s="28"/>
      <c r="B34" s="12"/>
      <c r="C34" s="12"/>
      <c r="D34" s="12"/>
      <c r="E34" s="12"/>
      <c r="F34" s="12"/>
      <c r="G34" s="12"/>
      <c r="H34" s="12"/>
      <c r="I34" s="12"/>
      <c r="J34" s="30"/>
      <c r="K34" s="22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0"/>
      <c r="K35" s="22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0"/>
      <c r="K36" s="22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0"/>
      <c r="K37" s="22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0"/>
      <c r="K38" s="22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0"/>
      <c r="K39" s="22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0"/>
      <c r="K40" s="22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0"/>
      <c r="K41" s="22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0"/>
      <c r="K42" s="22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0"/>
      <c r="K43" s="22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0"/>
      <c r="K44" s="22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0"/>
      <c r="K45" s="22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0"/>
      <c r="K46" s="22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0"/>
      <c r="K47" s="22"/>
    </row>
    <row r="48" spans="1:11" ht="21" customHeight="1">
      <c r="A48" s="71" t="s">
        <v>20</v>
      </c>
      <c r="B48" s="71"/>
      <c r="C48" s="14">
        <f>COUNT(A10:A47)</f>
        <v>8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3200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3200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800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8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08906-8031-4A74-90D8-2D08018B90A7}">
  <dimension ref="A1:K54"/>
  <sheetViews>
    <sheetView topLeftCell="A3" zoomScale="80" zoomScaleNormal="80" workbookViewId="0">
      <selection activeCell="B8" sqref="B8:E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77" t="s">
        <v>1</v>
      </c>
      <c r="B4" s="78"/>
      <c r="C4" s="78"/>
      <c r="D4" s="78"/>
      <c r="E4" s="78"/>
      <c r="F4" s="78"/>
      <c r="G4" s="78"/>
      <c r="H4" s="78"/>
      <c r="I4" s="78"/>
      <c r="J4" s="79"/>
      <c r="K4" s="80"/>
    </row>
    <row r="5" spans="1:11">
      <c r="A5" s="77"/>
      <c r="B5" s="78"/>
      <c r="C5" s="78"/>
      <c r="D5" s="78"/>
      <c r="E5" s="78"/>
      <c r="F5" s="78"/>
      <c r="G5" s="78"/>
      <c r="H5" s="78"/>
      <c r="I5" s="78"/>
      <c r="J5" s="79"/>
      <c r="K5" s="80"/>
    </row>
    <row r="6" spans="1:11" ht="6.95" customHeight="1">
      <c r="A6" s="81"/>
      <c r="B6" s="78"/>
      <c r="C6" s="78"/>
      <c r="D6" s="78"/>
      <c r="E6" s="78"/>
      <c r="F6" s="78"/>
      <c r="G6" s="78"/>
      <c r="H6" s="78"/>
      <c r="I6" s="78"/>
      <c r="J6" s="79"/>
      <c r="K6" s="80"/>
    </row>
    <row r="7" spans="1:11" ht="24" customHeight="1">
      <c r="A7" s="5" t="s">
        <v>2</v>
      </c>
      <c r="B7" s="67" t="s">
        <v>152</v>
      </c>
      <c r="C7" s="67"/>
      <c r="D7" s="67"/>
      <c r="E7" s="67"/>
      <c r="F7" s="6" t="s">
        <v>4</v>
      </c>
      <c r="G7" s="67" t="s">
        <v>79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140</v>
      </c>
      <c r="C10" s="47" t="s">
        <v>113</v>
      </c>
      <c r="D10" s="12" t="s">
        <v>19</v>
      </c>
      <c r="E10" s="12">
        <v>8</v>
      </c>
      <c r="F10" s="12">
        <v>1056</v>
      </c>
      <c r="G10" s="12">
        <f t="shared" ref="G10" si="0">SUM(H10+I10)</f>
        <v>1058</v>
      </c>
      <c r="H10" s="12">
        <v>1056</v>
      </c>
      <c r="I10" s="12">
        <v>2</v>
      </c>
      <c r="J10" s="30">
        <f t="shared" ref="J10:J18" si="1">H10/F10*100</f>
        <v>100</v>
      </c>
      <c r="K10" s="22"/>
    </row>
    <row r="11" spans="1:11" ht="21.95" customHeight="1">
      <c r="A11" s="25">
        <v>44882</v>
      </c>
      <c r="B11" s="46" t="s">
        <v>140</v>
      </c>
      <c r="C11" s="47" t="s">
        <v>113</v>
      </c>
      <c r="D11" s="12" t="s">
        <v>19</v>
      </c>
      <c r="E11" s="12">
        <v>8</v>
      </c>
      <c r="F11" s="12">
        <v>1056</v>
      </c>
      <c r="G11" s="12">
        <f t="shared" ref="G11" si="2">SUM(H11+I11)</f>
        <v>1064</v>
      </c>
      <c r="H11" s="12">
        <v>1056</v>
      </c>
      <c r="I11" s="12">
        <v>8</v>
      </c>
      <c r="J11" s="30">
        <f t="shared" si="1"/>
        <v>100</v>
      </c>
      <c r="K11" s="22"/>
    </row>
    <row r="12" spans="1:11" ht="21.95" customHeight="1">
      <c r="A12" s="25">
        <v>44883</v>
      </c>
      <c r="B12" s="46" t="s">
        <v>140</v>
      </c>
      <c r="C12" s="47" t="s">
        <v>113</v>
      </c>
      <c r="D12" s="12" t="s">
        <v>19</v>
      </c>
      <c r="E12" s="12">
        <v>8</v>
      </c>
      <c r="F12" s="12">
        <v>1056</v>
      </c>
      <c r="G12" s="12">
        <f t="shared" ref="G12" si="3">SUM(H12+I12)</f>
        <v>1058</v>
      </c>
      <c r="H12" s="12">
        <v>1056</v>
      </c>
      <c r="I12" s="12">
        <v>2</v>
      </c>
      <c r="J12" s="30">
        <f t="shared" si="1"/>
        <v>100</v>
      </c>
      <c r="K12" s="22"/>
    </row>
    <row r="13" spans="1:11" ht="21.95" customHeight="1">
      <c r="A13" s="25">
        <v>44886</v>
      </c>
      <c r="B13" s="46" t="s">
        <v>140</v>
      </c>
      <c r="C13" s="47" t="s">
        <v>113</v>
      </c>
      <c r="D13" s="12" t="s">
        <v>19</v>
      </c>
      <c r="E13" s="12">
        <v>8</v>
      </c>
      <c r="F13" s="12">
        <v>1056</v>
      </c>
      <c r="G13" s="12">
        <f t="shared" ref="G13" si="4">SUM(H13+I13)</f>
        <v>1059</v>
      </c>
      <c r="H13" s="12">
        <v>1056</v>
      </c>
      <c r="I13" s="12">
        <v>3</v>
      </c>
      <c r="J13" s="30">
        <f t="shared" si="1"/>
        <v>100</v>
      </c>
      <c r="K13" s="22"/>
    </row>
    <row r="14" spans="1:11" ht="21.95" customHeight="1">
      <c r="A14" s="25">
        <v>44887</v>
      </c>
      <c r="B14" s="46" t="s">
        <v>140</v>
      </c>
      <c r="C14" s="47" t="s">
        <v>113</v>
      </c>
      <c r="D14" s="46" t="s">
        <v>19</v>
      </c>
      <c r="E14" s="12">
        <v>8</v>
      </c>
      <c r="F14" s="12">
        <v>1056</v>
      </c>
      <c r="G14" s="12">
        <f t="shared" ref="G14:G18" si="5">SUM(H14+I14)</f>
        <v>1064</v>
      </c>
      <c r="H14" s="12">
        <v>1056</v>
      </c>
      <c r="I14" s="12">
        <v>8</v>
      </c>
      <c r="J14" s="30">
        <f t="shared" si="1"/>
        <v>100</v>
      </c>
      <c r="K14" s="22"/>
    </row>
    <row r="15" spans="1:11" ht="21.95" customHeight="1">
      <c r="A15" s="25">
        <v>44888</v>
      </c>
      <c r="B15" s="46" t="s">
        <v>140</v>
      </c>
      <c r="C15" s="47" t="s">
        <v>113</v>
      </c>
      <c r="D15" s="12" t="s">
        <v>19</v>
      </c>
      <c r="E15" s="12">
        <v>8</v>
      </c>
      <c r="F15" s="12">
        <v>1056</v>
      </c>
      <c r="G15" s="12">
        <f t="shared" si="5"/>
        <v>1065</v>
      </c>
      <c r="H15" s="12">
        <v>1056</v>
      </c>
      <c r="I15" s="12">
        <v>9</v>
      </c>
      <c r="J15" s="30">
        <f t="shared" si="1"/>
        <v>100</v>
      </c>
      <c r="K15" s="22"/>
    </row>
    <row r="16" spans="1:11" ht="21.95" customHeight="1">
      <c r="A16" s="25">
        <v>44889</v>
      </c>
      <c r="B16" s="46" t="s">
        <v>167</v>
      </c>
      <c r="C16" s="47" t="s">
        <v>171</v>
      </c>
      <c r="D16" s="12" t="s">
        <v>19</v>
      </c>
      <c r="E16" s="12">
        <v>4</v>
      </c>
      <c r="F16" s="12">
        <v>156</v>
      </c>
      <c r="G16" s="12">
        <f t="shared" si="5"/>
        <v>159</v>
      </c>
      <c r="H16" s="12">
        <v>156</v>
      </c>
      <c r="I16" s="12">
        <v>3</v>
      </c>
      <c r="J16" s="30">
        <f t="shared" si="1"/>
        <v>100</v>
      </c>
      <c r="K16" s="22"/>
    </row>
    <row r="17" spans="1:11" ht="21.95" customHeight="1">
      <c r="B17" s="12" t="s">
        <v>140</v>
      </c>
      <c r="C17" s="12" t="s">
        <v>113</v>
      </c>
      <c r="D17" s="12" t="s">
        <v>19</v>
      </c>
      <c r="E17" s="12">
        <v>4</v>
      </c>
      <c r="F17" s="12">
        <v>528</v>
      </c>
      <c r="G17" s="12">
        <f t="shared" si="5"/>
        <v>534</v>
      </c>
      <c r="H17" s="12">
        <v>528</v>
      </c>
      <c r="I17" s="12">
        <v>6</v>
      </c>
      <c r="J17" s="30">
        <f t="shared" si="1"/>
        <v>100</v>
      </c>
      <c r="K17" s="22"/>
    </row>
    <row r="18" spans="1:11" ht="21.95" customHeight="1">
      <c r="A18" s="25">
        <v>44890</v>
      </c>
      <c r="B18" s="46" t="s">
        <v>167</v>
      </c>
      <c r="C18" s="47" t="s">
        <v>171</v>
      </c>
      <c r="D18" s="12" t="s">
        <v>19</v>
      </c>
      <c r="E18" s="12">
        <v>8</v>
      </c>
      <c r="F18" s="12">
        <v>312</v>
      </c>
      <c r="G18" s="12">
        <f t="shared" si="5"/>
        <v>319</v>
      </c>
      <c r="H18" s="12">
        <v>312</v>
      </c>
      <c r="I18" s="12">
        <v>7</v>
      </c>
      <c r="J18" s="30">
        <f t="shared" si="1"/>
        <v>100</v>
      </c>
      <c r="K18" s="22"/>
    </row>
    <row r="19" spans="1:11" ht="21.95" customHeight="1">
      <c r="A19" s="25"/>
      <c r="B19" s="12"/>
      <c r="C19" s="12"/>
      <c r="D19" s="12"/>
      <c r="E19" s="12"/>
      <c r="F19" s="12"/>
      <c r="G19" s="12"/>
      <c r="H19" s="12"/>
      <c r="I19" s="12"/>
      <c r="J19" s="30"/>
      <c r="K19" s="22"/>
    </row>
    <row r="20" spans="1:11" ht="21.95" customHeight="1">
      <c r="A20" s="25"/>
      <c r="B20" s="12"/>
      <c r="C20" s="12"/>
      <c r="D20" s="12"/>
      <c r="E20" s="12"/>
      <c r="F20" s="12"/>
      <c r="G20" s="12"/>
      <c r="H20" s="12"/>
      <c r="I20" s="12"/>
      <c r="J20" s="30"/>
      <c r="K20" s="22"/>
    </row>
    <row r="21" spans="1:11" ht="21.95" customHeight="1">
      <c r="A21" s="25"/>
      <c r="B21" s="12"/>
      <c r="C21" s="12"/>
      <c r="D21" s="12"/>
      <c r="E21" s="12"/>
      <c r="F21" s="12"/>
      <c r="G21" s="12"/>
      <c r="H21" s="12"/>
      <c r="I21" s="12"/>
      <c r="J21" s="30"/>
      <c r="K21" s="22"/>
    </row>
    <row r="22" spans="1:11" ht="21.95" customHeight="1">
      <c r="A22" s="25"/>
      <c r="B22" s="12"/>
      <c r="C22" s="12"/>
      <c r="D22" s="12"/>
      <c r="E22" s="12"/>
      <c r="F22" s="12"/>
      <c r="G22" s="12"/>
      <c r="H22" s="12"/>
      <c r="I22" s="12"/>
      <c r="J22" s="30"/>
      <c r="K22" s="22"/>
    </row>
    <row r="23" spans="1:11" ht="21.95" customHeight="1">
      <c r="A23" s="25"/>
      <c r="B23" s="12"/>
      <c r="C23" s="12"/>
      <c r="D23" s="12"/>
      <c r="E23" s="12"/>
      <c r="F23" s="12"/>
      <c r="G23" s="12"/>
      <c r="H23" s="12"/>
      <c r="I23" s="12"/>
      <c r="J23" s="30"/>
      <c r="K23" s="22"/>
    </row>
    <row r="24" spans="1:11" ht="21.95" customHeight="1">
      <c r="A24" s="25"/>
      <c r="B24" s="12"/>
      <c r="C24" s="12"/>
      <c r="D24" s="12"/>
      <c r="E24" s="12"/>
      <c r="F24" s="12"/>
      <c r="G24" s="12"/>
      <c r="H24" s="12"/>
      <c r="I24" s="12"/>
      <c r="J24" s="30"/>
      <c r="K24" s="22"/>
    </row>
    <row r="25" spans="1:11" ht="21.95" customHeight="1">
      <c r="A25" s="25"/>
      <c r="B25" s="12"/>
      <c r="C25" s="12"/>
      <c r="D25" s="12"/>
      <c r="E25" s="12"/>
      <c r="F25" s="12"/>
      <c r="G25" s="12"/>
      <c r="H25" s="12"/>
      <c r="I25" s="12"/>
      <c r="J25" s="30"/>
      <c r="K25" s="22"/>
    </row>
    <row r="26" spans="1:11" ht="21.95" customHeight="1">
      <c r="A26" s="25"/>
      <c r="B26" s="12"/>
      <c r="C26" s="12"/>
      <c r="D26" s="12"/>
      <c r="E26" s="12"/>
      <c r="F26" s="12"/>
      <c r="G26" s="12"/>
      <c r="H26" s="12"/>
      <c r="I26" s="12"/>
      <c r="J26" s="30"/>
      <c r="K26" s="22"/>
    </row>
    <row r="27" spans="1:11" ht="21.95" customHeight="1">
      <c r="A27" s="25"/>
      <c r="B27" s="12"/>
      <c r="C27" s="12"/>
      <c r="D27" s="12"/>
      <c r="E27" s="12"/>
      <c r="F27" s="12"/>
      <c r="G27" s="12"/>
      <c r="H27" s="12"/>
      <c r="I27" s="12"/>
      <c r="J27" s="30"/>
      <c r="K27" s="22"/>
    </row>
    <row r="28" spans="1:11" ht="21.95" customHeight="1">
      <c r="A28" s="26"/>
      <c r="B28" s="12"/>
      <c r="C28" s="12"/>
      <c r="D28" s="12"/>
      <c r="E28" s="12"/>
      <c r="F28" s="12"/>
      <c r="G28" s="12"/>
      <c r="H28" s="12"/>
      <c r="I28" s="12"/>
      <c r="J28" s="30"/>
      <c r="K28" s="22"/>
    </row>
    <row r="29" spans="1:11" ht="21.95" customHeight="1">
      <c r="A29" s="26"/>
      <c r="B29" s="12"/>
      <c r="C29" s="12"/>
      <c r="D29" s="12"/>
      <c r="E29" s="12"/>
      <c r="F29" s="12"/>
      <c r="G29" s="12"/>
      <c r="H29" s="12"/>
      <c r="I29" s="12"/>
      <c r="J29" s="30"/>
      <c r="K29" s="22"/>
    </row>
    <row r="30" spans="1:11" ht="21.95" customHeight="1">
      <c r="A30" s="26"/>
      <c r="B30" s="12"/>
      <c r="C30" s="12"/>
      <c r="D30" s="12"/>
      <c r="E30" s="12"/>
      <c r="F30" s="12"/>
      <c r="G30" s="12"/>
      <c r="H30" s="12"/>
      <c r="I30" s="12"/>
      <c r="J30" s="30"/>
      <c r="K30" s="22"/>
    </row>
    <row r="31" spans="1:11" ht="21.95" customHeight="1">
      <c r="A31" s="26"/>
      <c r="B31" s="12"/>
      <c r="C31" s="12"/>
      <c r="D31" s="12"/>
      <c r="E31" s="12"/>
      <c r="F31" s="12"/>
      <c r="G31" s="12"/>
      <c r="H31" s="12"/>
      <c r="I31" s="12"/>
      <c r="J31" s="30"/>
      <c r="K31" s="22"/>
    </row>
    <row r="32" spans="1:11" ht="21.95" customHeight="1">
      <c r="A32" s="26"/>
      <c r="B32" s="12"/>
      <c r="C32" s="12"/>
      <c r="D32" s="12"/>
      <c r="E32" s="12"/>
      <c r="F32" s="12"/>
      <c r="G32" s="12"/>
      <c r="H32" s="12"/>
      <c r="I32" s="12"/>
      <c r="J32" s="30"/>
      <c r="K32" s="22"/>
    </row>
    <row r="33" spans="1:11" ht="21.95" customHeight="1">
      <c r="A33" s="28"/>
      <c r="B33" s="12"/>
      <c r="C33" s="12"/>
      <c r="D33" s="12"/>
      <c r="E33" s="12"/>
      <c r="F33" s="12"/>
      <c r="G33" s="12"/>
      <c r="H33" s="12"/>
      <c r="I33" s="12"/>
      <c r="J33" s="30"/>
      <c r="K33" s="22"/>
    </row>
    <row r="34" spans="1:11" ht="21.95" customHeight="1">
      <c r="A34" s="28"/>
      <c r="B34" s="12"/>
      <c r="C34" s="12"/>
      <c r="D34" s="12"/>
      <c r="E34" s="12"/>
      <c r="F34" s="12"/>
      <c r="G34" s="12"/>
      <c r="H34" s="12"/>
      <c r="I34" s="12"/>
      <c r="J34" s="30"/>
      <c r="K34" s="22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0"/>
      <c r="K35" s="22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0"/>
      <c r="K36" s="22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0"/>
      <c r="K37" s="22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0"/>
      <c r="K38" s="22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0"/>
      <c r="K39" s="22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0"/>
      <c r="K40" s="22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0"/>
      <c r="K41" s="22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0"/>
      <c r="K42" s="22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0"/>
      <c r="K43" s="22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0"/>
      <c r="K44" s="22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0"/>
      <c r="K45" s="22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0"/>
      <c r="K46" s="22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0"/>
      <c r="K47" s="22"/>
    </row>
    <row r="48" spans="1:11" ht="21" customHeight="1">
      <c r="A48" s="71" t="s">
        <v>20</v>
      </c>
      <c r="B48" s="71"/>
      <c r="C48" s="14">
        <f>COUNT(A10:A47)</f>
        <v>8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7332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7332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900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9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4574F-8BCA-400D-8B4E-BA9D95E87066}">
  <dimension ref="A1:K54"/>
  <sheetViews>
    <sheetView zoomScale="90" zoomScaleNormal="90" workbookViewId="0">
      <selection activeCell="C15" sqref="C15"/>
    </sheetView>
  </sheetViews>
  <sheetFormatPr defaultColWidth="9" defaultRowHeight="15.75"/>
  <cols>
    <col min="1" max="1" width="10.375" customWidth="1"/>
    <col min="2" max="2" width="19.5" customWidth="1"/>
    <col min="3" max="3" width="16" customWidth="1"/>
    <col min="4" max="4" width="13.125" customWidth="1"/>
    <col min="5" max="5" width="12.75" customWidth="1"/>
    <col min="6" max="10" width="8.625" customWidth="1"/>
    <col min="11" max="11" width="12.7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149</v>
      </c>
      <c r="C7" s="67"/>
      <c r="D7" s="67"/>
      <c r="E7" s="67"/>
      <c r="F7" s="6" t="s">
        <v>4</v>
      </c>
      <c r="G7" s="67" t="s">
        <v>79</v>
      </c>
      <c r="H7" s="67"/>
      <c r="I7" s="67"/>
      <c r="J7" s="67"/>
      <c r="K7" s="68"/>
    </row>
    <row r="8" spans="1:11" ht="24" customHeight="1">
      <c r="A8" s="5" t="s">
        <v>5</v>
      </c>
      <c r="B8" s="69" t="s">
        <v>273</v>
      </c>
      <c r="C8" s="69"/>
      <c r="D8" s="69"/>
      <c r="E8" s="69"/>
      <c r="F8" s="6" t="s">
        <v>7</v>
      </c>
      <c r="G8" s="69" t="s">
        <v>245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12" t="s">
        <v>142</v>
      </c>
      <c r="C10" s="12" t="s">
        <v>143</v>
      </c>
      <c r="D10" s="12" t="s">
        <v>19</v>
      </c>
      <c r="E10" s="12">
        <v>8</v>
      </c>
      <c r="F10" s="12">
        <v>480</v>
      </c>
      <c r="G10" s="12">
        <f t="shared" ref="G10" si="0">SUM(H10+I10)</f>
        <v>481</v>
      </c>
      <c r="H10" s="12">
        <v>480</v>
      </c>
      <c r="I10" s="12">
        <v>1</v>
      </c>
      <c r="J10" s="43">
        <f t="shared" ref="J10:J21" si="1">H10/F10*100</f>
        <v>100</v>
      </c>
      <c r="K10" s="12"/>
    </row>
    <row r="11" spans="1:11" ht="21.95" customHeight="1">
      <c r="A11" s="25">
        <v>44882</v>
      </c>
      <c r="B11" s="12" t="s">
        <v>142</v>
      </c>
      <c r="C11" s="12" t="s">
        <v>143</v>
      </c>
      <c r="D11" s="12" t="s">
        <v>19</v>
      </c>
      <c r="E11" s="12">
        <v>8</v>
      </c>
      <c r="F11" s="12">
        <v>480</v>
      </c>
      <c r="G11" s="12">
        <f t="shared" ref="G11" si="2">SUM(H11+I11)</f>
        <v>484</v>
      </c>
      <c r="H11" s="12">
        <v>480</v>
      </c>
      <c r="I11" s="12">
        <v>4</v>
      </c>
      <c r="J11" s="43">
        <f t="shared" si="1"/>
        <v>100</v>
      </c>
      <c r="K11" s="12"/>
    </row>
    <row r="12" spans="1:11" ht="21.95" customHeight="1">
      <c r="A12" s="25">
        <v>44883</v>
      </c>
      <c r="B12" s="12" t="s">
        <v>142</v>
      </c>
      <c r="C12" s="12" t="s">
        <v>143</v>
      </c>
      <c r="D12" s="12" t="s">
        <v>19</v>
      </c>
      <c r="E12" s="12">
        <v>8</v>
      </c>
      <c r="F12" s="12">
        <v>480</v>
      </c>
      <c r="G12" s="12">
        <f t="shared" ref="G12:G18" si="3">SUM(H12+I12)</f>
        <v>482</v>
      </c>
      <c r="H12" s="12">
        <v>480</v>
      </c>
      <c r="I12" s="12">
        <v>2</v>
      </c>
      <c r="J12" s="43">
        <f t="shared" si="1"/>
        <v>100</v>
      </c>
      <c r="K12" s="12"/>
    </row>
    <row r="13" spans="1:11" ht="21.95" customHeight="1">
      <c r="A13" s="25">
        <v>44886</v>
      </c>
      <c r="B13" s="12" t="s">
        <v>142</v>
      </c>
      <c r="C13" s="12" t="s">
        <v>143</v>
      </c>
      <c r="D13" s="12" t="s">
        <v>19</v>
      </c>
      <c r="E13" s="12">
        <v>8</v>
      </c>
      <c r="F13" s="12">
        <v>480</v>
      </c>
      <c r="G13" s="12">
        <f t="shared" ref="G13" si="4">SUM(H13+I13)</f>
        <v>482</v>
      </c>
      <c r="H13" s="12">
        <v>480</v>
      </c>
      <c r="I13" s="12">
        <v>2</v>
      </c>
      <c r="J13" s="43">
        <f t="shared" si="1"/>
        <v>100</v>
      </c>
      <c r="K13" s="12"/>
    </row>
    <row r="14" spans="1:11" ht="21.95" customHeight="1">
      <c r="A14" s="25">
        <v>44887</v>
      </c>
      <c r="B14" s="46" t="s">
        <v>147</v>
      </c>
      <c r="C14" s="46" t="s">
        <v>148</v>
      </c>
      <c r="D14" s="12" t="s">
        <v>19</v>
      </c>
      <c r="E14" s="12">
        <v>8</v>
      </c>
      <c r="F14" s="12">
        <v>300</v>
      </c>
      <c r="G14" s="12">
        <f t="shared" si="3"/>
        <v>303</v>
      </c>
      <c r="H14" s="12">
        <v>300</v>
      </c>
      <c r="I14" s="12">
        <v>3</v>
      </c>
      <c r="J14" s="43">
        <f t="shared" si="1"/>
        <v>100</v>
      </c>
      <c r="K14" s="12"/>
    </row>
    <row r="15" spans="1:11" ht="21.95" customHeight="1">
      <c r="A15" s="25">
        <v>44889</v>
      </c>
      <c r="B15" s="46" t="s">
        <v>159</v>
      </c>
      <c r="C15" s="47" t="s">
        <v>143</v>
      </c>
      <c r="D15" s="12" t="s">
        <v>19</v>
      </c>
      <c r="E15" s="12">
        <v>8</v>
      </c>
      <c r="F15" s="12">
        <v>480</v>
      </c>
      <c r="G15" s="12">
        <f t="shared" si="3"/>
        <v>485</v>
      </c>
      <c r="H15" s="12">
        <v>480</v>
      </c>
      <c r="I15" s="12">
        <v>5</v>
      </c>
      <c r="J15" s="43">
        <f t="shared" si="1"/>
        <v>100</v>
      </c>
      <c r="K15" s="12"/>
    </row>
    <row r="16" spans="1:11" ht="21.95" customHeight="1">
      <c r="A16" s="25">
        <v>44890</v>
      </c>
      <c r="B16" s="46" t="s">
        <v>159</v>
      </c>
      <c r="C16" s="47" t="s">
        <v>143</v>
      </c>
      <c r="D16" s="12" t="s">
        <v>19</v>
      </c>
      <c r="E16" s="12">
        <v>8</v>
      </c>
      <c r="F16" s="12">
        <v>480</v>
      </c>
      <c r="G16" s="12">
        <f t="shared" si="3"/>
        <v>303</v>
      </c>
      <c r="H16" s="12">
        <v>300</v>
      </c>
      <c r="I16" s="12">
        <v>3</v>
      </c>
      <c r="J16" s="43">
        <f t="shared" si="1"/>
        <v>62.5</v>
      </c>
      <c r="K16" s="12"/>
    </row>
    <row r="17" spans="1:11" ht="21.95" customHeight="1">
      <c r="A17" s="25">
        <v>44893</v>
      </c>
      <c r="B17" s="12" t="s">
        <v>108</v>
      </c>
      <c r="C17" s="12">
        <v>933</v>
      </c>
      <c r="D17" s="12" t="s">
        <v>19</v>
      </c>
      <c r="E17" s="12">
        <v>8</v>
      </c>
      <c r="F17" s="12">
        <v>1036</v>
      </c>
      <c r="G17" s="12">
        <f t="shared" si="3"/>
        <v>1041</v>
      </c>
      <c r="H17" s="12">
        <v>1036</v>
      </c>
      <c r="I17" s="12">
        <v>5</v>
      </c>
      <c r="J17" s="43">
        <f t="shared" si="1"/>
        <v>100</v>
      </c>
      <c r="K17" s="35"/>
    </row>
    <row r="18" spans="1:11" ht="21.95" customHeight="1">
      <c r="A18" s="25">
        <v>44894</v>
      </c>
      <c r="B18" s="46" t="s">
        <v>93</v>
      </c>
      <c r="C18" s="46" t="s">
        <v>204</v>
      </c>
      <c r="D18" s="12" t="s">
        <v>19</v>
      </c>
      <c r="E18" s="12">
        <v>8</v>
      </c>
      <c r="F18" s="12">
        <v>360</v>
      </c>
      <c r="G18" s="12">
        <f t="shared" si="3"/>
        <v>364</v>
      </c>
      <c r="H18" s="12">
        <v>360</v>
      </c>
      <c r="I18" s="12">
        <v>4</v>
      </c>
      <c r="J18" s="43">
        <f t="shared" si="1"/>
        <v>100</v>
      </c>
      <c r="K18" s="12"/>
    </row>
    <row r="19" spans="1:11" ht="21.95" customHeight="1">
      <c r="A19" s="25">
        <v>44895</v>
      </c>
      <c r="B19" s="12" t="s">
        <v>93</v>
      </c>
      <c r="C19" s="12" t="s">
        <v>204</v>
      </c>
      <c r="D19" s="12" t="s">
        <v>19</v>
      </c>
      <c r="E19" s="12">
        <v>8</v>
      </c>
      <c r="F19" s="12">
        <v>360</v>
      </c>
      <c r="G19" s="12">
        <f t="shared" ref="G19" si="5">SUM(H19+I19)</f>
        <v>361</v>
      </c>
      <c r="H19" s="12">
        <v>360</v>
      </c>
      <c r="I19" s="12">
        <v>1</v>
      </c>
      <c r="J19" s="43">
        <f t="shared" si="1"/>
        <v>100</v>
      </c>
      <c r="K19" s="12"/>
    </row>
    <row r="20" spans="1:11" ht="21.95" customHeight="1">
      <c r="A20" s="25">
        <v>44896</v>
      </c>
      <c r="B20" s="12" t="s">
        <v>93</v>
      </c>
      <c r="C20" s="12" t="s">
        <v>204</v>
      </c>
      <c r="D20" s="12" t="s">
        <v>19</v>
      </c>
      <c r="E20" s="12">
        <v>8</v>
      </c>
      <c r="F20" s="12">
        <v>360</v>
      </c>
      <c r="G20" s="12">
        <f t="shared" ref="G20" si="6">SUM(H20+I20)</f>
        <v>363</v>
      </c>
      <c r="H20" s="12">
        <v>360</v>
      </c>
      <c r="I20" s="12">
        <v>3</v>
      </c>
      <c r="J20" s="43">
        <f t="shared" si="1"/>
        <v>100</v>
      </c>
      <c r="K20" s="12"/>
    </row>
    <row r="21" spans="1:11" ht="21.95" customHeight="1">
      <c r="A21" s="25">
        <v>44897</v>
      </c>
      <c r="B21" s="12" t="s">
        <v>93</v>
      </c>
      <c r="C21" s="12" t="s">
        <v>204</v>
      </c>
      <c r="D21" s="12" t="s">
        <v>19</v>
      </c>
      <c r="E21" s="12">
        <v>8</v>
      </c>
      <c r="F21" s="12">
        <v>360</v>
      </c>
      <c r="G21" s="12">
        <f t="shared" ref="G21:G30" si="7">SUM(H21+I21)</f>
        <v>362</v>
      </c>
      <c r="H21" s="12">
        <v>360</v>
      </c>
      <c r="I21" s="12">
        <v>2</v>
      </c>
      <c r="J21" s="43">
        <f t="shared" si="1"/>
        <v>100</v>
      </c>
      <c r="K21" s="12"/>
    </row>
    <row r="22" spans="1:11" ht="21.95" customHeight="1">
      <c r="A22" s="25">
        <v>44900</v>
      </c>
      <c r="B22" s="12" t="s">
        <v>93</v>
      </c>
      <c r="C22" s="12" t="s">
        <v>204</v>
      </c>
      <c r="D22" s="12" t="s">
        <v>19</v>
      </c>
      <c r="E22" s="12">
        <v>8</v>
      </c>
      <c r="F22" s="12">
        <v>360</v>
      </c>
      <c r="G22" s="12">
        <f t="shared" si="7"/>
        <v>365</v>
      </c>
      <c r="H22" s="12">
        <v>360</v>
      </c>
      <c r="I22" s="12">
        <v>5</v>
      </c>
      <c r="J22" s="43">
        <f t="shared" ref="J22:J30" si="8">H22/F22*100</f>
        <v>100</v>
      </c>
      <c r="K22" s="12"/>
    </row>
    <row r="23" spans="1:11" ht="21.95" customHeight="1">
      <c r="A23" s="25">
        <v>44901</v>
      </c>
      <c r="B23" s="12" t="s">
        <v>93</v>
      </c>
      <c r="C23" s="12" t="s">
        <v>204</v>
      </c>
      <c r="D23" s="12" t="s">
        <v>19</v>
      </c>
      <c r="E23" s="12">
        <v>8</v>
      </c>
      <c r="F23" s="12">
        <v>360</v>
      </c>
      <c r="G23" s="12">
        <f t="shared" si="7"/>
        <v>363</v>
      </c>
      <c r="H23" s="12">
        <v>360</v>
      </c>
      <c r="I23" s="12">
        <v>3</v>
      </c>
      <c r="J23" s="43">
        <f t="shared" si="8"/>
        <v>100</v>
      </c>
      <c r="K23" s="12"/>
    </row>
    <row r="24" spans="1:11" ht="21.95" customHeight="1">
      <c r="A24" s="25">
        <v>44902</v>
      </c>
      <c r="B24" s="12" t="s">
        <v>93</v>
      </c>
      <c r="C24" s="12" t="s">
        <v>204</v>
      </c>
      <c r="D24" s="12" t="s">
        <v>19</v>
      </c>
      <c r="E24" s="12">
        <v>8</v>
      </c>
      <c r="F24" s="12">
        <v>360</v>
      </c>
      <c r="G24" s="12">
        <f t="shared" ref="G24" si="9">SUM(H24+I24)</f>
        <v>361</v>
      </c>
      <c r="H24" s="12">
        <v>360</v>
      </c>
      <c r="I24" s="12">
        <v>1</v>
      </c>
      <c r="J24" s="43">
        <f t="shared" si="8"/>
        <v>100</v>
      </c>
      <c r="K24" s="12"/>
    </row>
    <row r="25" spans="1:11" ht="21.95" customHeight="1">
      <c r="A25" s="25">
        <v>44903</v>
      </c>
      <c r="B25" s="12" t="s">
        <v>93</v>
      </c>
      <c r="C25" s="12" t="s">
        <v>204</v>
      </c>
      <c r="D25" s="12" t="s">
        <v>19</v>
      </c>
      <c r="E25" s="12">
        <v>8</v>
      </c>
      <c r="F25" s="12">
        <v>360</v>
      </c>
      <c r="G25" s="12">
        <f t="shared" ref="G25" si="10">SUM(H25+I25)</f>
        <v>366</v>
      </c>
      <c r="H25" s="12">
        <v>360</v>
      </c>
      <c r="I25" s="12">
        <v>6</v>
      </c>
      <c r="J25" s="43">
        <f t="shared" si="8"/>
        <v>100</v>
      </c>
      <c r="K25" s="12"/>
    </row>
    <row r="26" spans="1:11" ht="21.95" customHeight="1">
      <c r="A26" s="25">
        <v>44904</v>
      </c>
      <c r="B26" s="12" t="s">
        <v>93</v>
      </c>
      <c r="C26" s="12" t="s">
        <v>204</v>
      </c>
      <c r="D26" s="12" t="s">
        <v>19</v>
      </c>
      <c r="E26" s="12">
        <v>8</v>
      </c>
      <c r="F26" s="12">
        <v>360</v>
      </c>
      <c r="G26" s="12">
        <f t="shared" ref="G26" si="11">SUM(H26+I26)</f>
        <v>363</v>
      </c>
      <c r="H26" s="12">
        <v>360</v>
      </c>
      <c r="I26" s="12">
        <v>3</v>
      </c>
      <c r="J26" s="43">
        <f t="shared" si="8"/>
        <v>100</v>
      </c>
      <c r="K26" s="12"/>
    </row>
    <row r="27" spans="1:11" ht="21.95" customHeight="1">
      <c r="A27" s="25">
        <v>44907</v>
      </c>
      <c r="B27" s="12" t="s">
        <v>93</v>
      </c>
      <c r="C27" s="12" t="s">
        <v>204</v>
      </c>
      <c r="D27" s="12" t="s">
        <v>19</v>
      </c>
      <c r="E27" s="12">
        <v>8</v>
      </c>
      <c r="F27" s="12">
        <v>360</v>
      </c>
      <c r="G27" s="12">
        <f t="shared" ref="G27" si="12">SUM(H27+I27)</f>
        <v>368</v>
      </c>
      <c r="H27" s="12">
        <v>360</v>
      </c>
      <c r="I27" s="12">
        <v>8</v>
      </c>
      <c r="J27" s="43">
        <f t="shared" si="8"/>
        <v>100</v>
      </c>
      <c r="K27" s="12"/>
    </row>
    <row r="28" spans="1:11" ht="21.95" customHeight="1">
      <c r="A28" s="25">
        <v>44908</v>
      </c>
      <c r="B28" s="12" t="s">
        <v>98</v>
      </c>
      <c r="C28" s="12" t="s">
        <v>74</v>
      </c>
      <c r="D28" s="12" t="s">
        <v>19</v>
      </c>
      <c r="E28" s="12">
        <v>8</v>
      </c>
      <c r="F28" s="12">
        <v>424</v>
      </c>
      <c r="G28" s="12">
        <f t="shared" si="7"/>
        <v>427</v>
      </c>
      <c r="H28" s="12">
        <v>424</v>
      </c>
      <c r="I28" s="12">
        <v>3</v>
      </c>
      <c r="J28" s="43">
        <f t="shared" si="8"/>
        <v>100</v>
      </c>
      <c r="K28" s="12"/>
    </row>
    <row r="29" spans="1:11" ht="21.95" customHeight="1">
      <c r="A29" s="25">
        <v>44909</v>
      </c>
      <c r="B29" s="12" t="s">
        <v>98</v>
      </c>
      <c r="C29" s="12" t="s">
        <v>74</v>
      </c>
      <c r="D29" s="12" t="s">
        <v>19</v>
      </c>
      <c r="E29" s="12">
        <v>8</v>
      </c>
      <c r="F29" s="12">
        <v>424</v>
      </c>
      <c r="G29" s="12">
        <f t="shared" ref="G29" si="13">SUM(H29+I29)</f>
        <v>426</v>
      </c>
      <c r="H29" s="12">
        <v>424</v>
      </c>
      <c r="I29" s="12">
        <v>2</v>
      </c>
      <c r="J29" s="43">
        <f t="shared" si="8"/>
        <v>100</v>
      </c>
      <c r="K29" s="12"/>
    </row>
    <row r="30" spans="1:11" ht="21.95" customHeight="1">
      <c r="A30" s="25">
        <v>44910</v>
      </c>
      <c r="B30" s="12"/>
      <c r="C30" s="12"/>
      <c r="D30" s="12" t="s">
        <v>19</v>
      </c>
      <c r="E30" s="12">
        <v>8</v>
      </c>
      <c r="F30" s="12"/>
      <c r="G30" s="12">
        <f t="shared" si="7"/>
        <v>0</v>
      </c>
      <c r="H30" s="12"/>
      <c r="I30" s="12"/>
      <c r="J30" s="43" t="e">
        <f t="shared" si="8"/>
        <v>#DIV/0!</v>
      </c>
      <c r="K30" s="12"/>
    </row>
    <row r="31" spans="1:11" ht="21.95" customHeight="1">
      <c r="A31" s="25"/>
      <c r="B31" s="12"/>
      <c r="C31" s="12"/>
      <c r="D31" s="12"/>
      <c r="E31" s="12"/>
      <c r="F31" s="12"/>
      <c r="G31" s="12"/>
      <c r="H31" s="12"/>
      <c r="I31" s="12"/>
      <c r="J31" s="43"/>
      <c r="K31" s="12"/>
    </row>
    <row r="32" spans="1:11" ht="21.95" customHeight="1">
      <c r="A32" s="25"/>
      <c r="B32" s="12"/>
      <c r="C32" s="12"/>
      <c r="D32" s="12"/>
      <c r="E32" s="12"/>
      <c r="F32" s="12"/>
      <c r="G32" s="12"/>
      <c r="H32" s="12"/>
      <c r="I32" s="12"/>
      <c r="J32" s="43"/>
      <c r="K32" s="1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1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1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1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1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1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1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1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1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1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1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1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1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1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1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12"/>
    </row>
    <row r="48" spans="1:11" ht="21" customHeight="1">
      <c r="A48" s="71" t="s">
        <v>20</v>
      </c>
      <c r="B48" s="71"/>
      <c r="C48" s="14">
        <f>COUNT(A10:A47)</f>
        <v>21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8664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8484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 t="e">
        <f>SUM(J10:J47)</f>
        <v>#DIV/0!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20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 t="e">
        <f>C51/C52</f>
        <v>#DIV/0!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9CF2F-F2DA-4186-9E0E-49002447B361}">
  <dimension ref="A1:K54"/>
  <sheetViews>
    <sheetView topLeftCell="C29" zoomScale="90" zoomScaleNormal="90" workbookViewId="0">
      <selection activeCell="D33" sqref="D33"/>
    </sheetView>
  </sheetViews>
  <sheetFormatPr defaultColWidth="9" defaultRowHeight="15.75"/>
  <cols>
    <col min="1" max="1" width="10.375" customWidth="1"/>
    <col min="2" max="2" width="19.5" customWidth="1"/>
    <col min="3" max="3" width="16" customWidth="1"/>
    <col min="4" max="4" width="13.125" customWidth="1"/>
    <col min="5" max="5" width="12.75" customWidth="1"/>
    <col min="6" max="10" width="8.625" customWidth="1"/>
    <col min="11" max="11" width="12.7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149</v>
      </c>
      <c r="C7" s="67"/>
      <c r="D7" s="67"/>
      <c r="E7" s="67"/>
      <c r="F7" s="6" t="s">
        <v>4</v>
      </c>
      <c r="G7" s="67" t="s">
        <v>79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12" t="s">
        <v>142</v>
      </c>
      <c r="C10" s="12" t="s">
        <v>143</v>
      </c>
      <c r="D10" s="12" t="s">
        <v>19</v>
      </c>
      <c r="E10" s="12">
        <v>8</v>
      </c>
      <c r="F10" s="12">
        <v>480</v>
      </c>
      <c r="G10" s="12">
        <f t="shared" ref="G10" si="0">SUM(H10+I10)</f>
        <v>481</v>
      </c>
      <c r="H10" s="12">
        <v>480</v>
      </c>
      <c r="I10" s="12">
        <v>1</v>
      </c>
      <c r="J10" s="43">
        <f t="shared" ref="J10:J30" si="1">H10/F10*100</f>
        <v>100</v>
      </c>
      <c r="K10" s="12"/>
    </row>
    <row r="11" spans="1:11" ht="21.95" customHeight="1">
      <c r="A11" s="25">
        <v>44882</v>
      </c>
      <c r="B11" s="12" t="s">
        <v>142</v>
      </c>
      <c r="C11" s="12" t="s">
        <v>143</v>
      </c>
      <c r="D11" s="12" t="s">
        <v>19</v>
      </c>
      <c r="E11" s="12">
        <v>8</v>
      </c>
      <c r="F11" s="12">
        <v>480</v>
      </c>
      <c r="G11" s="12">
        <f t="shared" ref="G11" si="2">SUM(H11+I11)</f>
        <v>484</v>
      </c>
      <c r="H11" s="12">
        <v>480</v>
      </c>
      <c r="I11" s="12">
        <v>4</v>
      </c>
      <c r="J11" s="43">
        <f t="shared" si="1"/>
        <v>100</v>
      </c>
      <c r="K11" s="12"/>
    </row>
    <row r="12" spans="1:11" ht="21.95" customHeight="1">
      <c r="A12" s="25">
        <v>44883</v>
      </c>
      <c r="B12" s="12" t="s">
        <v>142</v>
      </c>
      <c r="C12" s="12" t="s">
        <v>143</v>
      </c>
      <c r="D12" s="12" t="s">
        <v>19</v>
      </c>
      <c r="E12" s="12">
        <v>8</v>
      </c>
      <c r="F12" s="12">
        <v>480</v>
      </c>
      <c r="G12" s="12">
        <f t="shared" ref="G12:G30" si="3">SUM(H12+I12)</f>
        <v>482</v>
      </c>
      <c r="H12" s="12">
        <v>480</v>
      </c>
      <c r="I12" s="12">
        <v>2</v>
      </c>
      <c r="J12" s="43">
        <f t="shared" si="1"/>
        <v>100</v>
      </c>
      <c r="K12" s="12"/>
    </row>
    <row r="13" spans="1:11" ht="21.95" customHeight="1">
      <c r="A13" s="25">
        <v>44886</v>
      </c>
      <c r="B13" s="12" t="s">
        <v>142</v>
      </c>
      <c r="C13" s="12" t="s">
        <v>143</v>
      </c>
      <c r="D13" s="12" t="s">
        <v>19</v>
      </c>
      <c r="E13" s="12">
        <v>8</v>
      </c>
      <c r="F13" s="12">
        <v>480</v>
      </c>
      <c r="G13" s="12">
        <f t="shared" si="3"/>
        <v>482</v>
      </c>
      <c r="H13" s="12">
        <v>480</v>
      </c>
      <c r="I13" s="12">
        <v>2</v>
      </c>
      <c r="J13" s="43">
        <f t="shared" si="1"/>
        <v>100</v>
      </c>
      <c r="K13" s="12"/>
    </row>
    <row r="14" spans="1:11" ht="21.95" customHeight="1">
      <c r="A14" s="25">
        <v>44887</v>
      </c>
      <c r="B14" s="46" t="s">
        <v>147</v>
      </c>
      <c r="C14" s="46" t="s">
        <v>148</v>
      </c>
      <c r="D14" s="12" t="s">
        <v>19</v>
      </c>
      <c r="E14" s="12">
        <v>8</v>
      </c>
      <c r="F14" s="12">
        <v>300</v>
      </c>
      <c r="G14" s="12">
        <f t="shared" si="3"/>
        <v>303</v>
      </c>
      <c r="H14" s="12">
        <v>300</v>
      </c>
      <c r="I14" s="12">
        <v>3</v>
      </c>
      <c r="J14" s="43">
        <f t="shared" si="1"/>
        <v>100</v>
      </c>
      <c r="K14" s="12"/>
    </row>
    <row r="15" spans="1:11" ht="21.95" customHeight="1">
      <c r="A15" s="25">
        <v>44889</v>
      </c>
      <c r="B15" s="46" t="s">
        <v>159</v>
      </c>
      <c r="C15" s="47" t="s">
        <v>143</v>
      </c>
      <c r="D15" s="12" t="s">
        <v>19</v>
      </c>
      <c r="E15" s="12">
        <v>8</v>
      </c>
      <c r="F15" s="12">
        <v>480</v>
      </c>
      <c r="G15" s="12">
        <f t="shared" si="3"/>
        <v>485</v>
      </c>
      <c r="H15" s="12">
        <v>480</v>
      </c>
      <c r="I15" s="12">
        <v>5</v>
      </c>
      <c r="J15" s="43">
        <f t="shared" si="1"/>
        <v>100</v>
      </c>
      <c r="K15" s="12"/>
    </row>
    <row r="16" spans="1:11" ht="21.95" customHeight="1">
      <c r="A16" s="25">
        <v>44890</v>
      </c>
      <c r="B16" s="46" t="s">
        <v>159</v>
      </c>
      <c r="C16" s="47" t="s">
        <v>143</v>
      </c>
      <c r="D16" s="12" t="s">
        <v>19</v>
      </c>
      <c r="E16" s="12">
        <v>8</v>
      </c>
      <c r="F16" s="12">
        <v>480</v>
      </c>
      <c r="G16" s="12">
        <f t="shared" si="3"/>
        <v>303</v>
      </c>
      <c r="H16" s="12">
        <v>300</v>
      </c>
      <c r="I16" s="12">
        <v>3</v>
      </c>
      <c r="J16" s="43">
        <f t="shared" si="1"/>
        <v>62.5</v>
      </c>
      <c r="K16" s="12"/>
    </row>
    <row r="17" spans="1:11" ht="21.95" customHeight="1">
      <c r="A17" s="25">
        <v>44893</v>
      </c>
      <c r="B17" s="12" t="s">
        <v>108</v>
      </c>
      <c r="C17" s="12">
        <v>933</v>
      </c>
      <c r="D17" s="12" t="s">
        <v>19</v>
      </c>
      <c r="E17" s="12">
        <v>8</v>
      </c>
      <c r="F17" s="12">
        <v>1036</v>
      </c>
      <c r="G17" s="12">
        <f t="shared" si="3"/>
        <v>1041</v>
      </c>
      <c r="H17" s="12">
        <v>1036</v>
      </c>
      <c r="I17" s="12">
        <v>5</v>
      </c>
      <c r="J17" s="43">
        <f t="shared" si="1"/>
        <v>100</v>
      </c>
      <c r="K17" s="35"/>
    </row>
    <row r="18" spans="1:11" ht="21.95" customHeight="1">
      <c r="A18" s="25">
        <v>44894</v>
      </c>
      <c r="B18" s="46" t="s">
        <v>93</v>
      </c>
      <c r="C18" s="46" t="s">
        <v>204</v>
      </c>
      <c r="D18" s="12" t="s">
        <v>19</v>
      </c>
      <c r="E18" s="12">
        <v>8</v>
      </c>
      <c r="F18" s="12">
        <v>360</v>
      </c>
      <c r="G18" s="12">
        <f t="shared" si="3"/>
        <v>364</v>
      </c>
      <c r="H18" s="12">
        <v>360</v>
      </c>
      <c r="I18" s="12">
        <v>4</v>
      </c>
      <c r="J18" s="43">
        <f t="shared" si="1"/>
        <v>100</v>
      </c>
      <c r="K18" s="12"/>
    </row>
    <row r="19" spans="1:11" ht="21.95" customHeight="1">
      <c r="A19" s="25">
        <v>44895</v>
      </c>
      <c r="B19" s="12" t="s">
        <v>93</v>
      </c>
      <c r="C19" s="12" t="s">
        <v>204</v>
      </c>
      <c r="D19" s="12" t="s">
        <v>19</v>
      </c>
      <c r="E19" s="12">
        <v>8</v>
      </c>
      <c r="F19" s="12">
        <v>360</v>
      </c>
      <c r="G19" s="12">
        <f t="shared" si="3"/>
        <v>361</v>
      </c>
      <c r="H19" s="12">
        <v>360</v>
      </c>
      <c r="I19" s="12">
        <v>1</v>
      </c>
      <c r="J19" s="43">
        <f t="shared" si="1"/>
        <v>100</v>
      </c>
      <c r="K19" s="12"/>
    </row>
    <row r="20" spans="1:11" ht="21.95" customHeight="1">
      <c r="A20" s="25">
        <v>44896</v>
      </c>
      <c r="B20" s="12" t="s">
        <v>93</v>
      </c>
      <c r="C20" s="12" t="s">
        <v>204</v>
      </c>
      <c r="D20" s="12" t="s">
        <v>19</v>
      </c>
      <c r="E20" s="12">
        <v>8</v>
      </c>
      <c r="F20" s="12">
        <v>360</v>
      </c>
      <c r="G20" s="12">
        <f t="shared" si="3"/>
        <v>363</v>
      </c>
      <c r="H20" s="12">
        <v>360</v>
      </c>
      <c r="I20" s="12">
        <v>3</v>
      </c>
      <c r="J20" s="43">
        <f t="shared" si="1"/>
        <v>100</v>
      </c>
      <c r="K20" s="12"/>
    </row>
    <row r="21" spans="1:11" ht="21.95" customHeight="1">
      <c r="A21" s="25">
        <v>44897</v>
      </c>
      <c r="B21" s="12" t="s">
        <v>93</v>
      </c>
      <c r="C21" s="12" t="s">
        <v>204</v>
      </c>
      <c r="D21" s="12" t="s">
        <v>19</v>
      </c>
      <c r="E21" s="12">
        <v>8</v>
      </c>
      <c r="F21" s="12">
        <v>360</v>
      </c>
      <c r="G21" s="12">
        <f t="shared" si="3"/>
        <v>362</v>
      </c>
      <c r="H21" s="12">
        <v>360</v>
      </c>
      <c r="I21" s="12">
        <v>2</v>
      </c>
      <c r="J21" s="43">
        <f t="shared" si="1"/>
        <v>100</v>
      </c>
      <c r="K21" s="12"/>
    </row>
    <row r="22" spans="1:11" ht="21.95" customHeight="1">
      <c r="A22" s="25">
        <v>44900</v>
      </c>
      <c r="B22" s="12" t="s">
        <v>93</v>
      </c>
      <c r="C22" s="12" t="s">
        <v>204</v>
      </c>
      <c r="D22" s="12" t="s">
        <v>19</v>
      </c>
      <c r="E22" s="12">
        <v>8</v>
      </c>
      <c r="F22" s="12">
        <v>360</v>
      </c>
      <c r="G22" s="12">
        <f t="shared" si="3"/>
        <v>365</v>
      </c>
      <c r="H22" s="12">
        <v>360</v>
      </c>
      <c r="I22" s="12">
        <v>5</v>
      </c>
      <c r="J22" s="43">
        <f t="shared" si="1"/>
        <v>100</v>
      </c>
      <c r="K22" s="12"/>
    </row>
    <row r="23" spans="1:11" ht="21.95" customHeight="1">
      <c r="A23" s="25">
        <v>44901</v>
      </c>
      <c r="B23" s="12" t="s">
        <v>93</v>
      </c>
      <c r="C23" s="12" t="s">
        <v>204</v>
      </c>
      <c r="D23" s="12" t="s">
        <v>19</v>
      </c>
      <c r="E23" s="12">
        <v>8</v>
      </c>
      <c r="F23" s="12">
        <v>360</v>
      </c>
      <c r="G23" s="12">
        <f t="shared" si="3"/>
        <v>363</v>
      </c>
      <c r="H23" s="12">
        <v>360</v>
      </c>
      <c r="I23" s="12">
        <v>3</v>
      </c>
      <c r="J23" s="43">
        <f t="shared" si="1"/>
        <v>100</v>
      </c>
      <c r="K23" s="12"/>
    </row>
    <row r="24" spans="1:11" ht="21.95" customHeight="1">
      <c r="A24" s="25">
        <v>44902</v>
      </c>
      <c r="B24" s="12" t="s">
        <v>93</v>
      </c>
      <c r="C24" s="12" t="s">
        <v>204</v>
      </c>
      <c r="D24" s="12" t="s">
        <v>19</v>
      </c>
      <c r="E24" s="12">
        <v>8</v>
      </c>
      <c r="F24" s="12">
        <v>360</v>
      </c>
      <c r="G24" s="12">
        <f t="shared" ref="G24" si="4">SUM(H24+I24)</f>
        <v>361</v>
      </c>
      <c r="H24" s="12">
        <v>360</v>
      </c>
      <c r="I24" s="12">
        <v>1</v>
      </c>
      <c r="J24" s="43">
        <f t="shared" si="1"/>
        <v>100</v>
      </c>
      <c r="K24" s="12"/>
    </row>
    <row r="25" spans="1:11" ht="21.95" customHeight="1">
      <c r="A25" s="25">
        <v>44903</v>
      </c>
      <c r="B25" s="12" t="s">
        <v>93</v>
      </c>
      <c r="C25" s="12" t="s">
        <v>204</v>
      </c>
      <c r="D25" s="12" t="s">
        <v>19</v>
      </c>
      <c r="E25" s="12">
        <v>8</v>
      </c>
      <c r="F25" s="12">
        <v>360</v>
      </c>
      <c r="G25" s="12">
        <f t="shared" ref="G25:G27" si="5">SUM(H25+I25)</f>
        <v>366</v>
      </c>
      <c r="H25" s="12">
        <v>360</v>
      </c>
      <c r="I25" s="12">
        <v>6</v>
      </c>
      <c r="J25" s="43">
        <f t="shared" si="1"/>
        <v>100</v>
      </c>
      <c r="K25" s="12"/>
    </row>
    <row r="26" spans="1:11" ht="21.95" customHeight="1">
      <c r="A26" s="25">
        <v>44904</v>
      </c>
      <c r="B26" s="12" t="s">
        <v>93</v>
      </c>
      <c r="C26" s="12" t="s">
        <v>204</v>
      </c>
      <c r="D26" s="12" t="s">
        <v>19</v>
      </c>
      <c r="E26" s="12">
        <v>8</v>
      </c>
      <c r="F26" s="12">
        <v>360</v>
      </c>
      <c r="G26" s="12">
        <f t="shared" si="5"/>
        <v>363</v>
      </c>
      <c r="H26" s="12">
        <v>360</v>
      </c>
      <c r="I26" s="12">
        <v>3</v>
      </c>
      <c r="J26" s="43">
        <f t="shared" si="1"/>
        <v>100</v>
      </c>
      <c r="K26" s="12"/>
    </row>
    <row r="27" spans="1:11" ht="21.95" customHeight="1">
      <c r="A27" s="25">
        <v>44907</v>
      </c>
      <c r="B27" s="12" t="s">
        <v>93</v>
      </c>
      <c r="C27" s="12" t="s">
        <v>204</v>
      </c>
      <c r="D27" s="12" t="s">
        <v>19</v>
      </c>
      <c r="E27" s="12">
        <v>8</v>
      </c>
      <c r="F27" s="12">
        <v>360</v>
      </c>
      <c r="G27" s="12">
        <f t="shared" si="5"/>
        <v>368</v>
      </c>
      <c r="H27" s="12">
        <v>360</v>
      </c>
      <c r="I27" s="12">
        <v>8</v>
      </c>
      <c r="J27" s="43">
        <f t="shared" si="1"/>
        <v>100</v>
      </c>
      <c r="K27" s="12"/>
    </row>
    <row r="28" spans="1:11" ht="21.95" customHeight="1">
      <c r="A28" s="25">
        <v>44908</v>
      </c>
      <c r="B28" s="12" t="s">
        <v>98</v>
      </c>
      <c r="C28" s="12" t="s">
        <v>74</v>
      </c>
      <c r="D28" s="12" t="s">
        <v>19</v>
      </c>
      <c r="E28" s="12">
        <v>8</v>
      </c>
      <c r="F28" s="12">
        <v>424</v>
      </c>
      <c r="G28" s="12">
        <f t="shared" si="3"/>
        <v>427</v>
      </c>
      <c r="H28" s="12">
        <v>424</v>
      </c>
      <c r="I28" s="12">
        <v>3</v>
      </c>
      <c r="J28" s="43">
        <f t="shared" si="1"/>
        <v>100</v>
      </c>
      <c r="K28" s="12"/>
    </row>
    <row r="29" spans="1:11" ht="21.95" customHeight="1">
      <c r="A29" s="25">
        <v>44909</v>
      </c>
      <c r="B29" s="12" t="s">
        <v>98</v>
      </c>
      <c r="C29" s="12" t="s">
        <v>74</v>
      </c>
      <c r="D29" s="12" t="s">
        <v>19</v>
      </c>
      <c r="E29" s="12">
        <v>8</v>
      </c>
      <c r="F29" s="12">
        <v>424</v>
      </c>
      <c r="G29" s="12">
        <f t="shared" si="3"/>
        <v>426</v>
      </c>
      <c r="H29" s="12">
        <v>424</v>
      </c>
      <c r="I29" s="12">
        <v>2</v>
      </c>
      <c r="J29" s="43">
        <f t="shared" si="1"/>
        <v>100</v>
      </c>
      <c r="K29" s="12"/>
    </row>
    <row r="30" spans="1:11" ht="21.95" customHeight="1">
      <c r="A30" s="25">
        <v>44910</v>
      </c>
      <c r="B30" s="46" t="s">
        <v>98</v>
      </c>
      <c r="C30" s="46" t="s">
        <v>74</v>
      </c>
      <c r="D30" s="12" t="s">
        <v>19</v>
      </c>
      <c r="E30" s="12">
        <v>8</v>
      </c>
      <c r="F30" s="12">
        <v>424</v>
      </c>
      <c r="G30" s="12">
        <f t="shared" si="3"/>
        <v>429</v>
      </c>
      <c r="H30" s="12">
        <v>424</v>
      </c>
      <c r="I30" s="12">
        <v>5</v>
      </c>
      <c r="J30" s="43">
        <f t="shared" si="1"/>
        <v>100</v>
      </c>
      <c r="K30" s="12"/>
    </row>
    <row r="31" spans="1:11" ht="21.95" customHeight="1">
      <c r="A31" s="25"/>
      <c r="B31" s="12"/>
      <c r="C31" s="12"/>
      <c r="D31" s="12"/>
      <c r="E31" s="12"/>
      <c r="F31" s="12"/>
      <c r="G31" s="12"/>
      <c r="H31" s="12"/>
      <c r="I31" s="12"/>
      <c r="J31" s="43"/>
      <c r="K31" s="12"/>
    </row>
    <row r="32" spans="1:11" ht="21.95" customHeight="1">
      <c r="A32" s="25"/>
      <c r="B32" s="12"/>
      <c r="C32" s="12"/>
      <c r="D32" s="12"/>
      <c r="E32" s="12"/>
      <c r="F32" s="12"/>
      <c r="G32" s="12"/>
      <c r="H32" s="12"/>
      <c r="I32" s="12"/>
      <c r="J32" s="43"/>
      <c r="K32" s="1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1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1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1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1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1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1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1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1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1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1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1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1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1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1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12"/>
    </row>
    <row r="48" spans="1:11" ht="21" customHeight="1">
      <c r="A48" s="71" t="s">
        <v>20</v>
      </c>
      <c r="B48" s="71"/>
      <c r="C48" s="14">
        <f>COUNT(A10:A47)</f>
        <v>21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9088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8908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2062.5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21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98.214285714285708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4C5FB-83F1-446F-AFD3-F58A7F73EF4A}">
  <dimension ref="A1:K54"/>
  <sheetViews>
    <sheetView topLeftCell="A2" zoomScale="90" zoomScaleNormal="90" workbookViewId="0">
      <selection activeCell="C13" sqref="C13"/>
    </sheetView>
  </sheetViews>
  <sheetFormatPr defaultColWidth="9" defaultRowHeight="15.75"/>
  <cols>
    <col min="1" max="1" width="11.625" customWidth="1"/>
    <col min="2" max="2" width="18.125" customWidth="1"/>
    <col min="3" max="3" width="14.75" customWidth="1"/>
    <col min="4" max="4" width="13.125" customWidth="1"/>
    <col min="5" max="5" width="12.75" customWidth="1"/>
    <col min="6" max="10" width="8.625" customWidth="1"/>
    <col min="11" max="11" width="13.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144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273</v>
      </c>
      <c r="C8" s="69"/>
      <c r="D8" s="69"/>
      <c r="E8" s="69"/>
      <c r="F8" s="6" t="s">
        <v>7</v>
      </c>
      <c r="G8" s="69" t="s">
        <v>245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98</v>
      </c>
      <c r="C10" s="46" t="s">
        <v>74</v>
      </c>
      <c r="D10" s="12" t="s">
        <v>19</v>
      </c>
      <c r="E10" s="12">
        <v>8</v>
      </c>
      <c r="F10" s="12">
        <v>424</v>
      </c>
      <c r="G10" s="12">
        <f>SUM(H10+I10)</f>
        <v>426</v>
      </c>
      <c r="H10" s="12">
        <v>424</v>
      </c>
      <c r="I10" s="12">
        <v>2</v>
      </c>
      <c r="J10" s="43">
        <f t="shared" ref="J10:J22" si="0">H10/F10*100</f>
        <v>100</v>
      </c>
      <c r="K10" s="12"/>
    </row>
    <row r="11" spans="1:11" ht="21.95" customHeight="1">
      <c r="A11" s="25">
        <v>44882</v>
      </c>
      <c r="B11" s="46" t="s">
        <v>98</v>
      </c>
      <c r="C11" s="46" t="s">
        <v>74</v>
      </c>
      <c r="D11" s="12" t="s">
        <v>19</v>
      </c>
      <c r="E11" s="12">
        <v>8</v>
      </c>
      <c r="F11" s="12">
        <v>424</v>
      </c>
      <c r="G11" s="12">
        <f>SUM(H11+I11)</f>
        <v>425</v>
      </c>
      <c r="H11" s="12">
        <v>424</v>
      </c>
      <c r="I11" s="12">
        <v>1</v>
      </c>
      <c r="J11" s="43">
        <f t="shared" si="0"/>
        <v>100</v>
      </c>
      <c r="K11" s="12"/>
    </row>
    <row r="12" spans="1:11" ht="21.95" customHeight="1">
      <c r="A12" s="25">
        <v>44883</v>
      </c>
      <c r="B12" s="46" t="s">
        <v>98</v>
      </c>
      <c r="C12" s="46" t="s">
        <v>74</v>
      </c>
      <c r="D12" s="12" t="s">
        <v>19</v>
      </c>
      <c r="E12" s="12">
        <v>8</v>
      </c>
      <c r="F12" s="12">
        <v>424</v>
      </c>
      <c r="G12" s="12">
        <f>SUM(H12+I12)</f>
        <v>426</v>
      </c>
      <c r="H12" s="12">
        <v>424</v>
      </c>
      <c r="I12" s="12">
        <v>2</v>
      </c>
      <c r="J12" s="43">
        <f t="shared" si="0"/>
        <v>100</v>
      </c>
      <c r="K12" s="12"/>
    </row>
    <row r="13" spans="1:11" ht="21.95" customHeight="1">
      <c r="A13" s="25">
        <v>44886</v>
      </c>
      <c r="B13" s="46" t="s">
        <v>98</v>
      </c>
      <c r="C13" s="46" t="s">
        <v>74</v>
      </c>
      <c r="D13" s="12" t="s">
        <v>19</v>
      </c>
      <c r="E13" s="12">
        <v>8</v>
      </c>
      <c r="F13" s="12">
        <v>424</v>
      </c>
      <c r="G13" s="12">
        <f>SUM(H13+I13)</f>
        <v>428</v>
      </c>
      <c r="H13" s="12">
        <v>424</v>
      </c>
      <c r="I13" s="12">
        <v>4</v>
      </c>
      <c r="J13" s="43">
        <f t="shared" si="0"/>
        <v>100</v>
      </c>
      <c r="K13" s="12"/>
    </row>
    <row r="14" spans="1:11" ht="21.95" customHeight="1">
      <c r="A14" s="25">
        <v>44887</v>
      </c>
      <c r="B14" s="12" t="s">
        <v>98</v>
      </c>
      <c r="C14" s="12" t="s">
        <v>74</v>
      </c>
      <c r="D14" s="12" t="s">
        <v>19</v>
      </c>
      <c r="E14" s="12">
        <v>8</v>
      </c>
      <c r="F14" s="12">
        <v>424</v>
      </c>
      <c r="G14" s="12">
        <f t="shared" ref="G14" si="1">SUM(H14+I14)</f>
        <v>429</v>
      </c>
      <c r="H14" s="12">
        <v>424</v>
      </c>
      <c r="I14" s="12">
        <v>5</v>
      </c>
      <c r="J14" s="43">
        <f t="shared" si="0"/>
        <v>100</v>
      </c>
      <c r="K14" s="12"/>
    </row>
    <row r="15" spans="1:11" ht="21.95" customHeight="1">
      <c r="A15" s="25">
        <v>44888</v>
      </c>
      <c r="B15" s="12" t="s">
        <v>98</v>
      </c>
      <c r="C15" s="12" t="s">
        <v>74</v>
      </c>
      <c r="D15" s="12" t="s">
        <v>19</v>
      </c>
      <c r="E15" s="12">
        <v>8</v>
      </c>
      <c r="F15" s="12">
        <v>424</v>
      </c>
      <c r="G15" s="12">
        <f t="shared" ref="G15" si="2">SUM(H15+I15)</f>
        <v>431</v>
      </c>
      <c r="H15" s="12">
        <v>424</v>
      </c>
      <c r="I15" s="12">
        <v>7</v>
      </c>
      <c r="J15" s="43">
        <f t="shared" si="0"/>
        <v>100</v>
      </c>
      <c r="K15" s="12"/>
    </row>
    <row r="16" spans="1:11" ht="21.95" customHeight="1">
      <c r="A16" s="25">
        <v>44889</v>
      </c>
      <c r="B16" s="12" t="s">
        <v>98</v>
      </c>
      <c r="C16" s="12" t="s">
        <v>74</v>
      </c>
      <c r="D16" s="12" t="s">
        <v>19</v>
      </c>
      <c r="E16" s="12">
        <v>8</v>
      </c>
      <c r="F16" s="12">
        <v>424</v>
      </c>
      <c r="G16" s="12">
        <f t="shared" ref="G16" si="3">SUM(H16+I16)</f>
        <v>427</v>
      </c>
      <c r="H16" s="12">
        <v>424</v>
      </c>
      <c r="I16" s="12">
        <v>3</v>
      </c>
      <c r="J16" s="43">
        <f t="shared" si="0"/>
        <v>100</v>
      </c>
      <c r="K16" s="12"/>
    </row>
    <row r="17" spans="1:11" ht="21.95" customHeight="1">
      <c r="A17" s="25">
        <v>44890</v>
      </c>
      <c r="B17" s="12" t="s">
        <v>98</v>
      </c>
      <c r="C17" s="12" t="s">
        <v>74</v>
      </c>
      <c r="D17" s="12" t="s">
        <v>19</v>
      </c>
      <c r="E17" s="12">
        <v>8</v>
      </c>
      <c r="F17" s="12">
        <v>424</v>
      </c>
      <c r="G17" s="12">
        <f t="shared" ref="G17" si="4">SUM(H17+I17)</f>
        <v>426</v>
      </c>
      <c r="H17" s="12">
        <v>424</v>
      </c>
      <c r="I17" s="12">
        <v>2</v>
      </c>
      <c r="J17" s="43">
        <f t="shared" si="0"/>
        <v>100</v>
      </c>
      <c r="K17" s="12"/>
    </row>
    <row r="18" spans="1:11" ht="21.95" customHeight="1">
      <c r="A18" s="25">
        <v>44893</v>
      </c>
      <c r="B18" s="12" t="s">
        <v>98</v>
      </c>
      <c r="C18" s="12" t="s">
        <v>74</v>
      </c>
      <c r="D18" s="12" t="s">
        <v>19</v>
      </c>
      <c r="E18" s="12">
        <v>8</v>
      </c>
      <c r="F18" s="12">
        <v>424</v>
      </c>
      <c r="G18" s="12">
        <f t="shared" ref="G18:G19" si="5">SUM(H18+I18)</f>
        <v>429</v>
      </c>
      <c r="H18" s="12">
        <v>424</v>
      </c>
      <c r="I18" s="12">
        <v>5</v>
      </c>
      <c r="J18" s="43">
        <f t="shared" si="0"/>
        <v>100</v>
      </c>
      <c r="K18" s="12"/>
    </row>
    <row r="19" spans="1:11" ht="20.45" customHeight="1">
      <c r="A19" s="25">
        <v>44894</v>
      </c>
      <c r="B19" s="46" t="s">
        <v>93</v>
      </c>
      <c r="C19" s="46" t="s">
        <v>204</v>
      </c>
      <c r="D19" s="12" t="s">
        <v>19</v>
      </c>
      <c r="E19" s="12">
        <v>8</v>
      </c>
      <c r="F19" s="12">
        <v>360</v>
      </c>
      <c r="G19" s="12">
        <f t="shared" si="5"/>
        <v>362</v>
      </c>
      <c r="H19" s="12">
        <v>360</v>
      </c>
      <c r="I19" s="12">
        <v>2</v>
      </c>
      <c r="J19" s="43">
        <f t="shared" si="0"/>
        <v>100</v>
      </c>
      <c r="K19" s="12"/>
    </row>
    <row r="20" spans="1:11" ht="21.95" customHeight="1">
      <c r="A20" s="25">
        <v>44895</v>
      </c>
      <c r="B20" s="46" t="s">
        <v>93</v>
      </c>
      <c r="C20" s="46" t="s">
        <v>204</v>
      </c>
      <c r="D20" s="12" t="s">
        <v>19</v>
      </c>
      <c r="E20" s="12">
        <v>8</v>
      </c>
      <c r="F20" s="12">
        <v>360</v>
      </c>
      <c r="G20" s="12">
        <f t="shared" ref="G20" si="6">SUM(H20+I20)</f>
        <v>361</v>
      </c>
      <c r="H20" s="12">
        <v>360</v>
      </c>
      <c r="I20" s="12">
        <v>1</v>
      </c>
      <c r="J20" s="43">
        <f t="shared" si="0"/>
        <v>100</v>
      </c>
      <c r="K20" s="12"/>
    </row>
    <row r="21" spans="1:11" ht="21.95" customHeight="1">
      <c r="A21" s="25">
        <v>44896</v>
      </c>
      <c r="B21" s="46" t="s">
        <v>93</v>
      </c>
      <c r="C21" s="46" t="s">
        <v>204</v>
      </c>
      <c r="D21" s="12" t="s">
        <v>19</v>
      </c>
      <c r="E21" s="12">
        <v>8</v>
      </c>
      <c r="F21" s="12">
        <v>360</v>
      </c>
      <c r="G21" s="12">
        <f t="shared" ref="G21" si="7">SUM(H21+I21)</f>
        <v>364</v>
      </c>
      <c r="H21" s="12">
        <v>360</v>
      </c>
      <c r="I21" s="12">
        <v>4</v>
      </c>
      <c r="J21" s="43">
        <f t="shared" si="0"/>
        <v>100</v>
      </c>
      <c r="K21" s="12"/>
    </row>
    <row r="22" spans="1:11" ht="21.95" customHeight="1">
      <c r="A22" s="25">
        <v>44897</v>
      </c>
      <c r="B22" s="46" t="s">
        <v>93</v>
      </c>
      <c r="C22" s="46" t="s">
        <v>204</v>
      </c>
      <c r="D22" s="12" t="s">
        <v>19</v>
      </c>
      <c r="E22" s="12">
        <v>8</v>
      </c>
      <c r="F22" s="12">
        <v>360</v>
      </c>
      <c r="G22" s="12">
        <f t="shared" ref="G22:G29" si="8">SUM(H22+I22)</f>
        <v>361</v>
      </c>
      <c r="H22" s="12">
        <v>360</v>
      </c>
      <c r="I22" s="12">
        <v>1</v>
      </c>
      <c r="J22" s="43">
        <f t="shared" si="0"/>
        <v>100</v>
      </c>
      <c r="K22" s="12"/>
    </row>
    <row r="23" spans="1:11" ht="21.95" customHeight="1">
      <c r="A23" s="25">
        <v>44900</v>
      </c>
      <c r="B23" s="46" t="s">
        <v>93</v>
      </c>
      <c r="C23" s="46" t="s">
        <v>204</v>
      </c>
      <c r="D23" s="12" t="s">
        <v>19</v>
      </c>
      <c r="E23" s="12">
        <v>8</v>
      </c>
      <c r="F23" s="12">
        <v>360</v>
      </c>
      <c r="G23" s="12">
        <f t="shared" si="8"/>
        <v>363</v>
      </c>
      <c r="H23" s="12">
        <v>360</v>
      </c>
      <c r="I23" s="12">
        <v>3</v>
      </c>
      <c r="J23" s="43">
        <f t="shared" ref="J23:J31" si="9">H23/F23*100</f>
        <v>100</v>
      </c>
      <c r="K23" s="12"/>
    </row>
    <row r="24" spans="1:11" ht="21.95" customHeight="1">
      <c r="A24" s="25">
        <v>44901</v>
      </c>
      <c r="B24" s="46" t="s">
        <v>93</v>
      </c>
      <c r="C24" s="46" t="s">
        <v>204</v>
      </c>
      <c r="D24" s="12" t="s">
        <v>19</v>
      </c>
      <c r="E24" s="12">
        <v>8</v>
      </c>
      <c r="F24" s="12">
        <v>360</v>
      </c>
      <c r="G24" s="12">
        <f t="shared" si="8"/>
        <v>362</v>
      </c>
      <c r="H24" s="12">
        <v>360</v>
      </c>
      <c r="I24" s="12">
        <v>2</v>
      </c>
      <c r="J24" s="43">
        <f t="shared" si="9"/>
        <v>100</v>
      </c>
      <c r="K24" s="12"/>
    </row>
    <row r="25" spans="1:11" ht="21.95" customHeight="1">
      <c r="A25" s="25">
        <v>44902</v>
      </c>
      <c r="B25" s="46" t="s">
        <v>93</v>
      </c>
      <c r="C25" s="46" t="s">
        <v>204</v>
      </c>
      <c r="D25" s="12" t="s">
        <v>19</v>
      </c>
      <c r="E25" s="12">
        <v>8</v>
      </c>
      <c r="F25" s="12">
        <v>360</v>
      </c>
      <c r="G25" s="12">
        <f t="shared" ref="G25" si="10">SUM(H25+I25)</f>
        <v>361</v>
      </c>
      <c r="H25" s="12">
        <v>360</v>
      </c>
      <c r="I25" s="12">
        <v>1</v>
      </c>
      <c r="J25" s="43">
        <f t="shared" si="9"/>
        <v>100</v>
      </c>
      <c r="K25" s="12"/>
    </row>
    <row r="26" spans="1:11" ht="21.95" customHeight="1">
      <c r="A26" s="25">
        <v>44903</v>
      </c>
      <c r="B26" s="46" t="s">
        <v>93</v>
      </c>
      <c r="C26" s="46" t="s">
        <v>204</v>
      </c>
      <c r="D26" s="12" t="s">
        <v>19</v>
      </c>
      <c r="E26" s="12">
        <v>8</v>
      </c>
      <c r="F26" s="12">
        <v>360</v>
      </c>
      <c r="G26" s="12">
        <f t="shared" ref="G26" si="11">SUM(H26+I26)</f>
        <v>363</v>
      </c>
      <c r="H26" s="12">
        <v>360</v>
      </c>
      <c r="I26" s="12">
        <v>3</v>
      </c>
      <c r="J26" s="43">
        <f t="shared" si="9"/>
        <v>100</v>
      </c>
      <c r="K26" s="12"/>
    </row>
    <row r="27" spans="1:11" ht="21.95" customHeight="1">
      <c r="A27" s="25">
        <v>44904</v>
      </c>
      <c r="B27" s="46" t="s">
        <v>93</v>
      </c>
      <c r="C27" s="46" t="s">
        <v>204</v>
      </c>
      <c r="D27" s="12" t="s">
        <v>19</v>
      </c>
      <c r="E27" s="12">
        <v>8</v>
      </c>
      <c r="F27" s="12">
        <v>360</v>
      </c>
      <c r="G27" s="12">
        <f t="shared" ref="G27" si="12">SUM(H27+I27)</f>
        <v>365</v>
      </c>
      <c r="H27" s="12">
        <v>360</v>
      </c>
      <c r="I27" s="12">
        <v>5</v>
      </c>
      <c r="J27" s="43">
        <f t="shared" si="9"/>
        <v>100</v>
      </c>
      <c r="K27" s="12"/>
    </row>
    <row r="28" spans="1:11" ht="21.95" customHeight="1">
      <c r="A28" s="25">
        <v>44907</v>
      </c>
      <c r="B28" s="46" t="s">
        <v>93</v>
      </c>
      <c r="C28" s="46" t="s">
        <v>204</v>
      </c>
      <c r="D28" s="12" t="s">
        <v>19</v>
      </c>
      <c r="E28" s="12">
        <v>8</v>
      </c>
      <c r="F28" s="12">
        <v>360</v>
      </c>
      <c r="G28" s="12">
        <f t="shared" ref="G28" si="13">SUM(H28+I28)</f>
        <v>364</v>
      </c>
      <c r="H28" s="12">
        <v>360</v>
      </c>
      <c r="I28" s="12">
        <v>4</v>
      </c>
      <c r="J28" s="43">
        <f t="shared" si="9"/>
        <v>100</v>
      </c>
      <c r="K28" s="12"/>
    </row>
    <row r="29" spans="1:11" ht="21.95" customHeight="1">
      <c r="A29" s="25">
        <v>44908</v>
      </c>
      <c r="B29" s="12" t="s">
        <v>98</v>
      </c>
      <c r="C29" s="12" t="s">
        <v>74</v>
      </c>
      <c r="D29" s="12" t="s">
        <v>19</v>
      </c>
      <c r="E29" s="12">
        <v>8</v>
      </c>
      <c r="F29" s="12">
        <v>424</v>
      </c>
      <c r="G29" s="12">
        <f t="shared" si="8"/>
        <v>426</v>
      </c>
      <c r="H29" s="12">
        <v>424</v>
      </c>
      <c r="I29" s="12">
        <v>2</v>
      </c>
      <c r="J29" s="43">
        <f t="shared" si="9"/>
        <v>100</v>
      </c>
      <c r="K29" s="12"/>
    </row>
    <row r="30" spans="1:11" ht="21.95" customHeight="1">
      <c r="A30" s="25">
        <v>44909</v>
      </c>
      <c r="B30" s="12" t="s">
        <v>98</v>
      </c>
      <c r="C30" s="12" t="s">
        <v>74</v>
      </c>
      <c r="D30" s="12" t="s">
        <v>19</v>
      </c>
      <c r="E30" s="12">
        <v>8</v>
      </c>
      <c r="F30" s="12">
        <v>424</v>
      </c>
      <c r="G30" s="12">
        <f t="shared" ref="G30" si="14">SUM(H30+I30)</f>
        <v>427</v>
      </c>
      <c r="H30" s="12">
        <v>424</v>
      </c>
      <c r="I30" s="12">
        <v>3</v>
      </c>
      <c r="J30" s="43">
        <f t="shared" si="9"/>
        <v>100</v>
      </c>
      <c r="K30" s="12"/>
    </row>
    <row r="31" spans="1:11" ht="21.95" customHeight="1">
      <c r="A31" s="25">
        <v>44910</v>
      </c>
      <c r="B31" s="12" t="s">
        <v>98</v>
      </c>
      <c r="C31" s="12" t="s">
        <v>74</v>
      </c>
      <c r="D31" s="12" t="s">
        <v>19</v>
      </c>
      <c r="E31" s="12">
        <v>8</v>
      </c>
      <c r="F31" s="12">
        <v>424</v>
      </c>
      <c r="G31" s="12">
        <f t="shared" ref="G31" si="15">SUM(H31+I31)</f>
        <v>430</v>
      </c>
      <c r="H31" s="12">
        <v>424</v>
      </c>
      <c r="I31" s="12">
        <v>6</v>
      </c>
      <c r="J31" s="43">
        <f t="shared" si="9"/>
        <v>100</v>
      </c>
      <c r="K31" s="12"/>
    </row>
    <row r="32" spans="1:11" ht="21.95" customHeight="1">
      <c r="A32" s="25"/>
      <c r="B32" s="12"/>
      <c r="C32" s="12"/>
      <c r="D32" s="12"/>
      <c r="E32" s="12"/>
      <c r="F32" s="12"/>
      <c r="G32" s="12"/>
      <c r="H32" s="12"/>
      <c r="I32" s="12"/>
      <c r="J32" s="43"/>
      <c r="K32" s="1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1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1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1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1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1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1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1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1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1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1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1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1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1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1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12"/>
    </row>
    <row r="48" spans="1:11" ht="21" customHeight="1">
      <c r="A48" s="71" t="s">
        <v>20</v>
      </c>
      <c r="B48" s="71"/>
      <c r="C48" s="14">
        <f>COUNT(A10:A47)</f>
        <v>22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8688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8688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2200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22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125953" r:id="rId3">
          <objectPr defaultSize="0" autoPict="0" altText="" r:id="rId4">
            <anchor>
              <from>
                <xdr:col>0</xdr:col>
                <xdr:colOff>0</xdr:colOff>
                <xdr:row>0</xdr:row>
                <xdr:rowOff>200025</xdr:rowOff>
              </from>
              <to>
                <xdr:col>0</xdr:col>
                <xdr:colOff>361950</xdr:colOff>
                <xdr:row>2</xdr:row>
                <xdr:rowOff>171450</xdr:rowOff>
              </to>
            </anchor>
          </objectPr>
        </oleObject>
      </mc:Choice>
      <mc:Fallback>
        <oleObject progId="PBrush" shapeId="125953" r:id="rId3"/>
      </mc:Fallback>
    </mc:AlternateContent>
  </oleObjec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B2201-12C6-4AFA-B611-54B8B28A1B35}">
  <dimension ref="A1:K54"/>
  <sheetViews>
    <sheetView topLeftCell="A8" zoomScale="80" zoomScaleNormal="80" workbookViewId="0">
      <selection activeCell="B8" sqref="B8:E8"/>
    </sheetView>
  </sheetViews>
  <sheetFormatPr defaultColWidth="9" defaultRowHeight="15.75"/>
  <cols>
    <col min="1" max="1" width="10.375" customWidth="1"/>
    <col min="2" max="2" width="18.5" customWidth="1"/>
    <col min="3" max="3" width="15.25" customWidth="1"/>
    <col min="4" max="4" width="13.125" customWidth="1"/>
    <col min="5" max="5" width="12.75" customWidth="1"/>
    <col min="6" max="10" width="8.625" customWidth="1"/>
    <col min="11" max="11" width="13" customWidth="1"/>
    <col min="16" max="16" width="9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169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12" t="s">
        <v>127</v>
      </c>
      <c r="C10" s="12" t="s">
        <v>90</v>
      </c>
      <c r="D10" s="12" t="s">
        <v>29</v>
      </c>
      <c r="E10" s="12">
        <v>4</v>
      </c>
      <c r="F10" s="12">
        <v>1500</v>
      </c>
      <c r="G10" s="12">
        <f t="shared" ref="G10:G12" si="0">SUM(H10+I10)</f>
        <v>1542</v>
      </c>
      <c r="H10" s="12">
        <v>1500</v>
      </c>
      <c r="I10" s="12">
        <v>42</v>
      </c>
      <c r="J10" s="43">
        <f>H10/F10*100</f>
        <v>100</v>
      </c>
      <c r="K10" s="12"/>
    </row>
    <row r="11" spans="1:11" ht="21.95" customHeight="1">
      <c r="A11" s="12"/>
      <c r="B11" s="12" t="s">
        <v>140</v>
      </c>
      <c r="C11" s="12" t="s">
        <v>113</v>
      </c>
      <c r="D11" s="12" t="s">
        <v>29</v>
      </c>
      <c r="E11" s="12">
        <v>3</v>
      </c>
      <c r="F11" s="12">
        <v>1125</v>
      </c>
      <c r="G11" s="12">
        <f t="shared" si="0"/>
        <v>1012</v>
      </c>
      <c r="H11" s="12">
        <v>1000</v>
      </c>
      <c r="I11" s="12">
        <v>12</v>
      </c>
      <c r="J11" s="43">
        <f t="shared" ref="J11:J15" si="1">H11/F11*100</f>
        <v>88.888888888888886</v>
      </c>
      <c r="K11" s="12"/>
    </row>
    <row r="12" spans="1:11" ht="21.95" customHeight="1">
      <c r="A12" s="12"/>
      <c r="B12" s="12" t="s">
        <v>91</v>
      </c>
      <c r="C12" s="12" t="s">
        <v>125</v>
      </c>
      <c r="D12" s="12" t="s">
        <v>29</v>
      </c>
      <c r="E12" s="12">
        <v>1</v>
      </c>
      <c r="F12" s="12">
        <v>375</v>
      </c>
      <c r="G12" s="12">
        <f t="shared" si="0"/>
        <v>504</v>
      </c>
      <c r="H12" s="12">
        <v>500</v>
      </c>
      <c r="I12" s="12">
        <v>4</v>
      </c>
      <c r="J12" s="43">
        <f t="shared" si="1"/>
        <v>133.33333333333331</v>
      </c>
      <c r="K12" s="12"/>
    </row>
    <row r="13" spans="1:11" ht="21.95" customHeight="1">
      <c r="A13" s="25">
        <v>44882</v>
      </c>
      <c r="B13" s="12" t="s">
        <v>140</v>
      </c>
      <c r="C13" s="12" t="s">
        <v>113</v>
      </c>
      <c r="D13" s="12" t="s">
        <v>29</v>
      </c>
      <c r="E13" s="12">
        <v>3</v>
      </c>
      <c r="F13" s="12">
        <v>1125</v>
      </c>
      <c r="G13" s="12">
        <f>SUM(H13+I13)</f>
        <v>1336</v>
      </c>
      <c r="H13" s="12">
        <v>1125</v>
      </c>
      <c r="I13" s="12">
        <v>211</v>
      </c>
      <c r="J13" s="43">
        <f t="shared" si="1"/>
        <v>100</v>
      </c>
      <c r="K13" s="12"/>
    </row>
    <row r="14" spans="1:11" ht="21.95" customHeight="1">
      <c r="A14" s="12"/>
      <c r="B14" s="12" t="s">
        <v>182</v>
      </c>
      <c r="C14" s="12" t="s">
        <v>90</v>
      </c>
      <c r="D14" s="12" t="s">
        <v>29</v>
      </c>
      <c r="E14" s="12">
        <v>2</v>
      </c>
      <c r="F14" s="12">
        <v>750</v>
      </c>
      <c r="G14" s="12">
        <f t="shared" ref="G14:G15" si="2">SUM(H14+I14)</f>
        <v>843</v>
      </c>
      <c r="H14" s="12">
        <v>800</v>
      </c>
      <c r="I14" s="12">
        <v>43</v>
      </c>
      <c r="J14" s="43">
        <f t="shared" si="1"/>
        <v>106.66666666666667</v>
      </c>
      <c r="K14" s="12"/>
    </row>
    <row r="15" spans="1:11" ht="21.95" customHeight="1">
      <c r="A15" s="12"/>
      <c r="B15" s="12" t="s">
        <v>121</v>
      </c>
      <c r="C15" s="12" t="s">
        <v>122</v>
      </c>
      <c r="D15" s="12" t="s">
        <v>29</v>
      </c>
      <c r="E15" s="12">
        <v>3</v>
      </c>
      <c r="F15" s="12">
        <v>1125</v>
      </c>
      <c r="G15" s="12">
        <f t="shared" si="2"/>
        <v>1034</v>
      </c>
      <c r="H15" s="12">
        <v>1000</v>
      </c>
      <c r="I15" s="12">
        <v>34</v>
      </c>
      <c r="J15" s="43">
        <f t="shared" si="1"/>
        <v>88.888888888888886</v>
      </c>
      <c r="K15" s="12"/>
    </row>
    <row r="16" spans="1:11" ht="21.95" customHeight="1">
      <c r="A16" s="25">
        <v>44883</v>
      </c>
      <c r="B16" s="12" t="s">
        <v>127</v>
      </c>
      <c r="C16" s="12" t="s">
        <v>90</v>
      </c>
      <c r="D16" s="12" t="s">
        <v>29</v>
      </c>
      <c r="E16" s="12">
        <v>3</v>
      </c>
      <c r="F16" s="12">
        <v>1125</v>
      </c>
      <c r="G16" s="12">
        <f>SUM(H16+I16)</f>
        <v>1012</v>
      </c>
      <c r="H16" s="12">
        <v>1000</v>
      </c>
      <c r="I16" s="12">
        <v>12</v>
      </c>
      <c r="J16" s="43">
        <f t="shared" ref="J16:J19" si="3">H16/F16*100</f>
        <v>88.888888888888886</v>
      </c>
      <c r="K16" s="12"/>
    </row>
    <row r="17" spans="1:11" ht="21.95" customHeight="1">
      <c r="A17" s="12"/>
      <c r="B17" s="12" t="s">
        <v>140</v>
      </c>
      <c r="C17" s="12" t="s">
        <v>113</v>
      </c>
      <c r="D17" s="12" t="s">
        <v>29</v>
      </c>
      <c r="E17" s="12">
        <v>3</v>
      </c>
      <c r="F17" s="12">
        <v>1125</v>
      </c>
      <c r="G17" s="12">
        <f t="shared" ref="G17:G19" si="4">SUM(H17+I17)</f>
        <v>1025</v>
      </c>
      <c r="H17" s="12">
        <v>1000</v>
      </c>
      <c r="I17" s="12">
        <v>25</v>
      </c>
      <c r="J17" s="43">
        <f t="shared" si="3"/>
        <v>88.888888888888886</v>
      </c>
      <c r="K17" s="12"/>
    </row>
    <row r="18" spans="1:11" ht="21.95" customHeight="1">
      <c r="A18" s="12"/>
      <c r="B18" s="12" t="s">
        <v>121</v>
      </c>
      <c r="C18" s="12" t="s">
        <v>122</v>
      </c>
      <c r="D18" s="12" t="s">
        <v>29</v>
      </c>
      <c r="E18" s="12">
        <v>1</v>
      </c>
      <c r="F18" s="12">
        <v>375</v>
      </c>
      <c r="G18" s="12">
        <f t="shared" si="4"/>
        <v>623</v>
      </c>
      <c r="H18" s="12">
        <v>600</v>
      </c>
      <c r="I18" s="12">
        <v>23</v>
      </c>
      <c r="J18" s="43">
        <f t="shared" si="3"/>
        <v>160</v>
      </c>
      <c r="K18" s="12"/>
    </row>
    <row r="19" spans="1:11" ht="21.95" customHeight="1">
      <c r="A19" s="12"/>
      <c r="B19" s="12" t="s">
        <v>91</v>
      </c>
      <c r="C19" s="12" t="s">
        <v>125</v>
      </c>
      <c r="D19" s="12" t="s">
        <v>29</v>
      </c>
      <c r="E19" s="12">
        <v>1</v>
      </c>
      <c r="F19" s="12">
        <v>375</v>
      </c>
      <c r="G19" s="12">
        <f t="shared" si="4"/>
        <v>555</v>
      </c>
      <c r="H19" s="12">
        <v>543</v>
      </c>
      <c r="I19" s="12">
        <v>12</v>
      </c>
      <c r="J19" s="43">
        <f t="shared" si="3"/>
        <v>144.79999999999998</v>
      </c>
      <c r="K19" s="12"/>
    </row>
    <row r="20" spans="1:11" ht="21.95" customHeight="1">
      <c r="A20" s="25">
        <v>44886</v>
      </c>
      <c r="B20" s="46" t="s">
        <v>140</v>
      </c>
      <c r="C20" s="46" t="s">
        <v>113</v>
      </c>
      <c r="D20" s="12" t="s">
        <v>29</v>
      </c>
      <c r="E20" s="12">
        <v>2</v>
      </c>
      <c r="F20" s="12">
        <v>1000</v>
      </c>
      <c r="G20" s="12">
        <f>SUM(H20+I20)</f>
        <v>1053</v>
      </c>
      <c r="H20" s="12">
        <v>1000</v>
      </c>
      <c r="I20" s="12">
        <v>53</v>
      </c>
      <c r="J20" s="43">
        <f t="shared" ref="J20:J40" si="5">H20/F20*100</f>
        <v>100</v>
      </c>
      <c r="K20" s="12"/>
    </row>
    <row r="21" spans="1:11" ht="21.95" customHeight="1">
      <c r="A21" s="25"/>
      <c r="B21" s="46" t="s">
        <v>121</v>
      </c>
      <c r="C21" s="46" t="s">
        <v>122</v>
      </c>
      <c r="D21" s="12" t="s">
        <v>29</v>
      </c>
      <c r="E21" s="12">
        <v>2</v>
      </c>
      <c r="F21" s="12">
        <v>1000</v>
      </c>
      <c r="G21" s="12">
        <f>SUM(H21+I21)</f>
        <v>1017</v>
      </c>
      <c r="H21" s="12">
        <v>1000</v>
      </c>
      <c r="I21" s="12">
        <v>17</v>
      </c>
      <c r="J21" s="43">
        <f t="shared" si="5"/>
        <v>100</v>
      </c>
      <c r="K21" s="12"/>
    </row>
    <row r="22" spans="1:11" ht="21.95" customHeight="1">
      <c r="A22" s="25"/>
      <c r="B22" s="46" t="s">
        <v>89</v>
      </c>
      <c r="C22" s="46" t="s">
        <v>90</v>
      </c>
      <c r="D22" s="12" t="s">
        <v>29</v>
      </c>
      <c r="E22" s="12">
        <v>2</v>
      </c>
      <c r="F22" s="12">
        <v>750</v>
      </c>
      <c r="G22" s="12">
        <f t="shared" ref="G22:G40" si="6">SUM(H22+I22)</f>
        <v>843</v>
      </c>
      <c r="H22" s="12">
        <v>800</v>
      </c>
      <c r="I22" s="12">
        <v>43</v>
      </c>
      <c r="J22" s="43">
        <f t="shared" si="5"/>
        <v>106.66666666666667</v>
      </c>
      <c r="K22" s="12"/>
    </row>
    <row r="23" spans="1:11" ht="21.95" customHeight="1">
      <c r="A23" s="25"/>
      <c r="B23" s="46" t="s">
        <v>91</v>
      </c>
      <c r="C23" s="46" t="s">
        <v>125</v>
      </c>
      <c r="D23" s="12" t="s">
        <v>29</v>
      </c>
      <c r="E23" s="12">
        <v>2</v>
      </c>
      <c r="F23" s="12">
        <v>750</v>
      </c>
      <c r="G23" s="12">
        <f t="shared" si="6"/>
        <v>436</v>
      </c>
      <c r="H23" s="12">
        <v>394</v>
      </c>
      <c r="I23" s="12">
        <v>42</v>
      </c>
      <c r="J23" s="43">
        <f t="shared" si="5"/>
        <v>52.533333333333331</v>
      </c>
      <c r="K23" s="12"/>
    </row>
    <row r="24" spans="1:11" ht="21.95" customHeight="1">
      <c r="A24" s="25">
        <v>44887</v>
      </c>
      <c r="B24" s="46" t="s">
        <v>89</v>
      </c>
      <c r="C24" s="46" t="s">
        <v>90</v>
      </c>
      <c r="D24" s="12" t="s">
        <v>29</v>
      </c>
      <c r="E24" s="12">
        <v>2</v>
      </c>
      <c r="F24" s="12">
        <v>1500</v>
      </c>
      <c r="G24" s="12">
        <f t="shared" si="6"/>
        <v>1006</v>
      </c>
      <c r="H24" s="12">
        <v>1000</v>
      </c>
      <c r="I24" s="12">
        <v>6</v>
      </c>
      <c r="J24" s="43">
        <f t="shared" si="5"/>
        <v>66.666666666666657</v>
      </c>
      <c r="K24" s="12"/>
    </row>
    <row r="25" spans="1:11" ht="21.95" customHeight="1">
      <c r="A25" s="25"/>
      <c r="B25" s="46" t="s">
        <v>112</v>
      </c>
      <c r="C25" s="46" t="s">
        <v>113</v>
      </c>
      <c r="D25" s="12" t="s">
        <v>29</v>
      </c>
      <c r="E25" s="12">
        <v>2</v>
      </c>
      <c r="F25" s="12">
        <v>750</v>
      </c>
      <c r="G25" s="12">
        <f t="shared" si="6"/>
        <v>1033</v>
      </c>
      <c r="H25" s="12">
        <v>1000</v>
      </c>
      <c r="I25" s="12">
        <v>33</v>
      </c>
      <c r="J25" s="43">
        <f t="shared" si="5"/>
        <v>133.33333333333331</v>
      </c>
      <c r="K25" s="12"/>
    </row>
    <row r="26" spans="1:11" ht="21.95" customHeight="1">
      <c r="A26" s="25"/>
      <c r="B26" s="46" t="s">
        <v>121</v>
      </c>
      <c r="C26" s="46" t="s">
        <v>122</v>
      </c>
      <c r="D26" s="12" t="s">
        <v>29</v>
      </c>
      <c r="E26" s="12">
        <v>2</v>
      </c>
      <c r="F26" s="12">
        <v>750</v>
      </c>
      <c r="G26" s="12">
        <f t="shared" si="6"/>
        <v>808</v>
      </c>
      <c r="H26" s="12">
        <v>800</v>
      </c>
      <c r="I26" s="12">
        <v>8</v>
      </c>
      <c r="J26" s="43">
        <f t="shared" si="5"/>
        <v>106.66666666666667</v>
      </c>
      <c r="K26" s="12"/>
    </row>
    <row r="27" spans="1:11" ht="21.95" customHeight="1">
      <c r="A27" s="25"/>
      <c r="B27" s="46" t="s">
        <v>166</v>
      </c>
      <c r="C27" s="46" t="s">
        <v>125</v>
      </c>
      <c r="D27" s="12" t="s">
        <v>29</v>
      </c>
      <c r="E27" s="12">
        <v>1</v>
      </c>
      <c r="F27" s="12">
        <v>375</v>
      </c>
      <c r="G27" s="12">
        <f t="shared" si="6"/>
        <v>581</v>
      </c>
      <c r="H27" s="12">
        <v>500</v>
      </c>
      <c r="I27" s="12">
        <v>81</v>
      </c>
      <c r="J27" s="43">
        <f t="shared" si="5"/>
        <v>133.33333333333331</v>
      </c>
      <c r="K27" s="12"/>
    </row>
    <row r="28" spans="1:11" ht="21.95" customHeight="1">
      <c r="A28" s="25"/>
      <c r="B28" s="46" t="s">
        <v>93</v>
      </c>
      <c r="C28" s="12">
        <v>22400</v>
      </c>
      <c r="D28" s="12" t="s">
        <v>29</v>
      </c>
      <c r="E28" s="12">
        <v>1</v>
      </c>
      <c r="F28" s="12">
        <v>375</v>
      </c>
      <c r="G28" s="12">
        <f t="shared" si="6"/>
        <v>712</v>
      </c>
      <c r="H28" s="12">
        <v>700</v>
      </c>
      <c r="I28" s="12">
        <v>12</v>
      </c>
      <c r="J28" s="43">
        <f t="shared" si="5"/>
        <v>186.66666666666666</v>
      </c>
      <c r="K28" s="12"/>
    </row>
    <row r="29" spans="1:11" ht="21.95" customHeight="1">
      <c r="A29" s="25">
        <v>44888</v>
      </c>
      <c r="B29" s="12" t="s">
        <v>89</v>
      </c>
      <c r="C29" s="12" t="s">
        <v>90</v>
      </c>
      <c r="D29" s="12" t="s">
        <v>29</v>
      </c>
      <c r="E29" s="12">
        <v>2</v>
      </c>
      <c r="F29" s="12">
        <v>750</v>
      </c>
      <c r="G29" s="12">
        <f t="shared" si="6"/>
        <v>1000</v>
      </c>
      <c r="H29" s="12">
        <v>1000</v>
      </c>
      <c r="I29" s="12"/>
      <c r="J29" s="43">
        <f t="shared" si="5"/>
        <v>133.33333333333331</v>
      </c>
      <c r="K29" s="12"/>
    </row>
    <row r="30" spans="1:11" ht="21.95" customHeight="1">
      <c r="A30" s="25"/>
      <c r="B30" s="12" t="s">
        <v>140</v>
      </c>
      <c r="C30" s="12" t="s">
        <v>113</v>
      </c>
      <c r="D30" s="12" t="s">
        <v>29</v>
      </c>
      <c r="E30" s="12">
        <v>2</v>
      </c>
      <c r="F30" s="12">
        <v>750</v>
      </c>
      <c r="G30" s="12">
        <f t="shared" si="6"/>
        <v>1031</v>
      </c>
      <c r="H30" s="12">
        <v>1000</v>
      </c>
      <c r="I30" s="12">
        <v>31</v>
      </c>
      <c r="J30" s="43">
        <f t="shared" si="5"/>
        <v>133.33333333333331</v>
      </c>
      <c r="K30" s="12"/>
    </row>
    <row r="31" spans="1:11" ht="21.95" customHeight="1">
      <c r="A31" s="25"/>
      <c r="B31" s="12" t="s">
        <v>121</v>
      </c>
      <c r="C31" s="12" t="s">
        <v>122</v>
      </c>
      <c r="D31" s="12" t="s">
        <v>29</v>
      </c>
      <c r="E31" s="12">
        <v>2</v>
      </c>
      <c r="F31" s="12">
        <v>750</v>
      </c>
      <c r="G31" s="12">
        <f t="shared" si="6"/>
        <v>810</v>
      </c>
      <c r="H31" s="12">
        <v>800</v>
      </c>
      <c r="I31" s="12">
        <v>10</v>
      </c>
      <c r="J31" s="43">
        <f t="shared" si="5"/>
        <v>106.66666666666667</v>
      </c>
      <c r="K31" s="12"/>
    </row>
    <row r="32" spans="1:11" ht="21.95" customHeight="1">
      <c r="A32" s="25"/>
      <c r="B32" s="12" t="s">
        <v>91</v>
      </c>
      <c r="C32" s="12" t="s">
        <v>125</v>
      </c>
      <c r="D32" s="12" t="s">
        <v>29</v>
      </c>
      <c r="E32" s="12">
        <v>2</v>
      </c>
      <c r="F32" s="12">
        <v>750</v>
      </c>
      <c r="G32" s="12">
        <f t="shared" si="6"/>
        <v>567</v>
      </c>
      <c r="H32" s="12">
        <v>504</v>
      </c>
      <c r="I32" s="12">
        <v>63</v>
      </c>
      <c r="J32" s="43">
        <f t="shared" si="5"/>
        <v>67.2</v>
      </c>
      <c r="K32" s="12"/>
    </row>
    <row r="33" spans="1:11" ht="21.95" customHeight="1">
      <c r="A33" s="25">
        <v>44889</v>
      </c>
      <c r="B33" s="12" t="s">
        <v>174</v>
      </c>
      <c r="C33" s="12">
        <v>22400</v>
      </c>
      <c r="D33" s="12" t="s">
        <v>29</v>
      </c>
      <c r="E33" s="12">
        <v>1</v>
      </c>
      <c r="F33" s="12">
        <v>375</v>
      </c>
      <c r="G33" s="12">
        <f t="shared" si="6"/>
        <v>510</v>
      </c>
      <c r="H33" s="12">
        <v>500</v>
      </c>
      <c r="I33" s="12">
        <v>10</v>
      </c>
      <c r="J33" s="43">
        <f t="shared" si="5"/>
        <v>133.33333333333331</v>
      </c>
      <c r="K33" s="12"/>
    </row>
    <row r="34" spans="1:11" ht="21.95" customHeight="1">
      <c r="A34" s="25"/>
      <c r="B34" s="12" t="s">
        <v>140</v>
      </c>
      <c r="C34" s="12" t="s">
        <v>113</v>
      </c>
      <c r="D34" s="12" t="s">
        <v>29</v>
      </c>
      <c r="E34" s="12">
        <v>3</v>
      </c>
      <c r="F34" s="12">
        <v>1125</v>
      </c>
      <c r="G34" s="12">
        <f t="shared" si="6"/>
        <v>1012</v>
      </c>
      <c r="H34" s="12">
        <v>1000</v>
      </c>
      <c r="I34" s="12">
        <v>12</v>
      </c>
      <c r="J34" s="43">
        <f t="shared" si="5"/>
        <v>88.888888888888886</v>
      </c>
      <c r="K34" s="12"/>
    </row>
    <row r="35" spans="1:11" ht="21.95" customHeight="1">
      <c r="A35" s="25"/>
      <c r="B35" s="12" t="s">
        <v>182</v>
      </c>
      <c r="C35" s="12" t="s">
        <v>90</v>
      </c>
      <c r="D35" s="12" t="s">
        <v>29</v>
      </c>
      <c r="E35" s="12">
        <v>1</v>
      </c>
      <c r="F35" s="12">
        <v>375</v>
      </c>
      <c r="G35" s="12">
        <f t="shared" si="6"/>
        <v>502</v>
      </c>
      <c r="H35" s="12">
        <v>500</v>
      </c>
      <c r="I35" s="12">
        <v>2</v>
      </c>
      <c r="J35" s="43">
        <f t="shared" si="5"/>
        <v>133.33333333333331</v>
      </c>
      <c r="K35" s="12"/>
    </row>
    <row r="36" spans="1:11" ht="21.95" customHeight="1">
      <c r="A36" s="25"/>
      <c r="B36" s="12" t="s">
        <v>91</v>
      </c>
      <c r="C36" s="12" t="s">
        <v>125</v>
      </c>
      <c r="D36" s="12" t="s">
        <v>29</v>
      </c>
      <c r="E36" s="12">
        <v>1</v>
      </c>
      <c r="F36" s="12">
        <v>375</v>
      </c>
      <c r="G36" s="12">
        <f t="shared" si="6"/>
        <v>590</v>
      </c>
      <c r="H36" s="12">
        <v>504</v>
      </c>
      <c r="I36" s="12">
        <v>86</v>
      </c>
      <c r="J36" s="43">
        <f t="shared" si="5"/>
        <v>134.4</v>
      </c>
      <c r="K36" s="12"/>
    </row>
    <row r="37" spans="1:11" ht="21.95" customHeight="1">
      <c r="A37" s="25"/>
      <c r="B37" s="12" t="s">
        <v>121</v>
      </c>
      <c r="C37" s="12" t="s">
        <v>122</v>
      </c>
      <c r="D37" s="12" t="s">
        <v>29</v>
      </c>
      <c r="E37" s="12">
        <v>2</v>
      </c>
      <c r="F37" s="12">
        <v>750</v>
      </c>
      <c r="G37" s="12">
        <f t="shared" si="6"/>
        <v>804</v>
      </c>
      <c r="H37" s="12">
        <v>800</v>
      </c>
      <c r="I37" s="12">
        <v>4</v>
      </c>
      <c r="J37" s="43">
        <f t="shared" si="5"/>
        <v>106.66666666666667</v>
      </c>
      <c r="K37" s="12"/>
    </row>
    <row r="38" spans="1:11" ht="21.95" customHeight="1">
      <c r="A38" s="25">
        <v>44890</v>
      </c>
      <c r="B38" s="12" t="s">
        <v>121</v>
      </c>
      <c r="C38" s="12" t="s">
        <v>122</v>
      </c>
      <c r="D38" s="12" t="s">
        <v>29</v>
      </c>
      <c r="E38" s="12">
        <v>4</v>
      </c>
      <c r="F38" s="12">
        <v>1500</v>
      </c>
      <c r="G38" s="12">
        <f t="shared" si="6"/>
        <v>2406</v>
      </c>
      <c r="H38" s="12">
        <v>2400</v>
      </c>
      <c r="I38" s="12">
        <v>6</v>
      </c>
      <c r="J38" s="43">
        <f t="shared" si="5"/>
        <v>160</v>
      </c>
      <c r="K38" s="12"/>
    </row>
    <row r="39" spans="1:11" ht="21.95" customHeight="1">
      <c r="A39" s="12"/>
      <c r="B39" s="12" t="s">
        <v>89</v>
      </c>
      <c r="C39" s="12" t="s">
        <v>90</v>
      </c>
      <c r="D39" s="12" t="s">
        <v>29</v>
      </c>
      <c r="E39" s="12">
        <v>3</v>
      </c>
      <c r="F39" s="12">
        <v>1125</v>
      </c>
      <c r="G39" s="12">
        <f t="shared" si="6"/>
        <v>700</v>
      </c>
      <c r="H39" s="12">
        <v>700</v>
      </c>
      <c r="I39" s="12"/>
      <c r="J39" s="43">
        <f t="shared" si="5"/>
        <v>62.222222222222221</v>
      </c>
      <c r="K39" s="12"/>
    </row>
    <row r="40" spans="1:11" ht="21.95" customHeight="1">
      <c r="A40" s="33"/>
      <c r="B40" s="12" t="s">
        <v>91</v>
      </c>
      <c r="C40" s="12" t="s">
        <v>125</v>
      </c>
      <c r="D40" s="12" t="s">
        <v>29</v>
      </c>
      <c r="E40" s="12">
        <v>1</v>
      </c>
      <c r="F40" s="12">
        <v>375</v>
      </c>
      <c r="G40" s="12">
        <f t="shared" si="6"/>
        <v>248</v>
      </c>
      <c r="H40" s="12">
        <v>216</v>
      </c>
      <c r="I40" s="12">
        <v>32</v>
      </c>
      <c r="J40" s="43">
        <f t="shared" si="5"/>
        <v>57.599999999999994</v>
      </c>
      <c r="K40" s="1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1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1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1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1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1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1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12"/>
    </row>
    <row r="48" spans="1:11" ht="21" customHeight="1">
      <c r="A48" s="71" t="s">
        <v>20</v>
      </c>
      <c r="B48" s="71"/>
      <c r="C48" s="14">
        <f>COUNT(A10:A47)</f>
        <v>8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25250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26186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3403.2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31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109.78064516129032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9A2C-918A-4FA5-AC8C-F0D5F89E472E}">
  <dimension ref="A1:K54"/>
  <sheetViews>
    <sheetView topLeftCell="B7" zoomScale="80" zoomScaleNormal="80" workbookViewId="0">
      <selection activeCell="B8" sqref="B8:E8"/>
    </sheetView>
  </sheetViews>
  <sheetFormatPr defaultColWidth="9" defaultRowHeight="15.75"/>
  <cols>
    <col min="1" max="1" width="10.375" customWidth="1"/>
    <col min="2" max="2" width="18.5" customWidth="1"/>
    <col min="3" max="3" width="15.25" customWidth="1"/>
    <col min="4" max="4" width="13.125" customWidth="1"/>
    <col min="5" max="5" width="12.75" customWidth="1"/>
    <col min="6" max="10" width="8.625" customWidth="1"/>
    <col min="11" max="11" width="13" customWidth="1"/>
    <col min="16" max="16" width="9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141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12" t="s">
        <v>159</v>
      </c>
      <c r="C10" s="12" t="s">
        <v>143</v>
      </c>
      <c r="D10" s="12" t="s">
        <v>29</v>
      </c>
      <c r="E10" s="12">
        <v>5</v>
      </c>
      <c r="F10" s="12">
        <v>1875</v>
      </c>
      <c r="G10" s="12">
        <f t="shared" ref="G10:G12" si="0">SUM(H10+I10)</f>
        <v>1712</v>
      </c>
      <c r="H10" s="12">
        <v>1700</v>
      </c>
      <c r="I10" s="12">
        <v>12</v>
      </c>
      <c r="J10" s="43">
        <f>H10/F10*100</f>
        <v>90.666666666666657</v>
      </c>
      <c r="K10" s="12"/>
    </row>
    <row r="11" spans="1:11" ht="21.95" customHeight="1">
      <c r="A11" s="25"/>
      <c r="B11" s="12" t="s">
        <v>75</v>
      </c>
      <c r="C11" s="12" t="s">
        <v>86</v>
      </c>
      <c r="D11" s="12" t="s">
        <v>29</v>
      </c>
      <c r="E11" s="12">
        <v>2</v>
      </c>
      <c r="F11" s="12">
        <v>750</v>
      </c>
      <c r="G11" s="12">
        <f t="shared" si="0"/>
        <v>803</v>
      </c>
      <c r="H11" s="12">
        <v>800</v>
      </c>
      <c r="I11" s="12">
        <v>3</v>
      </c>
      <c r="J11" s="43">
        <f>H11/F11*100</f>
        <v>106.66666666666667</v>
      </c>
      <c r="K11" s="12"/>
    </row>
    <row r="12" spans="1:11" ht="21.95" customHeight="1">
      <c r="A12" s="12"/>
      <c r="B12" s="12" t="s">
        <v>93</v>
      </c>
      <c r="C12" s="12" t="s">
        <v>94</v>
      </c>
      <c r="D12" s="12" t="s">
        <v>29</v>
      </c>
      <c r="E12" s="12">
        <v>1</v>
      </c>
      <c r="F12" s="12">
        <v>375</v>
      </c>
      <c r="G12" s="12">
        <f t="shared" si="0"/>
        <v>514</v>
      </c>
      <c r="H12" s="12">
        <v>500</v>
      </c>
      <c r="I12" s="12">
        <v>14</v>
      </c>
      <c r="J12" s="43">
        <f t="shared" ref="J12" si="1">H12/F12*100</f>
        <v>133.33333333333331</v>
      </c>
      <c r="K12" s="12"/>
    </row>
    <row r="13" spans="1:11" ht="21.95" customHeight="1">
      <c r="A13" s="25">
        <v>44883</v>
      </c>
      <c r="B13" s="12" t="s">
        <v>93</v>
      </c>
      <c r="C13" s="12" t="s">
        <v>94</v>
      </c>
      <c r="D13" s="12" t="s">
        <v>29</v>
      </c>
      <c r="E13" s="12">
        <v>3</v>
      </c>
      <c r="F13" s="12">
        <v>1125</v>
      </c>
      <c r="G13" s="12">
        <f>SUM(H13+I13)</f>
        <v>1716</v>
      </c>
      <c r="H13" s="12">
        <v>1700</v>
      </c>
      <c r="I13" s="12">
        <v>16</v>
      </c>
      <c r="J13" s="43">
        <f t="shared" ref="J13:J36" si="2">H13/F13*100</f>
        <v>151.11111111111111</v>
      </c>
      <c r="K13" s="12"/>
    </row>
    <row r="14" spans="1:11" ht="21.95" customHeight="1">
      <c r="A14" s="12"/>
      <c r="B14" s="12" t="s">
        <v>159</v>
      </c>
      <c r="C14" s="12" t="s">
        <v>143</v>
      </c>
      <c r="D14" s="12" t="s">
        <v>29</v>
      </c>
      <c r="E14" s="12">
        <v>2</v>
      </c>
      <c r="F14" s="12">
        <v>750</v>
      </c>
      <c r="G14" s="12">
        <f>SUM(H14+I14)</f>
        <v>512</v>
      </c>
      <c r="H14" s="12">
        <v>500</v>
      </c>
      <c r="I14" s="12">
        <v>12</v>
      </c>
      <c r="J14" s="43">
        <f t="shared" si="2"/>
        <v>66.666666666666657</v>
      </c>
      <c r="K14" s="12"/>
    </row>
    <row r="15" spans="1:11" ht="21.95" customHeight="1">
      <c r="A15" s="12"/>
      <c r="B15" s="12" t="s">
        <v>75</v>
      </c>
      <c r="C15" s="12" t="s">
        <v>86</v>
      </c>
      <c r="D15" s="12" t="s">
        <v>29</v>
      </c>
      <c r="E15" s="12">
        <v>3</v>
      </c>
      <c r="F15" s="12">
        <v>1125</v>
      </c>
      <c r="G15" s="12">
        <f>SUM(H15+I15)</f>
        <v>817</v>
      </c>
      <c r="H15" s="12">
        <v>800</v>
      </c>
      <c r="I15" s="12">
        <v>17</v>
      </c>
      <c r="J15" s="43">
        <f t="shared" si="2"/>
        <v>71.111111111111114</v>
      </c>
      <c r="K15" s="12"/>
    </row>
    <row r="16" spans="1:11" ht="21.95" customHeight="1">
      <c r="A16" s="25">
        <v>44886</v>
      </c>
      <c r="B16" s="46" t="s">
        <v>75</v>
      </c>
      <c r="C16" s="46" t="s">
        <v>86</v>
      </c>
      <c r="D16" s="12" t="s">
        <v>29</v>
      </c>
      <c r="E16" s="12">
        <v>2</v>
      </c>
      <c r="F16" s="12">
        <v>750</v>
      </c>
      <c r="G16" s="12">
        <f>SUM(H16+I16)</f>
        <v>501</v>
      </c>
      <c r="H16" s="12">
        <v>500</v>
      </c>
      <c r="I16" s="12">
        <v>1</v>
      </c>
      <c r="J16" s="43">
        <f t="shared" si="2"/>
        <v>66.666666666666657</v>
      </c>
      <c r="K16" s="12"/>
    </row>
    <row r="17" spans="1:11" ht="21.95" customHeight="1">
      <c r="A17" s="25"/>
      <c r="B17" s="46" t="s">
        <v>93</v>
      </c>
      <c r="C17" s="46" t="s">
        <v>94</v>
      </c>
      <c r="D17" s="12" t="s">
        <v>29</v>
      </c>
      <c r="E17" s="12">
        <v>2</v>
      </c>
      <c r="F17" s="12">
        <v>750</v>
      </c>
      <c r="G17" s="12">
        <f>SUM(H17+I17)</f>
        <v>1510</v>
      </c>
      <c r="H17" s="12">
        <v>1500</v>
      </c>
      <c r="I17" s="12">
        <v>10</v>
      </c>
      <c r="J17" s="43">
        <f t="shared" si="2"/>
        <v>200</v>
      </c>
      <c r="K17" s="12"/>
    </row>
    <row r="18" spans="1:11" ht="21.95" customHeight="1">
      <c r="A18" s="25"/>
      <c r="B18" s="46" t="s">
        <v>142</v>
      </c>
      <c r="C18" s="46" t="s">
        <v>143</v>
      </c>
      <c r="D18" s="12" t="s">
        <v>29</v>
      </c>
      <c r="E18" s="12">
        <v>2</v>
      </c>
      <c r="F18" s="12">
        <v>750</v>
      </c>
      <c r="G18" s="12">
        <f t="shared" ref="G18:G36" si="3">SUM(H18+I18)</f>
        <v>505</v>
      </c>
      <c r="H18" s="12">
        <v>500</v>
      </c>
      <c r="I18" s="12">
        <v>5</v>
      </c>
      <c r="J18" s="43">
        <f t="shared" si="2"/>
        <v>66.666666666666657</v>
      </c>
      <c r="K18" s="12"/>
    </row>
    <row r="19" spans="1:11" ht="21.95" customHeight="1">
      <c r="A19" s="25"/>
      <c r="B19" s="46" t="s">
        <v>91</v>
      </c>
      <c r="C19" s="46" t="s">
        <v>78</v>
      </c>
      <c r="D19" s="12" t="s">
        <v>29</v>
      </c>
      <c r="E19" s="12">
        <v>2</v>
      </c>
      <c r="F19" s="12">
        <v>750</v>
      </c>
      <c r="G19" s="12">
        <f t="shared" si="3"/>
        <v>518</v>
      </c>
      <c r="H19" s="12">
        <v>500</v>
      </c>
      <c r="I19" s="12">
        <v>18</v>
      </c>
      <c r="J19" s="43">
        <f t="shared" si="2"/>
        <v>66.666666666666657</v>
      </c>
      <c r="K19" s="12"/>
    </row>
    <row r="20" spans="1:11" ht="21.95" customHeight="1">
      <c r="A20" s="25">
        <v>44887</v>
      </c>
      <c r="B20" s="46" t="s">
        <v>93</v>
      </c>
      <c r="C20" s="46" t="s">
        <v>94</v>
      </c>
      <c r="D20" s="12" t="s">
        <v>29</v>
      </c>
      <c r="E20" s="12">
        <v>2</v>
      </c>
      <c r="F20" s="12">
        <v>750</v>
      </c>
      <c r="G20" s="12">
        <f t="shared" si="3"/>
        <v>1515</v>
      </c>
      <c r="H20" s="12">
        <v>1500</v>
      </c>
      <c r="I20" s="12">
        <v>15</v>
      </c>
      <c r="J20" s="43">
        <f t="shared" si="2"/>
        <v>200</v>
      </c>
      <c r="K20" s="12"/>
    </row>
    <row r="21" spans="1:11" ht="21.95" customHeight="1">
      <c r="A21" s="25"/>
      <c r="B21" s="46" t="s">
        <v>142</v>
      </c>
      <c r="C21" s="46" t="s">
        <v>143</v>
      </c>
      <c r="D21" s="12" t="s">
        <v>29</v>
      </c>
      <c r="E21" s="12">
        <v>2</v>
      </c>
      <c r="F21" s="12">
        <v>750</v>
      </c>
      <c r="G21" s="12">
        <f t="shared" si="3"/>
        <v>518</v>
      </c>
      <c r="H21" s="12">
        <v>500</v>
      </c>
      <c r="I21" s="12">
        <v>18</v>
      </c>
      <c r="J21" s="43">
        <f t="shared" si="2"/>
        <v>66.666666666666657</v>
      </c>
      <c r="K21" s="12"/>
    </row>
    <row r="22" spans="1:11" ht="21.95" customHeight="1">
      <c r="A22" s="25"/>
      <c r="B22" s="46" t="s">
        <v>170</v>
      </c>
      <c r="C22" s="46" t="s">
        <v>86</v>
      </c>
      <c r="D22" s="12" t="s">
        <v>29</v>
      </c>
      <c r="E22" s="12">
        <v>2</v>
      </c>
      <c r="F22" s="12">
        <v>750</v>
      </c>
      <c r="G22" s="12">
        <f t="shared" si="3"/>
        <v>513</v>
      </c>
      <c r="H22" s="12">
        <v>500</v>
      </c>
      <c r="I22" s="12">
        <v>13</v>
      </c>
      <c r="J22" s="43">
        <f t="shared" si="2"/>
        <v>66.666666666666657</v>
      </c>
      <c r="K22" s="12"/>
    </row>
    <row r="23" spans="1:11" ht="21.95" customHeight="1">
      <c r="A23" s="25"/>
      <c r="B23" s="12" t="s">
        <v>174</v>
      </c>
      <c r="C23" s="12" t="s">
        <v>78</v>
      </c>
      <c r="D23" s="12" t="s">
        <v>29</v>
      </c>
      <c r="E23" s="12">
        <v>2</v>
      </c>
      <c r="F23" s="12">
        <v>750</v>
      </c>
      <c r="G23" s="12">
        <f t="shared" si="3"/>
        <v>514</v>
      </c>
      <c r="H23" s="12">
        <v>500</v>
      </c>
      <c r="I23" s="12">
        <v>14</v>
      </c>
      <c r="J23" s="43">
        <f t="shared" si="2"/>
        <v>66.666666666666657</v>
      </c>
      <c r="K23" s="12"/>
    </row>
    <row r="24" spans="1:11" ht="21.95" customHeight="1">
      <c r="A24" s="25">
        <v>44888</v>
      </c>
      <c r="B24" s="12" t="s">
        <v>93</v>
      </c>
      <c r="C24" s="12">
        <v>22400</v>
      </c>
      <c r="D24" s="12" t="s">
        <v>29</v>
      </c>
      <c r="E24" s="12">
        <v>2</v>
      </c>
      <c r="F24" s="12">
        <v>750</v>
      </c>
      <c r="G24" s="12">
        <f t="shared" si="3"/>
        <v>763</v>
      </c>
      <c r="H24" s="12">
        <v>750</v>
      </c>
      <c r="I24" s="12">
        <v>13</v>
      </c>
      <c r="J24" s="43">
        <f t="shared" si="2"/>
        <v>100</v>
      </c>
      <c r="K24" s="12"/>
    </row>
    <row r="25" spans="1:11" ht="21.95" customHeight="1">
      <c r="A25" s="25"/>
      <c r="B25" s="12" t="s">
        <v>91</v>
      </c>
      <c r="C25" s="12" t="s">
        <v>92</v>
      </c>
      <c r="D25" s="12" t="s">
        <v>29</v>
      </c>
      <c r="E25" s="12">
        <v>2</v>
      </c>
      <c r="F25" s="12">
        <v>750</v>
      </c>
      <c r="G25" s="12">
        <f t="shared" si="3"/>
        <v>767</v>
      </c>
      <c r="H25" s="12">
        <v>750</v>
      </c>
      <c r="I25" s="12">
        <v>17</v>
      </c>
      <c r="J25" s="43">
        <f t="shared" si="2"/>
        <v>100</v>
      </c>
      <c r="K25" s="12"/>
    </row>
    <row r="26" spans="1:11" ht="21.95" customHeight="1">
      <c r="A26" s="25"/>
      <c r="B26" s="12" t="s">
        <v>177</v>
      </c>
      <c r="C26" s="12" t="s">
        <v>86</v>
      </c>
      <c r="D26" s="12" t="s">
        <v>29</v>
      </c>
      <c r="E26" s="12">
        <v>2</v>
      </c>
      <c r="F26" s="12">
        <v>750</v>
      </c>
      <c r="G26" s="12">
        <f t="shared" si="3"/>
        <v>768</v>
      </c>
      <c r="H26" s="12">
        <v>750</v>
      </c>
      <c r="I26" s="12">
        <v>18</v>
      </c>
      <c r="J26" s="43">
        <f t="shared" si="2"/>
        <v>100</v>
      </c>
      <c r="K26" s="12"/>
    </row>
    <row r="27" spans="1:11" ht="21.95" customHeight="1">
      <c r="A27" s="25"/>
      <c r="B27" s="12" t="s">
        <v>91</v>
      </c>
      <c r="C27" s="12" t="s">
        <v>145</v>
      </c>
      <c r="D27" s="12" t="s">
        <v>29</v>
      </c>
      <c r="E27" s="12">
        <v>2</v>
      </c>
      <c r="F27" s="12">
        <v>750</v>
      </c>
      <c r="G27" s="12">
        <f t="shared" si="3"/>
        <v>764</v>
      </c>
      <c r="H27" s="12">
        <v>750</v>
      </c>
      <c r="I27" s="12">
        <v>14</v>
      </c>
      <c r="J27" s="43">
        <f t="shared" si="2"/>
        <v>100</v>
      </c>
      <c r="K27" s="12"/>
    </row>
    <row r="28" spans="1:11" ht="21.95" customHeight="1">
      <c r="A28" s="25">
        <v>44889</v>
      </c>
      <c r="B28" s="12" t="s">
        <v>93</v>
      </c>
      <c r="C28" s="12" t="s">
        <v>183</v>
      </c>
      <c r="D28" s="12" t="s">
        <v>29</v>
      </c>
      <c r="E28" s="12">
        <v>3</v>
      </c>
      <c r="F28" s="12">
        <v>1125</v>
      </c>
      <c r="G28" s="12">
        <f t="shared" si="3"/>
        <v>1013</v>
      </c>
      <c r="H28" s="12">
        <v>1000</v>
      </c>
      <c r="I28" s="12">
        <v>13</v>
      </c>
      <c r="J28" s="43">
        <f t="shared" si="2"/>
        <v>88.888888888888886</v>
      </c>
      <c r="K28" s="12"/>
    </row>
    <row r="29" spans="1:11" ht="21.95" customHeight="1">
      <c r="A29" s="25"/>
      <c r="B29" s="12" t="s">
        <v>167</v>
      </c>
      <c r="C29" s="12" t="s">
        <v>171</v>
      </c>
      <c r="D29" s="12" t="s">
        <v>29</v>
      </c>
      <c r="E29" s="12">
        <v>1</v>
      </c>
      <c r="F29" s="12">
        <v>375</v>
      </c>
      <c r="G29" s="12">
        <f t="shared" si="3"/>
        <v>368</v>
      </c>
      <c r="H29" s="12">
        <v>350</v>
      </c>
      <c r="I29" s="12">
        <v>18</v>
      </c>
      <c r="J29" s="43">
        <f t="shared" si="2"/>
        <v>93.333333333333329</v>
      </c>
      <c r="K29" s="12"/>
    </row>
    <row r="30" spans="1:11" ht="21.95" customHeight="1">
      <c r="A30" s="25"/>
      <c r="B30" s="12" t="s">
        <v>93</v>
      </c>
      <c r="C30" s="12" t="s">
        <v>96</v>
      </c>
      <c r="D30" s="12" t="s">
        <v>29</v>
      </c>
      <c r="E30" s="12">
        <v>1</v>
      </c>
      <c r="F30" s="12">
        <v>375</v>
      </c>
      <c r="G30" s="12">
        <f t="shared" si="3"/>
        <v>564</v>
      </c>
      <c r="H30" s="12">
        <v>550</v>
      </c>
      <c r="I30" s="12">
        <v>14</v>
      </c>
      <c r="J30" s="43">
        <f t="shared" si="2"/>
        <v>146.66666666666666</v>
      </c>
      <c r="K30" s="12"/>
    </row>
    <row r="31" spans="1:11" ht="21.95" customHeight="1">
      <c r="A31" s="25"/>
      <c r="B31" s="12" t="s">
        <v>142</v>
      </c>
      <c r="C31" s="12" t="s">
        <v>143</v>
      </c>
      <c r="D31" s="12" t="s">
        <v>29</v>
      </c>
      <c r="E31" s="12">
        <v>1</v>
      </c>
      <c r="F31" s="12">
        <v>375</v>
      </c>
      <c r="G31" s="12">
        <f t="shared" si="3"/>
        <v>365</v>
      </c>
      <c r="H31" s="12">
        <v>350</v>
      </c>
      <c r="I31" s="12">
        <v>15</v>
      </c>
      <c r="J31" s="43">
        <f t="shared" si="2"/>
        <v>93.333333333333329</v>
      </c>
      <c r="K31" s="12"/>
    </row>
    <row r="32" spans="1:11" ht="21.95" customHeight="1">
      <c r="A32" s="25"/>
      <c r="B32" s="12" t="s">
        <v>91</v>
      </c>
      <c r="C32" s="12" t="s">
        <v>92</v>
      </c>
      <c r="D32" s="12" t="s">
        <v>29</v>
      </c>
      <c r="E32" s="12">
        <v>2</v>
      </c>
      <c r="F32" s="12">
        <v>750</v>
      </c>
      <c r="G32" s="12">
        <f t="shared" si="3"/>
        <v>767</v>
      </c>
      <c r="H32" s="12">
        <v>750</v>
      </c>
      <c r="I32" s="12">
        <v>17</v>
      </c>
      <c r="J32" s="43">
        <f t="shared" si="2"/>
        <v>100</v>
      </c>
      <c r="K32" s="12"/>
    </row>
    <row r="33" spans="1:11" ht="21.95" customHeight="1">
      <c r="A33" s="25">
        <v>44890</v>
      </c>
      <c r="B33" s="12" t="s">
        <v>91</v>
      </c>
      <c r="C33" s="12" t="s">
        <v>92</v>
      </c>
      <c r="D33" s="12" t="s">
        <v>29</v>
      </c>
      <c r="E33" s="12">
        <v>2</v>
      </c>
      <c r="F33" s="12">
        <v>750</v>
      </c>
      <c r="G33" s="12">
        <f t="shared" si="3"/>
        <v>762</v>
      </c>
      <c r="H33" s="12">
        <v>750</v>
      </c>
      <c r="I33" s="12">
        <v>12</v>
      </c>
      <c r="J33" s="43">
        <f t="shared" si="2"/>
        <v>100</v>
      </c>
      <c r="K33" s="12"/>
    </row>
    <row r="34" spans="1:11" ht="21.95" customHeight="1">
      <c r="A34" s="25"/>
      <c r="B34" s="12" t="s">
        <v>167</v>
      </c>
      <c r="C34" s="12" t="s">
        <v>171</v>
      </c>
      <c r="D34" s="12" t="s">
        <v>29</v>
      </c>
      <c r="E34" s="12">
        <v>2</v>
      </c>
      <c r="F34" s="12">
        <v>750</v>
      </c>
      <c r="G34" s="12">
        <f t="shared" si="3"/>
        <v>750</v>
      </c>
      <c r="H34" s="12">
        <v>750</v>
      </c>
      <c r="I34" s="12"/>
      <c r="J34" s="43">
        <f t="shared" si="2"/>
        <v>100</v>
      </c>
      <c r="K34" s="12"/>
    </row>
    <row r="35" spans="1:11" ht="21.95" customHeight="1">
      <c r="A35" s="12"/>
      <c r="B35" s="12" t="s">
        <v>197</v>
      </c>
      <c r="C35" s="12" t="s">
        <v>96</v>
      </c>
      <c r="D35" s="12" t="s">
        <v>29</v>
      </c>
      <c r="E35" s="12">
        <v>2</v>
      </c>
      <c r="F35" s="12">
        <v>750</v>
      </c>
      <c r="G35" s="12">
        <f t="shared" si="3"/>
        <v>1007</v>
      </c>
      <c r="H35" s="12">
        <v>1000</v>
      </c>
      <c r="I35" s="12">
        <v>7</v>
      </c>
      <c r="J35" s="43">
        <f t="shared" si="2"/>
        <v>133.33333333333331</v>
      </c>
      <c r="K35" s="12"/>
    </row>
    <row r="36" spans="1:11" ht="21.95" customHeight="1">
      <c r="A36" s="33"/>
      <c r="B36" s="12" t="s">
        <v>198</v>
      </c>
      <c r="C36" s="12" t="s">
        <v>143</v>
      </c>
      <c r="D36" s="12" t="s">
        <v>29</v>
      </c>
      <c r="E36" s="12">
        <v>2</v>
      </c>
      <c r="F36" s="12">
        <v>750</v>
      </c>
      <c r="G36" s="12">
        <f t="shared" si="3"/>
        <v>504</v>
      </c>
      <c r="H36" s="12">
        <v>500</v>
      </c>
      <c r="I36" s="12">
        <v>4</v>
      </c>
      <c r="J36" s="43">
        <f t="shared" si="2"/>
        <v>66.666666666666657</v>
      </c>
      <c r="K36" s="1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1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12"/>
    </row>
    <row r="48" spans="1:11" ht="21" customHeight="1">
      <c r="A48" s="71" t="s">
        <v>20</v>
      </c>
      <c r="B48" s="71"/>
      <c r="C48" s="14">
        <f>COUNT(A10:A47)</f>
        <v>7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21000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21000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2741.7777777777778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27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101.54732510288066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5152-30CC-43B4-B5D7-EE08AC074AA5}">
  <dimension ref="A1:L83"/>
  <sheetViews>
    <sheetView topLeftCell="A29" zoomScale="80" zoomScaleNormal="80" workbookViewId="0">
      <selection activeCell="B39" sqref="B39"/>
    </sheetView>
  </sheetViews>
  <sheetFormatPr defaultColWidth="9" defaultRowHeight="15.75"/>
  <cols>
    <col min="1" max="1" width="11.75" customWidth="1"/>
    <col min="2" max="2" width="19.5" customWidth="1"/>
    <col min="3" max="3" width="15.125" customWidth="1"/>
    <col min="4" max="4" width="13.125" customWidth="1"/>
    <col min="5" max="5" width="12.75" customWidth="1"/>
    <col min="6" max="10" width="8.625" customWidth="1"/>
    <col min="11" max="11" width="13.875" customWidth="1"/>
  </cols>
  <sheetData>
    <row r="1" spans="1:12" ht="17.25" thickTop="1" thickBot="1">
      <c r="J1" s="60" t="s">
        <v>0</v>
      </c>
      <c r="K1" s="61"/>
    </row>
    <row r="2" spans="1:12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2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2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2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2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2" ht="24" customHeight="1">
      <c r="A7" s="5" t="s">
        <v>2</v>
      </c>
      <c r="B7" s="67" t="s">
        <v>136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2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2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2" ht="21.95" customHeight="1">
      <c r="A10" s="25">
        <v>44881</v>
      </c>
      <c r="B10" s="46" t="s">
        <v>104</v>
      </c>
      <c r="C10" s="46" t="s">
        <v>120</v>
      </c>
      <c r="D10" s="12" t="s">
        <v>29</v>
      </c>
      <c r="E10" s="12">
        <v>4</v>
      </c>
      <c r="F10" s="12">
        <v>1500</v>
      </c>
      <c r="G10" s="12">
        <f>SUM(H10+I10)</f>
        <v>1564</v>
      </c>
      <c r="H10" s="12">
        <v>1500</v>
      </c>
      <c r="I10" s="12">
        <v>64</v>
      </c>
      <c r="J10" s="43">
        <f t="shared" ref="J10:J73" si="0">H10/F10*100</f>
        <v>100</v>
      </c>
      <c r="K10" s="22"/>
      <c r="L10" s="57"/>
    </row>
    <row r="11" spans="1:12" ht="21.95" customHeight="1">
      <c r="A11" s="25">
        <v>44882</v>
      </c>
      <c r="B11" s="46" t="s">
        <v>104</v>
      </c>
      <c r="C11" s="46" t="s">
        <v>120</v>
      </c>
      <c r="D11" s="12" t="s">
        <v>29</v>
      </c>
      <c r="E11" s="12">
        <v>4</v>
      </c>
      <c r="F11" s="12">
        <v>1500</v>
      </c>
      <c r="G11" s="12">
        <f>SUM(H11+I11)</f>
        <v>1532</v>
      </c>
      <c r="H11" s="12">
        <v>1500</v>
      </c>
      <c r="I11" s="12">
        <v>32</v>
      </c>
      <c r="J11" s="43">
        <f t="shared" si="0"/>
        <v>100</v>
      </c>
      <c r="K11" s="22"/>
    </row>
    <row r="12" spans="1:12" ht="21.95" customHeight="1">
      <c r="A12" s="25">
        <v>44883</v>
      </c>
      <c r="B12" s="46" t="s">
        <v>104</v>
      </c>
      <c r="C12" s="46" t="s">
        <v>120</v>
      </c>
      <c r="D12" s="12" t="s">
        <v>29</v>
      </c>
      <c r="E12" s="12">
        <v>4</v>
      </c>
      <c r="F12" s="12">
        <v>1500</v>
      </c>
      <c r="G12" s="12">
        <f>SUM(H12+I12)</f>
        <v>1554</v>
      </c>
      <c r="H12" s="12">
        <v>1500</v>
      </c>
      <c r="I12" s="12">
        <v>54</v>
      </c>
      <c r="J12" s="43">
        <f t="shared" si="0"/>
        <v>100</v>
      </c>
      <c r="K12" s="22"/>
    </row>
    <row r="13" spans="1:12" ht="21.95" customHeight="1">
      <c r="A13" s="25">
        <v>44886</v>
      </c>
      <c r="B13" s="46" t="s">
        <v>104</v>
      </c>
      <c r="C13" s="46" t="s">
        <v>120</v>
      </c>
      <c r="D13" s="12" t="s">
        <v>29</v>
      </c>
      <c r="E13" s="12">
        <v>4</v>
      </c>
      <c r="F13" s="12">
        <v>1500</v>
      </c>
      <c r="G13" s="12">
        <f>SUM(H13+I13)</f>
        <v>1565</v>
      </c>
      <c r="H13" s="12">
        <v>1500</v>
      </c>
      <c r="I13" s="12">
        <v>65</v>
      </c>
      <c r="J13" s="43">
        <f t="shared" si="0"/>
        <v>100</v>
      </c>
      <c r="K13" s="22"/>
    </row>
    <row r="14" spans="1:12" ht="21.95" customHeight="1">
      <c r="A14" s="25"/>
      <c r="B14" s="46" t="s">
        <v>137</v>
      </c>
      <c r="C14" s="46" t="s">
        <v>138</v>
      </c>
      <c r="D14" s="12" t="s">
        <v>29</v>
      </c>
      <c r="E14" s="12">
        <v>3</v>
      </c>
      <c r="F14" s="12">
        <v>1125</v>
      </c>
      <c r="G14" s="12">
        <f t="shared" ref="G14:G76" si="1">SUM(H14+I14)</f>
        <v>1132</v>
      </c>
      <c r="H14" s="12">
        <v>1125</v>
      </c>
      <c r="I14" s="12">
        <v>7</v>
      </c>
      <c r="J14" s="43">
        <f t="shared" si="0"/>
        <v>100</v>
      </c>
      <c r="K14" s="22"/>
    </row>
    <row r="15" spans="1:12" ht="21.95" customHeight="1">
      <c r="A15" s="25"/>
      <c r="B15" s="46" t="s">
        <v>75</v>
      </c>
      <c r="C15" s="46" t="s">
        <v>86</v>
      </c>
      <c r="D15" s="12" t="s">
        <v>29</v>
      </c>
      <c r="E15" s="12">
        <v>1</v>
      </c>
      <c r="F15" s="12">
        <v>375</v>
      </c>
      <c r="G15" s="12">
        <f t="shared" si="1"/>
        <v>385</v>
      </c>
      <c r="H15" s="12">
        <v>375</v>
      </c>
      <c r="I15" s="12">
        <v>10</v>
      </c>
      <c r="J15" s="43">
        <f t="shared" si="0"/>
        <v>100</v>
      </c>
      <c r="K15" s="22"/>
    </row>
    <row r="16" spans="1:12" ht="21.95" customHeight="1">
      <c r="A16" s="25">
        <v>44887</v>
      </c>
      <c r="B16" s="46" t="s">
        <v>104</v>
      </c>
      <c r="C16" s="46" t="s">
        <v>120</v>
      </c>
      <c r="D16" s="12" t="s">
        <v>29</v>
      </c>
      <c r="E16" s="12">
        <v>4</v>
      </c>
      <c r="F16" s="12">
        <v>1500</v>
      </c>
      <c r="G16" s="12">
        <f t="shared" si="1"/>
        <v>1595</v>
      </c>
      <c r="H16" s="12">
        <v>1500</v>
      </c>
      <c r="I16" s="12">
        <v>95</v>
      </c>
      <c r="J16" s="43">
        <f t="shared" si="0"/>
        <v>100</v>
      </c>
      <c r="K16" s="22"/>
    </row>
    <row r="17" spans="1:11" ht="21.95" customHeight="1">
      <c r="A17" s="25"/>
      <c r="B17" s="46" t="s">
        <v>108</v>
      </c>
      <c r="C17" s="12">
        <v>933</v>
      </c>
      <c r="D17" s="12" t="s">
        <v>29</v>
      </c>
      <c r="E17" s="12">
        <v>4</v>
      </c>
      <c r="F17" s="12">
        <v>1500</v>
      </c>
      <c r="G17" s="12">
        <f t="shared" si="1"/>
        <v>1535</v>
      </c>
      <c r="H17" s="12">
        <v>1500</v>
      </c>
      <c r="I17" s="12">
        <v>35</v>
      </c>
      <c r="J17" s="43">
        <f t="shared" si="0"/>
        <v>100</v>
      </c>
      <c r="K17" s="22"/>
    </row>
    <row r="18" spans="1:11" ht="21.95" customHeight="1">
      <c r="A18" s="25">
        <v>44888</v>
      </c>
      <c r="B18" s="12" t="s">
        <v>104</v>
      </c>
      <c r="C18" s="12" t="s">
        <v>143</v>
      </c>
      <c r="D18" s="12" t="s">
        <v>29</v>
      </c>
      <c r="E18" s="12">
        <v>4</v>
      </c>
      <c r="F18" s="12">
        <v>1500</v>
      </c>
      <c r="G18" s="12">
        <f t="shared" si="1"/>
        <v>1580</v>
      </c>
      <c r="H18" s="12">
        <v>1500</v>
      </c>
      <c r="I18" s="12">
        <v>80</v>
      </c>
      <c r="J18" s="43">
        <f t="shared" si="0"/>
        <v>100</v>
      </c>
      <c r="K18" s="22"/>
    </row>
    <row r="19" spans="1:11" ht="21.95" customHeight="1">
      <c r="A19" s="25"/>
      <c r="B19" s="12" t="s">
        <v>177</v>
      </c>
      <c r="C19" s="12" t="s">
        <v>86</v>
      </c>
      <c r="D19" s="12" t="s">
        <v>29</v>
      </c>
      <c r="E19" s="12">
        <v>1</v>
      </c>
      <c r="F19" s="12">
        <v>375</v>
      </c>
      <c r="G19" s="12">
        <f t="shared" si="1"/>
        <v>379</v>
      </c>
      <c r="H19" s="12">
        <v>375</v>
      </c>
      <c r="I19" s="12">
        <v>4</v>
      </c>
      <c r="J19" s="43">
        <f t="shared" si="0"/>
        <v>100</v>
      </c>
      <c r="K19" s="22"/>
    </row>
    <row r="20" spans="1:11" ht="21.95" customHeight="1">
      <c r="A20" s="25"/>
      <c r="B20" s="12" t="s">
        <v>114</v>
      </c>
      <c r="C20" s="12" t="s">
        <v>115</v>
      </c>
      <c r="D20" s="12" t="s">
        <v>29</v>
      </c>
      <c r="E20" s="12">
        <v>1</v>
      </c>
      <c r="F20" s="12">
        <v>375</v>
      </c>
      <c r="G20" s="12">
        <f t="shared" si="1"/>
        <v>400</v>
      </c>
      <c r="H20" s="12">
        <v>375</v>
      </c>
      <c r="I20" s="12">
        <v>25</v>
      </c>
      <c r="J20" s="43">
        <f t="shared" si="0"/>
        <v>100</v>
      </c>
      <c r="K20" s="22"/>
    </row>
    <row r="21" spans="1:11" ht="21.95" customHeight="1">
      <c r="A21" s="25"/>
      <c r="B21" s="12" t="s">
        <v>108</v>
      </c>
      <c r="C21" s="12">
        <v>933</v>
      </c>
      <c r="D21" s="12" t="s">
        <v>29</v>
      </c>
      <c r="E21" s="12">
        <v>2</v>
      </c>
      <c r="F21" s="12">
        <v>750</v>
      </c>
      <c r="G21" s="12">
        <f t="shared" si="1"/>
        <v>775</v>
      </c>
      <c r="H21" s="12">
        <v>750</v>
      </c>
      <c r="I21" s="12">
        <v>25</v>
      </c>
      <c r="J21" s="43">
        <f t="shared" si="0"/>
        <v>100</v>
      </c>
      <c r="K21" s="22"/>
    </row>
    <row r="22" spans="1:11" ht="21.95" customHeight="1">
      <c r="A22" s="25">
        <v>44889</v>
      </c>
      <c r="B22" s="12" t="s">
        <v>114</v>
      </c>
      <c r="C22" s="12" t="s">
        <v>115</v>
      </c>
      <c r="D22" s="12" t="s">
        <v>29</v>
      </c>
      <c r="E22" s="12">
        <v>1</v>
      </c>
      <c r="F22" s="12">
        <v>375</v>
      </c>
      <c r="G22" s="12">
        <f t="shared" si="1"/>
        <v>410</v>
      </c>
      <c r="H22" s="12">
        <v>375</v>
      </c>
      <c r="I22" s="12">
        <v>35</v>
      </c>
      <c r="J22" s="43">
        <f t="shared" si="0"/>
        <v>100</v>
      </c>
      <c r="K22" s="22"/>
    </row>
    <row r="23" spans="1:11" ht="21.95" customHeight="1">
      <c r="A23" s="25"/>
      <c r="B23" s="12" t="s">
        <v>186</v>
      </c>
      <c r="C23" s="12">
        <v>933</v>
      </c>
      <c r="D23" s="12" t="s">
        <v>29</v>
      </c>
      <c r="E23" s="12">
        <v>3</v>
      </c>
      <c r="F23" s="12">
        <v>1500</v>
      </c>
      <c r="G23" s="12">
        <f t="shared" si="1"/>
        <v>1527</v>
      </c>
      <c r="H23" s="12">
        <v>1500</v>
      </c>
      <c r="I23" s="12">
        <v>27</v>
      </c>
      <c r="J23" s="43">
        <f t="shared" si="0"/>
        <v>100</v>
      </c>
      <c r="K23" s="22"/>
    </row>
    <row r="24" spans="1:11" ht="21.95" customHeight="1">
      <c r="A24" s="25"/>
      <c r="B24" s="12" t="s">
        <v>104</v>
      </c>
      <c r="C24" s="12" t="s">
        <v>120</v>
      </c>
      <c r="D24" s="12" t="s">
        <v>29</v>
      </c>
      <c r="E24" s="12">
        <v>3</v>
      </c>
      <c r="F24" s="12">
        <v>1500</v>
      </c>
      <c r="G24" s="12">
        <f t="shared" si="1"/>
        <v>1535</v>
      </c>
      <c r="H24" s="12">
        <v>1500</v>
      </c>
      <c r="I24" s="12">
        <v>35</v>
      </c>
      <c r="J24" s="43">
        <f t="shared" si="0"/>
        <v>100</v>
      </c>
      <c r="K24" s="22"/>
    </row>
    <row r="25" spans="1:11" ht="21.95" customHeight="1">
      <c r="A25" s="25"/>
      <c r="B25" s="12" t="s">
        <v>82</v>
      </c>
      <c r="C25" s="12" t="s">
        <v>185</v>
      </c>
      <c r="D25" s="12" t="s">
        <v>29</v>
      </c>
      <c r="E25" s="12">
        <v>1</v>
      </c>
      <c r="F25" s="12">
        <v>375</v>
      </c>
      <c r="G25" s="12">
        <f t="shared" si="1"/>
        <v>417</v>
      </c>
      <c r="H25" s="12">
        <v>375</v>
      </c>
      <c r="I25" s="12">
        <v>42</v>
      </c>
      <c r="J25" s="43">
        <f t="shared" si="0"/>
        <v>100</v>
      </c>
      <c r="K25" s="22"/>
    </row>
    <row r="26" spans="1:11" ht="21.95" customHeight="1">
      <c r="A26" s="25">
        <v>44890</v>
      </c>
      <c r="B26" s="46" t="s">
        <v>82</v>
      </c>
      <c r="C26" s="46" t="s">
        <v>185</v>
      </c>
      <c r="D26" s="12" t="s">
        <v>29</v>
      </c>
      <c r="E26" s="12">
        <v>1</v>
      </c>
      <c r="F26" s="12">
        <v>375</v>
      </c>
      <c r="G26" s="12">
        <f t="shared" si="1"/>
        <v>402</v>
      </c>
      <c r="H26" s="12">
        <v>375</v>
      </c>
      <c r="I26" s="12">
        <v>27</v>
      </c>
      <c r="J26" s="43">
        <f t="shared" si="0"/>
        <v>100</v>
      </c>
      <c r="K26" s="22"/>
    </row>
    <row r="27" spans="1:11" ht="21.95" customHeight="1">
      <c r="A27" s="25"/>
      <c r="B27" s="46" t="s">
        <v>120</v>
      </c>
      <c r="C27" s="46" t="s">
        <v>104</v>
      </c>
      <c r="D27" s="12" t="s">
        <v>29</v>
      </c>
      <c r="E27" s="12">
        <v>1</v>
      </c>
      <c r="F27" s="12">
        <v>375</v>
      </c>
      <c r="G27" s="12">
        <f t="shared" si="1"/>
        <v>422</v>
      </c>
      <c r="H27" s="12">
        <v>375</v>
      </c>
      <c r="I27" s="12">
        <v>47</v>
      </c>
      <c r="J27" s="43">
        <f t="shared" si="0"/>
        <v>100</v>
      </c>
      <c r="K27" s="22"/>
    </row>
    <row r="28" spans="1:11" ht="21.95" customHeight="1">
      <c r="A28" s="25"/>
      <c r="B28" s="46" t="s">
        <v>114</v>
      </c>
      <c r="C28" s="46" t="s">
        <v>115</v>
      </c>
      <c r="D28" s="12" t="s">
        <v>29</v>
      </c>
      <c r="E28" s="12">
        <v>1</v>
      </c>
      <c r="F28" s="12">
        <v>375</v>
      </c>
      <c r="G28" s="12">
        <f t="shared" si="1"/>
        <v>390</v>
      </c>
      <c r="H28" s="12">
        <v>375</v>
      </c>
      <c r="I28" s="12">
        <v>15</v>
      </c>
      <c r="J28" s="43">
        <f t="shared" si="0"/>
        <v>100</v>
      </c>
      <c r="K28" s="22"/>
    </row>
    <row r="29" spans="1:11" ht="21.95" customHeight="1">
      <c r="A29" s="25"/>
      <c r="B29" s="46" t="s">
        <v>108</v>
      </c>
      <c r="C29" s="12">
        <v>933</v>
      </c>
      <c r="D29" s="12" t="s">
        <v>29</v>
      </c>
      <c r="E29" s="12">
        <v>5</v>
      </c>
      <c r="F29" s="12">
        <v>1875</v>
      </c>
      <c r="G29" s="12">
        <f t="shared" si="1"/>
        <v>1893</v>
      </c>
      <c r="H29" s="12">
        <v>1875</v>
      </c>
      <c r="I29" s="12">
        <v>18</v>
      </c>
      <c r="J29" s="43">
        <f t="shared" si="0"/>
        <v>100</v>
      </c>
      <c r="K29" s="22"/>
    </row>
    <row r="30" spans="1:11" ht="21.95" customHeight="1">
      <c r="A30" s="25">
        <v>44893</v>
      </c>
      <c r="B30" s="46" t="s">
        <v>108</v>
      </c>
      <c r="C30" s="12">
        <v>933</v>
      </c>
      <c r="D30" s="12" t="s">
        <v>29</v>
      </c>
      <c r="E30" s="12">
        <v>4</v>
      </c>
      <c r="F30" s="12">
        <v>1500</v>
      </c>
      <c r="G30" s="12">
        <f t="shared" si="1"/>
        <v>1521</v>
      </c>
      <c r="H30" s="12">
        <v>1500</v>
      </c>
      <c r="I30" s="12">
        <v>21</v>
      </c>
      <c r="J30" s="43">
        <f t="shared" si="0"/>
        <v>100</v>
      </c>
      <c r="K30" s="22"/>
    </row>
    <row r="31" spans="1:11" ht="21.95" customHeight="1">
      <c r="A31" s="25"/>
      <c r="B31" s="46" t="s">
        <v>114</v>
      </c>
      <c r="C31" s="46" t="s">
        <v>115</v>
      </c>
      <c r="D31" s="12" t="s">
        <v>29</v>
      </c>
      <c r="E31" s="12">
        <v>1</v>
      </c>
      <c r="F31" s="12">
        <v>375</v>
      </c>
      <c r="G31" s="12">
        <f t="shared" si="1"/>
        <v>405</v>
      </c>
      <c r="H31" s="12">
        <v>375</v>
      </c>
      <c r="I31" s="12">
        <v>30</v>
      </c>
      <c r="J31" s="43">
        <f t="shared" si="0"/>
        <v>100</v>
      </c>
      <c r="K31" s="22"/>
    </row>
    <row r="32" spans="1:11" ht="21.95" customHeight="1">
      <c r="A32" s="12"/>
      <c r="B32" s="46" t="s">
        <v>104</v>
      </c>
      <c r="C32" s="46" t="s">
        <v>120</v>
      </c>
      <c r="D32" s="12" t="s">
        <v>29</v>
      </c>
      <c r="E32" s="12">
        <v>3</v>
      </c>
      <c r="F32" s="12">
        <v>1125</v>
      </c>
      <c r="G32" s="12">
        <f t="shared" si="1"/>
        <v>1154</v>
      </c>
      <c r="H32" s="12">
        <v>1125</v>
      </c>
      <c r="I32" s="12">
        <v>29</v>
      </c>
      <c r="J32" s="43">
        <f t="shared" si="0"/>
        <v>100</v>
      </c>
      <c r="K32" s="22"/>
    </row>
    <row r="33" spans="1:11" ht="21.95" customHeight="1">
      <c r="A33" s="25">
        <v>44894</v>
      </c>
      <c r="B33" s="46" t="s">
        <v>121</v>
      </c>
      <c r="C33" s="46" t="s">
        <v>122</v>
      </c>
      <c r="D33" s="12" t="s">
        <v>29</v>
      </c>
      <c r="E33" s="12">
        <v>8</v>
      </c>
      <c r="F33" s="12">
        <v>3000</v>
      </c>
      <c r="G33" s="12">
        <f t="shared" si="1"/>
        <v>3020</v>
      </c>
      <c r="H33" s="12">
        <v>3000</v>
      </c>
      <c r="I33" s="12">
        <v>20</v>
      </c>
      <c r="J33" s="43">
        <f t="shared" si="0"/>
        <v>100</v>
      </c>
      <c r="K33" s="22"/>
    </row>
    <row r="34" spans="1:11" ht="21.95" customHeight="1">
      <c r="A34" s="25">
        <v>44895</v>
      </c>
      <c r="B34" s="12" t="s">
        <v>91</v>
      </c>
      <c r="C34" s="12" t="s">
        <v>216</v>
      </c>
      <c r="D34" s="12" t="s">
        <v>29</v>
      </c>
      <c r="E34" s="12">
        <v>3</v>
      </c>
      <c r="F34" s="12">
        <v>1125</v>
      </c>
      <c r="G34" s="12">
        <f t="shared" si="1"/>
        <v>1204</v>
      </c>
      <c r="H34" s="12">
        <v>1125</v>
      </c>
      <c r="I34" s="12">
        <v>79</v>
      </c>
      <c r="J34" s="43">
        <f t="shared" si="0"/>
        <v>100</v>
      </c>
      <c r="K34" s="22"/>
    </row>
    <row r="35" spans="1:11" ht="21.95" customHeight="1">
      <c r="A35" s="12"/>
      <c r="B35" s="12" t="s">
        <v>108</v>
      </c>
      <c r="C35" s="48" t="s">
        <v>109</v>
      </c>
      <c r="D35" s="12" t="s">
        <v>29</v>
      </c>
      <c r="E35" s="12">
        <v>2</v>
      </c>
      <c r="F35" s="12">
        <v>750</v>
      </c>
      <c r="G35" s="12">
        <f t="shared" si="1"/>
        <v>760</v>
      </c>
      <c r="H35" s="12">
        <v>750</v>
      </c>
      <c r="I35" s="12">
        <v>10</v>
      </c>
      <c r="J35" s="43">
        <f t="shared" si="0"/>
        <v>100</v>
      </c>
      <c r="K35" s="22"/>
    </row>
    <row r="36" spans="1:11" ht="21.95" customHeight="1">
      <c r="A36" s="12"/>
      <c r="B36" s="12" t="s">
        <v>207</v>
      </c>
      <c r="C36" s="12" t="s">
        <v>208</v>
      </c>
      <c r="D36" s="12" t="s">
        <v>29</v>
      </c>
      <c r="E36" s="12">
        <v>3</v>
      </c>
      <c r="F36" s="12">
        <v>1125</v>
      </c>
      <c r="G36" s="12">
        <f t="shared" si="1"/>
        <v>1183</v>
      </c>
      <c r="H36" s="12">
        <v>1125</v>
      </c>
      <c r="I36" s="12">
        <v>58</v>
      </c>
      <c r="J36" s="43">
        <f t="shared" si="0"/>
        <v>100</v>
      </c>
      <c r="K36" s="22"/>
    </row>
    <row r="37" spans="1:11" ht="21.95" customHeight="1">
      <c r="A37" s="25">
        <v>44896</v>
      </c>
      <c r="B37" s="12" t="s">
        <v>108</v>
      </c>
      <c r="C37" s="12" t="s">
        <v>109</v>
      </c>
      <c r="D37" s="12" t="s">
        <v>29</v>
      </c>
      <c r="E37" s="12">
        <v>6</v>
      </c>
      <c r="F37" s="12">
        <v>2250</v>
      </c>
      <c r="G37" s="12">
        <f t="shared" si="1"/>
        <v>2305</v>
      </c>
      <c r="H37" s="12">
        <v>2250</v>
      </c>
      <c r="I37" s="12">
        <v>55</v>
      </c>
      <c r="J37" s="43">
        <f t="shared" si="0"/>
        <v>100</v>
      </c>
      <c r="K37" s="22"/>
    </row>
    <row r="38" spans="1:11" ht="21.95" customHeight="1">
      <c r="A38" s="12"/>
      <c r="B38" s="12" t="s">
        <v>221</v>
      </c>
      <c r="C38" s="12" t="s">
        <v>222</v>
      </c>
      <c r="D38" s="12" t="s">
        <v>29</v>
      </c>
      <c r="E38" s="12">
        <v>1</v>
      </c>
      <c r="F38" s="12">
        <v>375</v>
      </c>
      <c r="G38" s="12">
        <f t="shared" si="1"/>
        <v>390</v>
      </c>
      <c r="H38" s="12">
        <v>375</v>
      </c>
      <c r="I38" s="12">
        <v>15</v>
      </c>
      <c r="J38" s="43">
        <f t="shared" si="0"/>
        <v>100</v>
      </c>
      <c r="K38" s="22"/>
    </row>
    <row r="39" spans="1:11" ht="21.95" customHeight="1">
      <c r="A39" s="12"/>
      <c r="B39" s="12" t="s">
        <v>207</v>
      </c>
      <c r="C39" s="12" t="s">
        <v>208</v>
      </c>
      <c r="D39" s="12" t="s">
        <v>29</v>
      </c>
      <c r="E39" s="12">
        <v>1</v>
      </c>
      <c r="F39" s="12">
        <v>375</v>
      </c>
      <c r="G39" s="12">
        <f t="shared" si="1"/>
        <v>409</v>
      </c>
      <c r="H39" s="12">
        <v>375</v>
      </c>
      <c r="I39" s="12">
        <v>34</v>
      </c>
      <c r="J39" s="43">
        <f t="shared" si="0"/>
        <v>100</v>
      </c>
      <c r="K39" s="22"/>
    </row>
    <row r="40" spans="1:11" ht="21.95" customHeight="1">
      <c r="A40" s="25">
        <v>44897</v>
      </c>
      <c r="B40" s="12" t="s">
        <v>108</v>
      </c>
      <c r="C40" s="12" t="s">
        <v>109</v>
      </c>
      <c r="D40" s="12" t="s">
        <v>29</v>
      </c>
      <c r="E40" s="12">
        <v>2</v>
      </c>
      <c r="F40" s="12">
        <v>750</v>
      </c>
      <c r="G40" s="12">
        <f t="shared" si="1"/>
        <v>764</v>
      </c>
      <c r="H40" s="12">
        <v>750</v>
      </c>
      <c r="I40" s="12">
        <v>14</v>
      </c>
      <c r="J40" s="43">
        <f t="shared" si="0"/>
        <v>100</v>
      </c>
      <c r="K40" s="22"/>
    </row>
    <row r="41" spans="1:11" ht="21.95" customHeight="1">
      <c r="A41" s="12"/>
      <c r="B41" s="12" t="s">
        <v>221</v>
      </c>
      <c r="C41" s="12" t="s">
        <v>232</v>
      </c>
      <c r="D41" s="12" t="s">
        <v>29</v>
      </c>
      <c r="E41" s="12">
        <v>2</v>
      </c>
      <c r="F41" s="12">
        <v>750</v>
      </c>
      <c r="G41" s="12">
        <f t="shared" si="1"/>
        <v>821</v>
      </c>
      <c r="H41" s="12">
        <v>750</v>
      </c>
      <c r="I41" s="12">
        <v>71</v>
      </c>
      <c r="J41" s="43">
        <f t="shared" si="0"/>
        <v>100</v>
      </c>
      <c r="K41" s="22"/>
    </row>
    <row r="42" spans="1:11" ht="21.95" customHeight="1">
      <c r="A42" s="12"/>
      <c r="B42" s="12" t="s">
        <v>104</v>
      </c>
      <c r="C42" s="12" t="s">
        <v>120</v>
      </c>
      <c r="D42" s="12" t="s">
        <v>29</v>
      </c>
      <c r="E42" s="12">
        <v>2</v>
      </c>
      <c r="F42" s="12">
        <v>750</v>
      </c>
      <c r="G42" s="12">
        <f t="shared" si="1"/>
        <v>823</v>
      </c>
      <c r="H42" s="12">
        <v>750</v>
      </c>
      <c r="I42" s="12">
        <v>73</v>
      </c>
      <c r="J42" s="43">
        <f t="shared" si="0"/>
        <v>100</v>
      </c>
      <c r="K42" s="22"/>
    </row>
    <row r="43" spans="1:11" ht="21.95" customHeight="1">
      <c r="A43" s="12"/>
      <c r="B43" s="12" t="s">
        <v>207</v>
      </c>
      <c r="C43" s="12" t="s">
        <v>208</v>
      </c>
      <c r="D43" s="12" t="s">
        <v>29</v>
      </c>
      <c r="E43" s="12">
        <v>2</v>
      </c>
      <c r="F43" s="12">
        <v>750</v>
      </c>
      <c r="G43" s="12">
        <f t="shared" si="1"/>
        <v>750</v>
      </c>
      <c r="H43" s="12">
        <v>750</v>
      </c>
      <c r="I43" s="12"/>
      <c r="J43" s="43">
        <f t="shared" si="0"/>
        <v>100</v>
      </c>
      <c r="K43" s="22"/>
    </row>
    <row r="44" spans="1:11" ht="21.95" customHeight="1">
      <c r="A44" s="25">
        <v>44900</v>
      </c>
      <c r="B44" s="12" t="s">
        <v>221</v>
      </c>
      <c r="C44" s="12" t="s">
        <v>222</v>
      </c>
      <c r="D44" s="12" t="s">
        <v>29</v>
      </c>
      <c r="E44" s="12">
        <v>2</v>
      </c>
      <c r="F44" s="12">
        <v>750</v>
      </c>
      <c r="G44" s="12">
        <f t="shared" si="1"/>
        <v>880</v>
      </c>
      <c r="H44" s="12">
        <v>750</v>
      </c>
      <c r="I44" s="12">
        <v>130</v>
      </c>
      <c r="J44" s="43">
        <f t="shared" si="0"/>
        <v>100</v>
      </c>
      <c r="K44" s="22"/>
    </row>
    <row r="45" spans="1:11" ht="21.95" customHeight="1">
      <c r="A45" s="12"/>
      <c r="B45" s="12" t="s">
        <v>108</v>
      </c>
      <c r="C45" s="12" t="s">
        <v>109</v>
      </c>
      <c r="D45" s="12" t="s">
        <v>29</v>
      </c>
      <c r="E45" s="12">
        <v>2</v>
      </c>
      <c r="F45" s="12">
        <v>750</v>
      </c>
      <c r="G45" s="12">
        <f t="shared" si="1"/>
        <v>786</v>
      </c>
      <c r="H45" s="12">
        <v>750</v>
      </c>
      <c r="I45" s="12">
        <v>36</v>
      </c>
      <c r="J45" s="43">
        <f t="shared" si="0"/>
        <v>100</v>
      </c>
      <c r="K45" s="22"/>
    </row>
    <row r="46" spans="1:11" ht="21.95" customHeight="1">
      <c r="A46" s="12"/>
      <c r="B46" s="12" t="s">
        <v>104</v>
      </c>
      <c r="C46" s="12" t="s">
        <v>120</v>
      </c>
      <c r="D46" s="12" t="s">
        <v>29</v>
      </c>
      <c r="E46" s="12">
        <v>2</v>
      </c>
      <c r="F46" s="12">
        <v>750</v>
      </c>
      <c r="G46" s="12">
        <f t="shared" si="1"/>
        <v>850</v>
      </c>
      <c r="H46" s="12">
        <v>750</v>
      </c>
      <c r="I46" s="12">
        <v>100</v>
      </c>
      <c r="J46" s="43">
        <f t="shared" si="0"/>
        <v>100</v>
      </c>
      <c r="K46" s="22"/>
    </row>
    <row r="47" spans="1:11" ht="21.95" customHeight="1">
      <c r="A47" s="12"/>
      <c r="B47" s="12" t="s">
        <v>207</v>
      </c>
      <c r="C47" s="12" t="s">
        <v>208</v>
      </c>
      <c r="D47" s="12" t="s">
        <v>29</v>
      </c>
      <c r="E47" s="12">
        <v>2</v>
      </c>
      <c r="F47" s="12">
        <v>750</v>
      </c>
      <c r="G47" s="12">
        <f t="shared" si="1"/>
        <v>750</v>
      </c>
      <c r="H47" s="12">
        <v>750</v>
      </c>
      <c r="I47" s="12"/>
      <c r="J47" s="43">
        <f t="shared" si="0"/>
        <v>100</v>
      </c>
      <c r="K47" s="22"/>
    </row>
    <row r="48" spans="1:11" ht="21.95" customHeight="1">
      <c r="A48" s="25">
        <v>44901</v>
      </c>
      <c r="B48" s="12" t="s">
        <v>229</v>
      </c>
      <c r="C48" s="12" t="s">
        <v>120</v>
      </c>
      <c r="D48" s="12" t="s">
        <v>29</v>
      </c>
      <c r="E48" s="12">
        <v>3</v>
      </c>
      <c r="F48" s="12">
        <v>1125</v>
      </c>
      <c r="G48" s="12">
        <f t="shared" si="1"/>
        <v>1170</v>
      </c>
      <c r="H48" s="12">
        <v>1125</v>
      </c>
      <c r="I48" s="12">
        <v>45</v>
      </c>
      <c r="J48" s="43">
        <f t="shared" si="0"/>
        <v>100</v>
      </c>
      <c r="K48" s="22"/>
    </row>
    <row r="49" spans="1:11" ht="21.95" customHeight="1">
      <c r="A49" s="12"/>
      <c r="B49" s="12" t="s">
        <v>221</v>
      </c>
      <c r="C49" s="12" t="s">
        <v>222</v>
      </c>
      <c r="D49" s="12" t="s">
        <v>29</v>
      </c>
      <c r="E49" s="12">
        <v>2</v>
      </c>
      <c r="F49" s="12">
        <v>750</v>
      </c>
      <c r="G49" s="12">
        <f t="shared" si="1"/>
        <v>750</v>
      </c>
      <c r="H49" s="12">
        <v>750</v>
      </c>
      <c r="I49" s="12"/>
      <c r="J49" s="43">
        <f t="shared" si="0"/>
        <v>100</v>
      </c>
      <c r="K49" s="22"/>
    </row>
    <row r="50" spans="1:11" ht="21.95" customHeight="1">
      <c r="A50" s="12"/>
      <c r="B50" s="12" t="s">
        <v>207</v>
      </c>
      <c r="C50" s="12" t="s">
        <v>208</v>
      </c>
      <c r="D50" s="12" t="s">
        <v>29</v>
      </c>
      <c r="E50" s="12">
        <v>3</v>
      </c>
      <c r="F50" s="12">
        <v>1125</v>
      </c>
      <c r="G50" s="12">
        <f t="shared" si="1"/>
        <v>1294</v>
      </c>
      <c r="H50" s="12">
        <v>1125</v>
      </c>
      <c r="I50" s="12">
        <v>169</v>
      </c>
      <c r="J50" s="43">
        <f t="shared" si="0"/>
        <v>100</v>
      </c>
      <c r="K50" s="22"/>
    </row>
    <row r="51" spans="1:11" ht="21.95" customHeight="1">
      <c r="A51" s="25">
        <v>44902</v>
      </c>
      <c r="B51" s="12" t="s">
        <v>104</v>
      </c>
      <c r="C51" s="12" t="s">
        <v>120</v>
      </c>
      <c r="D51" s="12" t="s">
        <v>29</v>
      </c>
      <c r="E51" s="12">
        <v>3</v>
      </c>
      <c r="F51" s="12">
        <v>1125</v>
      </c>
      <c r="G51" s="12">
        <f t="shared" si="1"/>
        <v>1225</v>
      </c>
      <c r="H51" s="12">
        <v>1125</v>
      </c>
      <c r="I51" s="12">
        <v>100</v>
      </c>
      <c r="J51" s="43">
        <f t="shared" si="0"/>
        <v>100</v>
      </c>
      <c r="K51" s="22"/>
    </row>
    <row r="52" spans="1:11" ht="21.95" customHeight="1">
      <c r="A52" s="12"/>
      <c r="B52" s="12" t="s">
        <v>250</v>
      </c>
      <c r="C52" s="12" t="s">
        <v>251</v>
      </c>
      <c r="D52" s="12" t="s">
        <v>29</v>
      </c>
      <c r="E52" s="12">
        <v>2</v>
      </c>
      <c r="F52" s="12">
        <v>750</v>
      </c>
      <c r="G52" s="12">
        <f t="shared" si="1"/>
        <v>770</v>
      </c>
      <c r="H52" s="12">
        <v>750</v>
      </c>
      <c r="I52" s="12">
        <v>20</v>
      </c>
      <c r="J52" s="43">
        <f t="shared" si="0"/>
        <v>100</v>
      </c>
      <c r="K52" s="22"/>
    </row>
    <row r="53" spans="1:11" ht="21.95" customHeight="1">
      <c r="A53" s="12"/>
      <c r="B53" s="12" t="s">
        <v>207</v>
      </c>
      <c r="C53" s="12" t="s">
        <v>208</v>
      </c>
      <c r="D53" s="12" t="s">
        <v>29</v>
      </c>
      <c r="E53" s="12">
        <v>3</v>
      </c>
      <c r="F53" s="12">
        <v>1125</v>
      </c>
      <c r="G53" s="12">
        <f t="shared" si="1"/>
        <v>1137</v>
      </c>
      <c r="H53" s="12">
        <v>1125</v>
      </c>
      <c r="I53" s="12">
        <v>12</v>
      </c>
      <c r="J53" s="43">
        <f t="shared" si="0"/>
        <v>100</v>
      </c>
      <c r="K53" s="22"/>
    </row>
    <row r="54" spans="1:11" ht="21.95" customHeight="1">
      <c r="A54" s="25">
        <v>44903</v>
      </c>
      <c r="B54" s="12" t="s">
        <v>207</v>
      </c>
      <c r="C54" s="12" t="s">
        <v>208</v>
      </c>
      <c r="D54" s="12" t="s">
        <v>29</v>
      </c>
      <c r="E54" s="12">
        <v>1</v>
      </c>
      <c r="F54" s="12">
        <v>375</v>
      </c>
      <c r="G54" s="12">
        <f t="shared" si="1"/>
        <v>375</v>
      </c>
      <c r="H54" s="12">
        <v>375</v>
      </c>
      <c r="I54" s="12"/>
      <c r="J54" s="43">
        <f t="shared" si="0"/>
        <v>100</v>
      </c>
      <c r="K54" s="22"/>
    </row>
    <row r="55" spans="1:11" ht="21.95" customHeight="1">
      <c r="A55" s="12"/>
      <c r="B55" s="12" t="s">
        <v>104</v>
      </c>
      <c r="C55" s="12" t="s">
        <v>120</v>
      </c>
      <c r="D55" s="12" t="s">
        <v>29</v>
      </c>
      <c r="E55" s="12">
        <v>4</v>
      </c>
      <c r="F55" s="12">
        <v>1500</v>
      </c>
      <c r="G55" s="12">
        <f t="shared" si="1"/>
        <v>1600</v>
      </c>
      <c r="H55" s="12">
        <v>1500</v>
      </c>
      <c r="I55" s="12">
        <v>100</v>
      </c>
      <c r="J55" s="43">
        <f t="shared" si="0"/>
        <v>100</v>
      </c>
      <c r="K55" s="22"/>
    </row>
    <row r="56" spans="1:11" ht="21.95" customHeight="1">
      <c r="A56" s="12"/>
      <c r="B56" s="12" t="s">
        <v>255</v>
      </c>
      <c r="C56" s="48" t="s">
        <v>256</v>
      </c>
      <c r="D56" s="12" t="s">
        <v>29</v>
      </c>
      <c r="E56" s="12">
        <v>3</v>
      </c>
      <c r="F56" s="12">
        <v>1125</v>
      </c>
      <c r="G56" s="12">
        <f t="shared" si="1"/>
        <v>1265</v>
      </c>
      <c r="H56" s="12">
        <v>1125</v>
      </c>
      <c r="I56" s="12">
        <v>140</v>
      </c>
      <c r="J56" s="43">
        <f t="shared" si="0"/>
        <v>100</v>
      </c>
      <c r="K56" s="22"/>
    </row>
    <row r="57" spans="1:11" ht="21.95" customHeight="1">
      <c r="A57" s="25">
        <v>44904</v>
      </c>
      <c r="B57" s="12" t="s">
        <v>241</v>
      </c>
      <c r="C57" s="48">
        <v>86901</v>
      </c>
      <c r="D57" s="12" t="s">
        <v>29</v>
      </c>
      <c r="E57" s="12">
        <v>2</v>
      </c>
      <c r="F57" s="12">
        <v>750</v>
      </c>
      <c r="G57" s="12">
        <f t="shared" si="1"/>
        <v>770</v>
      </c>
      <c r="H57" s="12">
        <v>750</v>
      </c>
      <c r="I57" s="12">
        <v>20</v>
      </c>
      <c r="J57" s="43">
        <f t="shared" si="0"/>
        <v>100</v>
      </c>
      <c r="K57" s="22"/>
    </row>
    <row r="58" spans="1:11" ht="21.95" customHeight="1">
      <c r="A58" s="12"/>
      <c r="B58" s="12" t="s">
        <v>255</v>
      </c>
      <c r="C58" s="48" t="s">
        <v>258</v>
      </c>
      <c r="D58" s="12" t="s">
        <v>29</v>
      </c>
      <c r="E58" s="12">
        <v>2</v>
      </c>
      <c r="F58" s="12">
        <v>750</v>
      </c>
      <c r="G58" s="12">
        <f t="shared" ref="G58" si="2">SUM(H58+I58)</f>
        <v>893</v>
      </c>
      <c r="H58" s="12">
        <v>750</v>
      </c>
      <c r="I58" s="12">
        <v>143</v>
      </c>
      <c r="J58" s="43">
        <f t="shared" si="0"/>
        <v>100</v>
      </c>
      <c r="K58" s="22"/>
    </row>
    <row r="59" spans="1:11" ht="21.95" customHeight="1">
      <c r="A59" s="12"/>
      <c r="B59" s="12" t="s">
        <v>250</v>
      </c>
      <c r="C59" s="48" t="s">
        <v>261</v>
      </c>
      <c r="D59" s="12" t="s">
        <v>29</v>
      </c>
      <c r="E59" s="12">
        <v>2</v>
      </c>
      <c r="F59" s="12">
        <v>750</v>
      </c>
      <c r="G59" s="12">
        <f t="shared" si="1"/>
        <v>780</v>
      </c>
      <c r="H59" s="12">
        <v>750</v>
      </c>
      <c r="I59" s="12">
        <v>30</v>
      </c>
      <c r="J59" s="43">
        <f t="shared" si="0"/>
        <v>100</v>
      </c>
      <c r="K59" s="22"/>
    </row>
    <row r="60" spans="1:11" ht="21.95" customHeight="1">
      <c r="A60" s="12"/>
      <c r="B60" s="12" t="s">
        <v>207</v>
      </c>
      <c r="C60" s="48" t="s">
        <v>208</v>
      </c>
      <c r="D60" s="12" t="s">
        <v>29</v>
      </c>
      <c r="E60" s="12">
        <v>2</v>
      </c>
      <c r="F60" s="12">
        <v>750</v>
      </c>
      <c r="G60" s="12">
        <f t="shared" ref="G60" si="3">SUM(H60+I60)</f>
        <v>752</v>
      </c>
      <c r="H60" s="12">
        <v>750</v>
      </c>
      <c r="I60" s="12">
        <v>2</v>
      </c>
      <c r="J60" s="43">
        <f t="shared" si="0"/>
        <v>100</v>
      </c>
      <c r="K60" s="22"/>
    </row>
    <row r="61" spans="1:11" ht="21.95" customHeight="1">
      <c r="A61" s="25">
        <v>44907</v>
      </c>
      <c r="B61" s="12" t="s">
        <v>262</v>
      </c>
      <c r="C61" s="48" t="s">
        <v>261</v>
      </c>
      <c r="D61" s="12" t="s">
        <v>29</v>
      </c>
      <c r="E61" s="12">
        <v>3</v>
      </c>
      <c r="F61" s="12">
        <v>1125</v>
      </c>
      <c r="G61" s="12">
        <f t="shared" si="1"/>
        <v>1174</v>
      </c>
      <c r="H61" s="12">
        <v>1125</v>
      </c>
      <c r="I61" s="12">
        <v>49</v>
      </c>
      <c r="J61" s="43">
        <f t="shared" si="0"/>
        <v>100</v>
      </c>
      <c r="K61" s="22"/>
    </row>
    <row r="62" spans="1:11" ht="21.95" customHeight="1">
      <c r="A62" s="12"/>
      <c r="B62" s="12" t="s">
        <v>255</v>
      </c>
      <c r="C62" s="48" t="s">
        <v>258</v>
      </c>
      <c r="D62" s="12" t="s">
        <v>29</v>
      </c>
      <c r="E62" s="12">
        <v>2</v>
      </c>
      <c r="F62" s="12">
        <v>750</v>
      </c>
      <c r="G62" s="12">
        <f t="shared" si="1"/>
        <v>864</v>
      </c>
      <c r="H62" s="12">
        <v>750</v>
      </c>
      <c r="I62" s="12">
        <v>114</v>
      </c>
      <c r="J62" s="43">
        <f t="shared" si="0"/>
        <v>100</v>
      </c>
      <c r="K62" s="22"/>
    </row>
    <row r="63" spans="1:11" ht="21.95" customHeight="1">
      <c r="A63" s="12"/>
      <c r="B63" s="12" t="s">
        <v>82</v>
      </c>
      <c r="C63" s="48" t="s">
        <v>185</v>
      </c>
      <c r="D63" s="12" t="s">
        <v>29</v>
      </c>
      <c r="E63" s="12">
        <v>3</v>
      </c>
      <c r="F63" s="12">
        <v>1125</v>
      </c>
      <c r="G63" s="12">
        <f t="shared" si="1"/>
        <v>1150</v>
      </c>
      <c r="H63" s="12">
        <v>1125</v>
      </c>
      <c r="I63" s="12">
        <v>25</v>
      </c>
      <c r="J63" s="43">
        <f t="shared" si="0"/>
        <v>100</v>
      </c>
      <c r="K63" s="22"/>
    </row>
    <row r="64" spans="1:11" ht="21.95" customHeight="1">
      <c r="A64" s="25">
        <v>44908</v>
      </c>
      <c r="B64" s="12" t="s">
        <v>82</v>
      </c>
      <c r="C64" s="48" t="s">
        <v>185</v>
      </c>
      <c r="D64" s="12" t="s">
        <v>29</v>
      </c>
      <c r="E64" s="12">
        <v>2</v>
      </c>
      <c r="F64" s="12">
        <v>750</v>
      </c>
      <c r="G64" s="12">
        <f t="shared" si="1"/>
        <v>790</v>
      </c>
      <c r="H64" s="12">
        <v>750</v>
      </c>
      <c r="I64" s="12">
        <v>40</v>
      </c>
      <c r="J64" s="43">
        <f t="shared" si="0"/>
        <v>100</v>
      </c>
      <c r="K64" s="22"/>
    </row>
    <row r="65" spans="1:11" ht="21.95" customHeight="1">
      <c r="A65" s="25"/>
      <c r="B65" s="12" t="s">
        <v>122</v>
      </c>
      <c r="C65" s="48" t="s">
        <v>121</v>
      </c>
      <c r="D65" s="12" t="s">
        <v>29</v>
      </c>
      <c r="E65" s="12">
        <v>2</v>
      </c>
      <c r="F65" s="12">
        <v>750</v>
      </c>
      <c r="G65" s="12">
        <f t="shared" si="1"/>
        <v>772</v>
      </c>
      <c r="H65" s="12">
        <v>750</v>
      </c>
      <c r="I65" s="12">
        <v>22</v>
      </c>
      <c r="J65" s="43">
        <f t="shared" si="0"/>
        <v>100</v>
      </c>
      <c r="K65" s="22"/>
    </row>
    <row r="66" spans="1:11" ht="21.95" customHeight="1">
      <c r="A66" s="12"/>
      <c r="B66" s="12" t="s">
        <v>255</v>
      </c>
      <c r="C66" s="48" t="s">
        <v>258</v>
      </c>
      <c r="D66" s="12" t="s">
        <v>29</v>
      </c>
      <c r="E66" s="12">
        <v>2</v>
      </c>
      <c r="F66" s="12">
        <v>750</v>
      </c>
      <c r="G66" s="12">
        <f t="shared" si="1"/>
        <v>787</v>
      </c>
      <c r="H66" s="12">
        <v>750</v>
      </c>
      <c r="I66" s="12">
        <v>37</v>
      </c>
      <c r="J66" s="43">
        <f t="shared" si="0"/>
        <v>100</v>
      </c>
      <c r="K66" s="22"/>
    </row>
    <row r="67" spans="1:11" ht="21.95" customHeight="1">
      <c r="A67" s="12"/>
      <c r="B67" s="12" t="s">
        <v>262</v>
      </c>
      <c r="C67" s="48" t="s">
        <v>261</v>
      </c>
      <c r="D67" s="12" t="s">
        <v>29</v>
      </c>
      <c r="E67" s="12">
        <v>1</v>
      </c>
      <c r="F67" s="12">
        <v>375</v>
      </c>
      <c r="G67" s="12">
        <f t="shared" si="1"/>
        <v>409</v>
      </c>
      <c r="H67" s="12">
        <v>375</v>
      </c>
      <c r="I67" s="12">
        <v>34</v>
      </c>
      <c r="J67" s="43">
        <f t="shared" si="0"/>
        <v>100</v>
      </c>
      <c r="K67" s="22"/>
    </row>
    <row r="68" spans="1:11" ht="21.95" customHeight="1">
      <c r="A68" s="12"/>
      <c r="B68" s="12" t="s">
        <v>207</v>
      </c>
      <c r="C68" s="48" t="s">
        <v>208</v>
      </c>
      <c r="D68" s="12" t="s">
        <v>29</v>
      </c>
      <c r="E68" s="12">
        <v>1</v>
      </c>
      <c r="F68" s="12">
        <v>375</v>
      </c>
      <c r="G68" s="12">
        <f t="shared" si="1"/>
        <v>409</v>
      </c>
      <c r="H68" s="12">
        <v>375</v>
      </c>
      <c r="I68" s="12">
        <v>34</v>
      </c>
      <c r="J68" s="43">
        <f t="shared" si="0"/>
        <v>100</v>
      </c>
      <c r="K68" s="22"/>
    </row>
    <row r="69" spans="1:11" ht="21.95" customHeight="1">
      <c r="A69" s="25">
        <v>44909</v>
      </c>
      <c r="B69" s="46" t="s">
        <v>82</v>
      </c>
      <c r="C69" s="47" t="s">
        <v>185</v>
      </c>
      <c r="D69" s="12" t="s">
        <v>29</v>
      </c>
      <c r="E69" s="12">
        <v>3</v>
      </c>
      <c r="F69" s="12">
        <v>1125</v>
      </c>
      <c r="G69" s="12">
        <f t="shared" si="1"/>
        <v>1142</v>
      </c>
      <c r="H69" s="12">
        <v>1125</v>
      </c>
      <c r="I69" s="12">
        <v>17</v>
      </c>
      <c r="J69" s="43">
        <f t="shared" si="0"/>
        <v>100</v>
      </c>
      <c r="K69" s="22"/>
    </row>
    <row r="70" spans="1:11" ht="21.95" customHeight="1">
      <c r="A70" s="12"/>
      <c r="B70" s="46" t="s">
        <v>257</v>
      </c>
      <c r="C70" s="46" t="s">
        <v>258</v>
      </c>
      <c r="D70" s="12" t="s">
        <v>29</v>
      </c>
      <c r="E70" s="12">
        <v>2</v>
      </c>
      <c r="F70" s="12">
        <v>750</v>
      </c>
      <c r="G70" s="12">
        <f t="shared" si="1"/>
        <v>820</v>
      </c>
      <c r="H70" s="12">
        <v>750</v>
      </c>
      <c r="I70" s="12">
        <v>70</v>
      </c>
      <c r="J70" s="43">
        <f t="shared" si="0"/>
        <v>100</v>
      </c>
      <c r="K70" s="22"/>
    </row>
    <row r="71" spans="1:11" ht="21.95" customHeight="1">
      <c r="A71" s="12"/>
      <c r="B71" s="46" t="s">
        <v>207</v>
      </c>
      <c r="C71" s="46" t="s">
        <v>208</v>
      </c>
      <c r="D71" s="12" t="s">
        <v>29</v>
      </c>
      <c r="E71" s="12">
        <v>3</v>
      </c>
      <c r="F71" s="12">
        <v>1125</v>
      </c>
      <c r="G71" s="12">
        <f t="shared" si="1"/>
        <v>1127</v>
      </c>
      <c r="H71" s="12">
        <v>1125</v>
      </c>
      <c r="I71" s="12">
        <v>2</v>
      </c>
      <c r="J71" s="43">
        <f t="shared" si="0"/>
        <v>100</v>
      </c>
      <c r="K71" s="22"/>
    </row>
    <row r="72" spans="1:11" ht="21.95" customHeight="1">
      <c r="A72" s="25">
        <v>44910</v>
      </c>
      <c r="B72" s="46" t="s">
        <v>207</v>
      </c>
      <c r="C72" s="46" t="s">
        <v>208</v>
      </c>
      <c r="D72" s="12" t="s">
        <v>29</v>
      </c>
      <c r="E72" s="12">
        <v>2</v>
      </c>
      <c r="F72" s="12">
        <v>750</v>
      </c>
      <c r="G72" s="12">
        <f t="shared" si="1"/>
        <v>770</v>
      </c>
      <c r="H72" s="12">
        <v>750</v>
      </c>
      <c r="I72" s="12">
        <v>20</v>
      </c>
      <c r="J72" s="43">
        <f t="shared" si="0"/>
        <v>100</v>
      </c>
      <c r="K72" s="22"/>
    </row>
    <row r="73" spans="1:11" ht="21.95" customHeight="1">
      <c r="A73" s="12"/>
      <c r="B73" s="46" t="s">
        <v>276</v>
      </c>
      <c r="C73" s="46" t="s">
        <v>277</v>
      </c>
      <c r="D73" s="12" t="s">
        <v>29</v>
      </c>
      <c r="E73" s="12">
        <v>2</v>
      </c>
      <c r="F73" s="12">
        <v>750</v>
      </c>
      <c r="G73" s="12">
        <f t="shared" si="1"/>
        <v>775</v>
      </c>
      <c r="H73" s="12">
        <v>750</v>
      </c>
      <c r="I73" s="12">
        <v>25</v>
      </c>
      <c r="J73" s="43">
        <f t="shared" si="0"/>
        <v>100</v>
      </c>
      <c r="K73" s="22"/>
    </row>
    <row r="74" spans="1:11" ht="21.95" customHeight="1">
      <c r="A74" s="12"/>
      <c r="B74" s="46" t="s">
        <v>93</v>
      </c>
      <c r="C74" s="46" t="s">
        <v>220</v>
      </c>
      <c r="D74" s="12" t="s">
        <v>29</v>
      </c>
      <c r="E74" s="12">
        <v>2</v>
      </c>
      <c r="F74" s="12">
        <v>750</v>
      </c>
      <c r="G74" s="12">
        <f t="shared" si="1"/>
        <v>765</v>
      </c>
      <c r="H74" s="12">
        <v>750</v>
      </c>
      <c r="I74" s="12">
        <v>15</v>
      </c>
      <c r="J74" s="43">
        <f t="shared" ref="J74:J76" si="4">H74/F74*100</f>
        <v>100</v>
      </c>
      <c r="K74" s="22"/>
    </row>
    <row r="75" spans="1:11" ht="21.95" customHeight="1">
      <c r="A75" s="12"/>
      <c r="B75" s="46" t="s">
        <v>137</v>
      </c>
      <c r="C75" s="46" t="s">
        <v>138</v>
      </c>
      <c r="D75" s="12" t="s">
        <v>29</v>
      </c>
      <c r="E75" s="12">
        <v>1</v>
      </c>
      <c r="F75" s="12">
        <v>375</v>
      </c>
      <c r="G75" s="12">
        <f t="shared" si="1"/>
        <v>381</v>
      </c>
      <c r="H75" s="12">
        <v>375</v>
      </c>
      <c r="I75" s="12">
        <v>6</v>
      </c>
      <c r="J75" s="43">
        <f t="shared" si="4"/>
        <v>100</v>
      </c>
      <c r="K75" s="22"/>
    </row>
    <row r="76" spans="1:11" ht="21.95" customHeight="1">
      <c r="A76" s="12"/>
      <c r="B76" s="46" t="s">
        <v>75</v>
      </c>
      <c r="C76" s="46" t="s">
        <v>86</v>
      </c>
      <c r="D76" s="12" t="s">
        <v>29</v>
      </c>
      <c r="E76" s="12">
        <v>1</v>
      </c>
      <c r="F76" s="12">
        <v>375</v>
      </c>
      <c r="G76" s="12">
        <f t="shared" si="1"/>
        <v>385</v>
      </c>
      <c r="H76" s="12">
        <v>375</v>
      </c>
      <c r="I76" s="12">
        <v>10</v>
      </c>
      <c r="J76" s="43">
        <f t="shared" si="4"/>
        <v>100</v>
      </c>
      <c r="K76" s="22"/>
    </row>
    <row r="77" spans="1:11" ht="21" customHeight="1">
      <c r="A77" s="67" t="s">
        <v>20</v>
      </c>
      <c r="B77" s="67"/>
      <c r="C77" s="14">
        <f>COUNT(A10:A76)</f>
        <v>22</v>
      </c>
      <c r="E77" s="72" t="s">
        <v>21</v>
      </c>
      <c r="F77" s="72"/>
      <c r="G77" s="73"/>
      <c r="H77" s="73"/>
      <c r="I77" s="73"/>
      <c r="J77" s="73"/>
      <c r="K77" s="73"/>
    </row>
    <row r="78" spans="1:11" ht="21" customHeight="1">
      <c r="A78" s="67" t="s">
        <v>22</v>
      </c>
      <c r="B78" s="67"/>
      <c r="C78" s="14">
        <f>SUM(F10:F71)</f>
        <v>59250</v>
      </c>
      <c r="F78" s="74"/>
      <c r="G78" s="74"/>
      <c r="H78" s="74"/>
      <c r="I78" s="4"/>
      <c r="J78" s="4"/>
      <c r="K78" s="18"/>
    </row>
    <row r="79" spans="1:11" ht="21" customHeight="1">
      <c r="A79" s="67" t="s">
        <v>23</v>
      </c>
      <c r="B79" s="67"/>
      <c r="C79" s="14">
        <f>SUM(H10:H76)</f>
        <v>62250</v>
      </c>
      <c r="F79" s="4"/>
      <c r="G79" s="4"/>
      <c r="H79" s="4"/>
      <c r="I79" s="4"/>
      <c r="J79" s="4"/>
      <c r="K79" s="18"/>
    </row>
    <row r="80" spans="1:11" ht="21" customHeight="1">
      <c r="A80" s="75" t="s">
        <v>24</v>
      </c>
      <c r="B80" s="67"/>
      <c r="C80" s="29">
        <f>SUM(J10:J76)</f>
        <v>6700</v>
      </c>
      <c r="F80" s="74"/>
      <c r="G80" s="74"/>
      <c r="H80" s="74"/>
      <c r="I80" s="74"/>
      <c r="J80" s="4"/>
      <c r="K80" s="76"/>
    </row>
    <row r="81" spans="1:11" ht="21" customHeight="1">
      <c r="A81" s="75" t="s">
        <v>25</v>
      </c>
      <c r="B81" s="67"/>
      <c r="C81" s="14">
        <f>COUNTA(B10:B76)</f>
        <v>67</v>
      </c>
      <c r="F81" s="74"/>
      <c r="G81" s="74"/>
      <c r="H81" s="74"/>
      <c r="I81" s="74"/>
      <c r="J81" s="4"/>
      <c r="K81" s="76"/>
    </row>
    <row r="82" spans="1:11" ht="21" customHeight="1">
      <c r="A82" s="67" t="s">
        <v>26</v>
      </c>
      <c r="B82" s="67"/>
      <c r="C82" s="29">
        <f>C80/C81</f>
        <v>100</v>
      </c>
      <c r="F82" s="74"/>
      <c r="G82" s="74"/>
      <c r="H82" s="74"/>
      <c r="I82" s="74"/>
      <c r="J82" s="4"/>
      <c r="K82" s="76"/>
    </row>
    <row r="83" spans="1:11" ht="21" customHeight="1" thickBot="1">
      <c r="A83" s="15"/>
      <c r="B83" s="16"/>
      <c r="C83" s="16"/>
      <c r="D83" s="16"/>
      <c r="E83" s="16"/>
      <c r="F83" s="16"/>
      <c r="G83" s="16"/>
      <c r="H83" s="16"/>
      <c r="I83" s="16"/>
      <c r="J83" s="16"/>
      <c r="K83" s="23"/>
    </row>
  </sheetData>
  <mergeCells count="17">
    <mergeCell ref="A82:B82"/>
    <mergeCell ref="A77:B77"/>
    <mergeCell ref="E77:K77"/>
    <mergeCell ref="A78:B78"/>
    <mergeCell ref="F78:H78"/>
    <mergeCell ref="A79:B79"/>
    <mergeCell ref="A80:B80"/>
    <mergeCell ref="F80:H82"/>
    <mergeCell ref="I80:I82"/>
    <mergeCell ref="K80:K82"/>
    <mergeCell ref="A81:B81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BB73-3530-455D-B7DF-2FC973F4402F}">
  <dimension ref="A1:K54"/>
  <sheetViews>
    <sheetView topLeftCell="A21" zoomScale="80" zoomScaleNormal="80" workbookViewId="0">
      <selection activeCell="D31" sqref="D31"/>
    </sheetView>
  </sheetViews>
  <sheetFormatPr defaultColWidth="9" defaultRowHeight="15.75"/>
  <cols>
    <col min="1" max="1" width="10.375" customWidth="1"/>
    <col min="2" max="2" width="21.375" customWidth="1"/>
    <col min="3" max="3" width="15.125" customWidth="1"/>
    <col min="4" max="4" width="13.125" customWidth="1"/>
    <col min="5" max="5" width="12.75" customWidth="1"/>
    <col min="6" max="10" width="8.625" customWidth="1"/>
    <col min="11" max="11" width="13.625" customWidth="1"/>
    <col min="12" max="12" width="12.37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282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118</v>
      </c>
      <c r="C10" s="46">
        <v>261</v>
      </c>
      <c r="D10" s="46" t="s">
        <v>29</v>
      </c>
      <c r="E10" s="12">
        <v>8</v>
      </c>
      <c r="F10" s="12">
        <v>3000</v>
      </c>
      <c r="G10" s="12">
        <f>SUM(H10+I10)</f>
        <v>3012</v>
      </c>
      <c r="H10" s="12">
        <v>3000</v>
      </c>
      <c r="I10" s="12">
        <v>12</v>
      </c>
      <c r="J10" s="43">
        <f t="shared" ref="J10:J20" si="0">H10/F10*100</f>
        <v>100</v>
      </c>
      <c r="K10" s="22"/>
    </row>
    <row r="11" spans="1:11" ht="21.95" customHeight="1">
      <c r="A11" s="25">
        <v>44882</v>
      </c>
      <c r="B11" s="46" t="s">
        <v>118</v>
      </c>
      <c r="C11" s="46">
        <v>261</v>
      </c>
      <c r="D11" s="46" t="s">
        <v>29</v>
      </c>
      <c r="E11" s="12">
        <v>8</v>
      </c>
      <c r="F11" s="12">
        <v>3000</v>
      </c>
      <c r="G11" s="12">
        <f>SUM(H11+I11)</f>
        <v>3045</v>
      </c>
      <c r="H11" s="12">
        <v>3000</v>
      </c>
      <c r="I11" s="12">
        <v>45</v>
      </c>
      <c r="J11" s="43">
        <f t="shared" si="0"/>
        <v>100</v>
      </c>
      <c r="K11" s="22"/>
    </row>
    <row r="12" spans="1:11" ht="21.95" customHeight="1">
      <c r="A12" s="25">
        <v>44883</v>
      </c>
      <c r="B12" s="46" t="s">
        <v>118</v>
      </c>
      <c r="C12" s="46">
        <v>261</v>
      </c>
      <c r="D12" s="46" t="s">
        <v>29</v>
      </c>
      <c r="E12" s="12">
        <v>8</v>
      </c>
      <c r="F12" s="12">
        <v>3000</v>
      </c>
      <c r="G12" s="12">
        <f>SUM(H12+I12)</f>
        <v>3026</v>
      </c>
      <c r="H12" s="12">
        <v>3000</v>
      </c>
      <c r="I12" s="12">
        <v>26</v>
      </c>
      <c r="J12" s="43">
        <f t="shared" si="0"/>
        <v>100</v>
      </c>
      <c r="K12" s="22"/>
    </row>
    <row r="13" spans="1:11" ht="21.95" customHeight="1">
      <c r="A13" s="25">
        <v>44886</v>
      </c>
      <c r="B13" s="46" t="s">
        <v>118</v>
      </c>
      <c r="C13" s="46">
        <v>261</v>
      </c>
      <c r="D13" s="46" t="s">
        <v>29</v>
      </c>
      <c r="E13" s="12">
        <v>3</v>
      </c>
      <c r="F13" s="12">
        <v>1125</v>
      </c>
      <c r="G13" s="12">
        <f>SUM(H13+I13)</f>
        <v>1145</v>
      </c>
      <c r="H13" s="12">
        <v>1125</v>
      </c>
      <c r="I13" s="12">
        <v>20</v>
      </c>
      <c r="J13" s="43">
        <f t="shared" si="0"/>
        <v>100</v>
      </c>
      <c r="K13" s="22"/>
    </row>
    <row r="14" spans="1:11" ht="21.95" customHeight="1">
      <c r="A14" s="25"/>
      <c r="B14" s="46" t="s">
        <v>104</v>
      </c>
      <c r="C14" s="46">
        <v>39009</v>
      </c>
      <c r="D14" s="46" t="s">
        <v>29</v>
      </c>
      <c r="E14" s="12">
        <v>3</v>
      </c>
      <c r="F14" s="12">
        <v>1125</v>
      </c>
      <c r="G14" s="12">
        <f t="shared" ref="G14:G20" si="1">SUM(H14+I14)</f>
        <v>1155</v>
      </c>
      <c r="H14" s="12">
        <v>1125</v>
      </c>
      <c r="I14" s="12">
        <v>30</v>
      </c>
      <c r="J14" s="43">
        <f t="shared" si="0"/>
        <v>100</v>
      </c>
      <c r="K14" s="22"/>
    </row>
    <row r="15" spans="1:11" ht="21.95" customHeight="1">
      <c r="A15" s="25"/>
      <c r="B15" s="46" t="s">
        <v>81</v>
      </c>
      <c r="C15" s="46">
        <v>94500</v>
      </c>
      <c r="D15" s="46" t="s">
        <v>29</v>
      </c>
      <c r="E15" s="12">
        <v>2</v>
      </c>
      <c r="F15" s="12">
        <v>750</v>
      </c>
      <c r="G15" s="12">
        <f t="shared" si="1"/>
        <v>760</v>
      </c>
      <c r="H15" s="12">
        <v>750</v>
      </c>
      <c r="I15" s="12">
        <v>10</v>
      </c>
      <c r="J15" s="43">
        <f t="shared" si="0"/>
        <v>100</v>
      </c>
      <c r="K15" s="22"/>
    </row>
    <row r="16" spans="1:11" ht="21.95" customHeight="1">
      <c r="A16" s="25">
        <v>44887</v>
      </c>
      <c r="B16" s="46" t="s">
        <v>81</v>
      </c>
      <c r="C16" s="12">
        <v>94500</v>
      </c>
      <c r="D16" s="46" t="s">
        <v>29</v>
      </c>
      <c r="E16" s="12">
        <v>4</v>
      </c>
      <c r="F16" s="12">
        <v>2500</v>
      </c>
      <c r="G16" s="12">
        <f t="shared" si="1"/>
        <v>2520</v>
      </c>
      <c r="H16" s="12">
        <v>2500</v>
      </c>
      <c r="I16" s="12">
        <v>20</v>
      </c>
      <c r="J16" s="43">
        <f t="shared" si="0"/>
        <v>100</v>
      </c>
      <c r="K16" s="22"/>
    </row>
    <row r="17" spans="1:11" ht="21.95" customHeight="1">
      <c r="A17" s="25"/>
      <c r="B17" s="46" t="s">
        <v>168</v>
      </c>
      <c r="C17" s="12">
        <v>9900</v>
      </c>
      <c r="D17" s="46" t="s">
        <v>29</v>
      </c>
      <c r="E17" s="12">
        <v>4</v>
      </c>
      <c r="F17" s="12">
        <v>2500</v>
      </c>
      <c r="G17" s="12">
        <f t="shared" si="1"/>
        <v>2515</v>
      </c>
      <c r="H17" s="12">
        <v>2500</v>
      </c>
      <c r="I17" s="12">
        <v>15</v>
      </c>
      <c r="J17" s="43">
        <f t="shared" si="0"/>
        <v>100</v>
      </c>
      <c r="K17" s="22"/>
    </row>
    <row r="18" spans="1:11" ht="21.95" customHeight="1">
      <c r="A18" s="25">
        <v>44888</v>
      </c>
      <c r="B18" s="12" t="s">
        <v>81</v>
      </c>
      <c r="C18" s="12">
        <v>22500</v>
      </c>
      <c r="D18" s="46" t="s">
        <v>29</v>
      </c>
      <c r="E18" s="12">
        <v>4</v>
      </c>
      <c r="F18" s="12">
        <v>2500</v>
      </c>
      <c r="G18" s="12">
        <f t="shared" si="1"/>
        <v>2520</v>
      </c>
      <c r="H18" s="12">
        <v>2500</v>
      </c>
      <c r="I18" s="12">
        <v>20</v>
      </c>
      <c r="J18" s="43">
        <f t="shared" si="0"/>
        <v>100</v>
      </c>
      <c r="K18" s="22"/>
    </row>
    <row r="19" spans="1:11" ht="19.149999999999999" customHeight="1">
      <c r="A19" s="25"/>
      <c r="B19" s="12" t="s">
        <v>173</v>
      </c>
      <c r="C19" s="12">
        <v>9900</v>
      </c>
      <c r="D19" s="46" t="s">
        <v>29</v>
      </c>
      <c r="E19" s="12">
        <v>4</v>
      </c>
      <c r="F19" s="12">
        <v>2500</v>
      </c>
      <c r="G19" s="12">
        <f t="shared" si="1"/>
        <v>2520</v>
      </c>
      <c r="H19" s="12">
        <v>2500</v>
      </c>
      <c r="I19" s="12">
        <v>20</v>
      </c>
      <c r="J19" s="43">
        <f t="shared" si="0"/>
        <v>100</v>
      </c>
      <c r="K19" s="22"/>
    </row>
    <row r="20" spans="1:11" ht="21.95" customHeight="1">
      <c r="A20" s="25">
        <v>44889</v>
      </c>
      <c r="B20" s="12" t="s">
        <v>81</v>
      </c>
      <c r="C20" s="12">
        <v>94500</v>
      </c>
      <c r="D20" s="46" t="s">
        <v>29</v>
      </c>
      <c r="E20" s="12">
        <v>8</v>
      </c>
      <c r="F20" s="12">
        <v>5000</v>
      </c>
      <c r="G20" s="12">
        <f t="shared" si="1"/>
        <v>5030</v>
      </c>
      <c r="H20" s="12">
        <v>5000</v>
      </c>
      <c r="I20" s="12">
        <v>30</v>
      </c>
      <c r="J20" s="43">
        <f t="shared" si="0"/>
        <v>100</v>
      </c>
      <c r="K20" s="22"/>
    </row>
    <row r="21" spans="1:11" ht="21.95" customHeight="1">
      <c r="A21" s="25">
        <v>44893</v>
      </c>
      <c r="B21" s="46" t="s">
        <v>81</v>
      </c>
      <c r="C21" s="12">
        <v>94500</v>
      </c>
      <c r="D21" s="46" t="s">
        <v>29</v>
      </c>
      <c r="E21" s="12">
        <v>8</v>
      </c>
      <c r="F21" s="12">
        <v>5000</v>
      </c>
      <c r="G21" s="12">
        <f t="shared" ref="G21:G32" si="2">SUM(H21+I21)</f>
        <v>5100</v>
      </c>
      <c r="H21" s="12">
        <v>5000</v>
      </c>
      <c r="I21" s="12">
        <v>100</v>
      </c>
      <c r="J21" s="43">
        <f t="shared" ref="J21:J36" si="3">H21/F21*100</f>
        <v>100</v>
      </c>
      <c r="K21" s="22"/>
    </row>
    <row r="22" spans="1:11" ht="21.95" customHeight="1">
      <c r="A22" s="25">
        <v>44894</v>
      </c>
      <c r="B22" s="46" t="s">
        <v>81</v>
      </c>
      <c r="C22" s="12">
        <v>94500</v>
      </c>
      <c r="D22" s="46" t="s">
        <v>29</v>
      </c>
      <c r="E22" s="12">
        <v>4</v>
      </c>
      <c r="F22" s="12">
        <v>2500</v>
      </c>
      <c r="G22" s="12">
        <f t="shared" si="2"/>
        <v>2600</v>
      </c>
      <c r="H22" s="12">
        <v>2500</v>
      </c>
      <c r="I22" s="12">
        <v>100</v>
      </c>
      <c r="J22" s="43">
        <f t="shared" si="3"/>
        <v>100</v>
      </c>
      <c r="K22" s="22"/>
    </row>
    <row r="23" spans="1:11" ht="21.95" customHeight="1">
      <c r="A23" s="25"/>
      <c r="B23" s="46" t="s">
        <v>209</v>
      </c>
      <c r="C23" s="12">
        <v>9900</v>
      </c>
      <c r="D23" s="46" t="s">
        <v>29</v>
      </c>
      <c r="E23" s="12">
        <v>4</v>
      </c>
      <c r="F23" s="12">
        <v>2500</v>
      </c>
      <c r="G23" s="12">
        <f t="shared" si="2"/>
        <v>2550</v>
      </c>
      <c r="H23" s="12">
        <v>2500</v>
      </c>
      <c r="I23" s="12">
        <v>50</v>
      </c>
      <c r="J23" s="43">
        <f t="shared" si="3"/>
        <v>100</v>
      </c>
      <c r="K23" s="22"/>
    </row>
    <row r="24" spans="1:11" ht="21.95" customHeight="1">
      <c r="A24" s="25">
        <v>44895</v>
      </c>
      <c r="B24" s="12" t="s">
        <v>81</v>
      </c>
      <c r="C24" s="12">
        <v>94500</v>
      </c>
      <c r="D24" s="46" t="s">
        <v>29</v>
      </c>
      <c r="E24" s="12">
        <v>8</v>
      </c>
      <c r="F24" s="12">
        <v>5000</v>
      </c>
      <c r="G24" s="12">
        <f t="shared" si="2"/>
        <v>5020</v>
      </c>
      <c r="H24" s="12">
        <v>5000</v>
      </c>
      <c r="I24" s="12">
        <v>20</v>
      </c>
      <c r="J24" s="43">
        <f t="shared" si="3"/>
        <v>100</v>
      </c>
      <c r="K24" s="22"/>
    </row>
    <row r="25" spans="1:11" ht="21.95" customHeight="1">
      <c r="A25" s="25">
        <v>44896</v>
      </c>
      <c r="B25" s="12" t="s">
        <v>81</v>
      </c>
      <c r="C25" s="12">
        <v>94500</v>
      </c>
      <c r="D25" s="46" t="s">
        <v>29</v>
      </c>
      <c r="E25" s="12">
        <v>7</v>
      </c>
      <c r="F25" s="12">
        <v>4375</v>
      </c>
      <c r="G25" s="12">
        <f t="shared" si="2"/>
        <v>4425</v>
      </c>
      <c r="H25" s="12">
        <v>4375</v>
      </c>
      <c r="I25" s="12">
        <v>50</v>
      </c>
      <c r="J25" s="43">
        <f t="shared" si="3"/>
        <v>100</v>
      </c>
      <c r="K25" s="22"/>
    </row>
    <row r="26" spans="1:11" ht="21.95" customHeight="1">
      <c r="A26" s="25"/>
      <c r="B26" s="12" t="s">
        <v>104</v>
      </c>
      <c r="C26" s="12">
        <v>39009</v>
      </c>
      <c r="D26" s="46" t="s">
        <v>29</v>
      </c>
      <c r="E26" s="12">
        <v>1</v>
      </c>
      <c r="F26" s="12">
        <v>375</v>
      </c>
      <c r="G26" s="12">
        <f t="shared" si="2"/>
        <v>385</v>
      </c>
      <c r="H26" s="12">
        <v>375</v>
      </c>
      <c r="I26" s="12">
        <v>10</v>
      </c>
      <c r="J26" s="43">
        <f t="shared" si="3"/>
        <v>100</v>
      </c>
      <c r="K26" s="22"/>
    </row>
    <row r="27" spans="1:11" ht="21.95" customHeight="1">
      <c r="A27" s="25">
        <v>44897</v>
      </c>
      <c r="B27" s="12" t="s">
        <v>81</v>
      </c>
      <c r="C27" s="12">
        <v>94500</v>
      </c>
      <c r="D27" s="46" t="s">
        <v>29</v>
      </c>
      <c r="E27" s="12">
        <v>8</v>
      </c>
      <c r="F27" s="12">
        <v>5000</v>
      </c>
      <c r="G27" s="12">
        <f t="shared" si="2"/>
        <v>5124</v>
      </c>
      <c r="H27" s="12">
        <v>5000</v>
      </c>
      <c r="I27" s="12">
        <v>124</v>
      </c>
      <c r="J27" s="43">
        <f t="shared" si="3"/>
        <v>100</v>
      </c>
      <c r="K27" s="22"/>
    </row>
    <row r="28" spans="1:11" ht="21.95" customHeight="1">
      <c r="A28" s="25">
        <v>44901</v>
      </c>
      <c r="B28" s="12" t="s">
        <v>81</v>
      </c>
      <c r="C28" s="12">
        <v>94500</v>
      </c>
      <c r="D28" s="46" t="s">
        <v>29</v>
      </c>
      <c r="E28" s="12">
        <v>8</v>
      </c>
      <c r="F28" s="12">
        <v>5000</v>
      </c>
      <c r="G28" s="12">
        <f t="shared" si="2"/>
        <v>5050</v>
      </c>
      <c r="H28" s="12">
        <v>5000</v>
      </c>
      <c r="I28" s="12">
        <v>50</v>
      </c>
      <c r="J28" s="43">
        <f t="shared" si="3"/>
        <v>100</v>
      </c>
      <c r="K28" s="22"/>
    </row>
    <row r="29" spans="1:11" ht="21.95" customHeight="1">
      <c r="A29" s="25">
        <v>44902</v>
      </c>
      <c r="B29" s="12" t="s">
        <v>81</v>
      </c>
      <c r="C29" s="12">
        <v>94500</v>
      </c>
      <c r="D29" s="46" t="s">
        <v>29</v>
      </c>
      <c r="E29" s="12">
        <v>4</v>
      </c>
      <c r="F29" s="12">
        <v>2500</v>
      </c>
      <c r="G29" s="12">
        <f t="shared" si="2"/>
        <v>2550</v>
      </c>
      <c r="H29" s="12">
        <v>2500</v>
      </c>
      <c r="I29" s="12">
        <v>50</v>
      </c>
      <c r="J29" s="43">
        <f t="shared" si="3"/>
        <v>100</v>
      </c>
      <c r="K29" s="22"/>
    </row>
    <row r="30" spans="1:11" ht="21.95" customHeight="1">
      <c r="A30" s="25"/>
      <c r="B30" s="12" t="s">
        <v>104</v>
      </c>
      <c r="C30" s="12">
        <v>39009</v>
      </c>
      <c r="D30" s="46" t="s">
        <v>29</v>
      </c>
      <c r="E30" s="12">
        <v>4</v>
      </c>
      <c r="F30" s="12">
        <v>1500</v>
      </c>
      <c r="G30" s="12">
        <f t="shared" si="2"/>
        <v>1553</v>
      </c>
      <c r="H30" s="12">
        <v>1500</v>
      </c>
      <c r="I30" s="12">
        <v>53</v>
      </c>
      <c r="J30" s="43">
        <f t="shared" si="3"/>
        <v>100</v>
      </c>
      <c r="K30" s="22"/>
    </row>
    <row r="31" spans="1:11" ht="21.95" customHeight="1">
      <c r="A31" s="25">
        <v>44903</v>
      </c>
      <c r="B31" s="12" t="s">
        <v>81</v>
      </c>
      <c r="C31" s="12">
        <v>94500</v>
      </c>
      <c r="D31" s="46" t="s">
        <v>29</v>
      </c>
      <c r="E31" s="12">
        <v>8</v>
      </c>
      <c r="F31" s="12">
        <v>5000</v>
      </c>
      <c r="G31" s="12">
        <f t="shared" si="2"/>
        <v>5034</v>
      </c>
      <c r="H31" s="12">
        <v>5000</v>
      </c>
      <c r="I31" s="12">
        <v>34</v>
      </c>
      <c r="J31" s="43">
        <f t="shared" si="3"/>
        <v>100</v>
      </c>
      <c r="K31" s="22"/>
    </row>
    <row r="32" spans="1:11" ht="21.95" customHeight="1">
      <c r="A32" s="25">
        <v>44908</v>
      </c>
      <c r="B32" s="12" t="s">
        <v>81</v>
      </c>
      <c r="C32" s="12">
        <v>94500</v>
      </c>
      <c r="D32" s="46" t="s">
        <v>29</v>
      </c>
      <c r="E32" s="12">
        <v>8</v>
      </c>
      <c r="F32" s="12">
        <v>5000</v>
      </c>
      <c r="G32" s="12">
        <f t="shared" si="2"/>
        <v>5050</v>
      </c>
      <c r="H32" s="12">
        <v>5000</v>
      </c>
      <c r="I32" s="12">
        <v>50</v>
      </c>
      <c r="J32" s="43">
        <f t="shared" si="3"/>
        <v>100</v>
      </c>
      <c r="K32" s="22"/>
    </row>
    <row r="33" spans="1:11" ht="21.95" customHeight="1">
      <c r="A33" s="25">
        <v>44909</v>
      </c>
      <c r="B33" s="46" t="s">
        <v>104</v>
      </c>
      <c r="C33" s="12">
        <v>39009</v>
      </c>
      <c r="D33" s="46" t="s">
        <v>29</v>
      </c>
      <c r="E33" s="12">
        <v>3</v>
      </c>
      <c r="F33" s="12">
        <v>1125</v>
      </c>
      <c r="G33" s="12">
        <f t="shared" ref="G33" si="4">SUM(H33+I33)</f>
        <v>1150</v>
      </c>
      <c r="H33" s="12">
        <v>1125</v>
      </c>
      <c r="I33" s="12">
        <v>25</v>
      </c>
      <c r="J33" s="43">
        <f t="shared" si="3"/>
        <v>100</v>
      </c>
      <c r="K33" s="22"/>
    </row>
    <row r="34" spans="1:11" ht="21.95" customHeight="1">
      <c r="A34" s="12"/>
      <c r="B34" s="46" t="s">
        <v>118</v>
      </c>
      <c r="C34" s="12">
        <v>333</v>
      </c>
      <c r="D34" s="46" t="s">
        <v>29</v>
      </c>
      <c r="E34" s="12">
        <v>2</v>
      </c>
      <c r="F34" s="12">
        <v>750</v>
      </c>
      <c r="G34" s="12">
        <f>SUM(H34+I34)</f>
        <v>770</v>
      </c>
      <c r="H34" s="12">
        <v>750</v>
      </c>
      <c r="I34" s="12">
        <v>20</v>
      </c>
      <c r="J34" s="43">
        <f t="shared" si="3"/>
        <v>100</v>
      </c>
      <c r="K34" s="22"/>
    </row>
    <row r="35" spans="1:11" ht="21.95" customHeight="1">
      <c r="A35" s="12"/>
      <c r="B35" s="46" t="s">
        <v>241</v>
      </c>
      <c r="C35" s="12">
        <v>86901</v>
      </c>
      <c r="D35" s="46" t="s">
        <v>29</v>
      </c>
      <c r="E35" s="12">
        <v>3</v>
      </c>
      <c r="F35" s="12">
        <v>1125</v>
      </c>
      <c r="G35" s="12">
        <f>SUM(H35+I35)</f>
        <v>1145</v>
      </c>
      <c r="H35" s="12">
        <v>1125</v>
      </c>
      <c r="I35" s="12">
        <v>20</v>
      </c>
      <c r="J35" s="43">
        <f t="shared" si="3"/>
        <v>100</v>
      </c>
      <c r="K35" s="22"/>
    </row>
    <row r="36" spans="1:11" ht="21.95" customHeight="1">
      <c r="A36" s="25">
        <v>44910</v>
      </c>
      <c r="B36" s="46" t="s">
        <v>81</v>
      </c>
      <c r="C36" s="12">
        <v>94500</v>
      </c>
      <c r="D36" s="46" t="s">
        <v>29</v>
      </c>
      <c r="E36" s="12">
        <v>8</v>
      </c>
      <c r="F36" s="12">
        <v>5000</v>
      </c>
      <c r="G36" s="12">
        <f>SUM(H36+I36)</f>
        <v>5020</v>
      </c>
      <c r="H36" s="12">
        <v>5000</v>
      </c>
      <c r="I36" s="12">
        <v>20</v>
      </c>
      <c r="J36" s="43">
        <f t="shared" si="3"/>
        <v>100</v>
      </c>
      <c r="K36" s="22"/>
    </row>
    <row r="37" spans="1:11" ht="21.9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22"/>
    </row>
    <row r="38" spans="1:11" ht="21.95" customHeight="1">
      <c r="A38" s="12"/>
      <c r="B38" s="12"/>
      <c r="C38" s="12"/>
      <c r="D38" s="46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46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46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46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46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46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46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18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78750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78750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2700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27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D4B6-F877-43B8-BCAB-33A11E637C37}">
  <dimension ref="A1:K54"/>
  <sheetViews>
    <sheetView topLeftCell="A43" zoomScale="70" zoomScaleNormal="70" workbookViewId="0">
      <selection activeCell="B46" sqref="B46"/>
    </sheetView>
  </sheetViews>
  <sheetFormatPr defaultColWidth="9" defaultRowHeight="15.75"/>
  <cols>
    <col min="1" max="1" width="12.8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128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121</v>
      </c>
      <c r="C10" s="46" t="s">
        <v>122</v>
      </c>
      <c r="D10" s="12" t="s">
        <v>19</v>
      </c>
      <c r="E10" s="12">
        <v>8</v>
      </c>
      <c r="F10" s="12">
        <v>912</v>
      </c>
      <c r="G10" s="12">
        <f>SUM(H10+I10)</f>
        <v>914</v>
      </c>
      <c r="H10" s="12">
        <v>912</v>
      </c>
      <c r="I10" s="12">
        <v>2</v>
      </c>
      <c r="J10" s="43">
        <f t="shared" ref="J10:J22" si="0">H10/F10*100</f>
        <v>100</v>
      </c>
      <c r="K10" s="22"/>
    </row>
    <row r="11" spans="1:11" ht="21.95" customHeight="1">
      <c r="A11" s="25">
        <v>44882</v>
      </c>
      <c r="B11" s="46" t="s">
        <v>121</v>
      </c>
      <c r="C11" s="46" t="s">
        <v>122</v>
      </c>
      <c r="D11" s="12" t="s">
        <v>19</v>
      </c>
      <c r="E11" s="12">
        <v>8</v>
      </c>
      <c r="F11" s="12">
        <v>912</v>
      </c>
      <c r="G11" s="12">
        <f>SUM(H11+I11)</f>
        <v>935</v>
      </c>
      <c r="H11" s="12">
        <v>912</v>
      </c>
      <c r="I11" s="12">
        <v>23</v>
      </c>
      <c r="J11" s="43">
        <f t="shared" si="0"/>
        <v>100</v>
      </c>
      <c r="K11" s="22"/>
    </row>
    <row r="12" spans="1:11" ht="21.95" customHeight="1">
      <c r="A12" s="25">
        <v>44883</v>
      </c>
      <c r="B12" s="46" t="s">
        <v>121</v>
      </c>
      <c r="C12" s="46" t="s">
        <v>122</v>
      </c>
      <c r="D12" s="12" t="s">
        <v>19</v>
      </c>
      <c r="E12" s="12">
        <v>8</v>
      </c>
      <c r="F12" s="12">
        <v>912</v>
      </c>
      <c r="G12" s="12">
        <f>SUM(H12+I12)</f>
        <v>924</v>
      </c>
      <c r="H12" s="12">
        <v>912</v>
      </c>
      <c r="I12" s="12">
        <v>12</v>
      </c>
      <c r="J12" s="43">
        <f t="shared" si="0"/>
        <v>100</v>
      </c>
      <c r="K12" s="22"/>
    </row>
    <row r="13" spans="1:11" ht="21.95" customHeight="1">
      <c r="A13" s="25">
        <v>44886</v>
      </c>
      <c r="B13" s="46" t="s">
        <v>121</v>
      </c>
      <c r="C13" s="46" t="s">
        <v>122</v>
      </c>
      <c r="D13" s="12" t="s">
        <v>19</v>
      </c>
      <c r="E13" s="12">
        <v>8</v>
      </c>
      <c r="F13" s="12">
        <v>912</v>
      </c>
      <c r="G13" s="12">
        <f>SUM(H13+I13)</f>
        <v>916</v>
      </c>
      <c r="H13" s="12">
        <v>912</v>
      </c>
      <c r="I13" s="12">
        <v>4</v>
      </c>
      <c r="J13" s="43">
        <f t="shared" si="0"/>
        <v>100</v>
      </c>
      <c r="K13" s="22"/>
    </row>
    <row r="14" spans="1:11" ht="21.95" customHeight="1">
      <c r="A14" s="25">
        <v>44887</v>
      </c>
      <c r="B14" s="46" t="s">
        <v>121</v>
      </c>
      <c r="C14" s="46" t="s">
        <v>122</v>
      </c>
      <c r="D14" s="12" t="s">
        <v>19</v>
      </c>
      <c r="E14" s="12">
        <v>8</v>
      </c>
      <c r="F14" s="12">
        <v>912</v>
      </c>
      <c r="G14" s="12">
        <f>SUM(H14+I14)</f>
        <v>915</v>
      </c>
      <c r="H14" s="12">
        <v>912</v>
      </c>
      <c r="I14" s="12">
        <v>3</v>
      </c>
      <c r="J14" s="43">
        <f t="shared" si="0"/>
        <v>100</v>
      </c>
      <c r="K14" s="22"/>
    </row>
    <row r="15" spans="1:11" ht="21.95" customHeight="1">
      <c r="A15" s="25">
        <v>44888</v>
      </c>
      <c r="B15" s="46" t="s">
        <v>121</v>
      </c>
      <c r="C15" s="46" t="s">
        <v>122</v>
      </c>
      <c r="D15" s="12" t="s">
        <v>19</v>
      </c>
      <c r="E15" s="12">
        <v>8</v>
      </c>
      <c r="F15" s="12">
        <v>912</v>
      </c>
      <c r="G15" s="12">
        <f t="shared" ref="G15:G21" si="1">SUM(H15+I15)</f>
        <v>917</v>
      </c>
      <c r="H15" s="12">
        <v>912</v>
      </c>
      <c r="I15" s="12">
        <v>5</v>
      </c>
      <c r="J15" s="43">
        <f t="shared" si="0"/>
        <v>100</v>
      </c>
      <c r="K15" s="22"/>
    </row>
    <row r="16" spans="1:11" ht="21.95" customHeight="1">
      <c r="A16" s="25">
        <v>44889</v>
      </c>
      <c r="B16" s="46" t="s">
        <v>121</v>
      </c>
      <c r="C16" s="46" t="s">
        <v>122</v>
      </c>
      <c r="D16" s="12" t="s">
        <v>19</v>
      </c>
      <c r="E16" s="12">
        <v>8</v>
      </c>
      <c r="F16" s="12">
        <v>912</v>
      </c>
      <c r="G16" s="12">
        <f t="shared" si="1"/>
        <v>940</v>
      </c>
      <c r="H16" s="12">
        <v>912</v>
      </c>
      <c r="I16" s="12">
        <v>28</v>
      </c>
      <c r="J16" s="43">
        <f t="shared" si="0"/>
        <v>100</v>
      </c>
      <c r="K16" s="22"/>
    </row>
    <row r="17" spans="1:11" ht="21.95" customHeight="1">
      <c r="A17" s="25">
        <v>44890</v>
      </c>
      <c r="B17" s="46" t="s">
        <v>121</v>
      </c>
      <c r="C17" s="46" t="s">
        <v>122</v>
      </c>
      <c r="D17" s="12" t="s">
        <v>19</v>
      </c>
      <c r="E17" s="12">
        <v>8</v>
      </c>
      <c r="F17" s="12">
        <v>912</v>
      </c>
      <c r="G17" s="12">
        <f t="shared" ref="G17" si="2">SUM(H17+I17)</f>
        <v>915</v>
      </c>
      <c r="H17" s="12">
        <v>912</v>
      </c>
      <c r="I17" s="12">
        <v>3</v>
      </c>
      <c r="J17" s="43">
        <f t="shared" si="0"/>
        <v>100</v>
      </c>
      <c r="K17" s="22"/>
    </row>
    <row r="18" spans="1:11" ht="21.95" customHeight="1">
      <c r="A18" s="25">
        <v>44893</v>
      </c>
      <c r="B18" s="46" t="s">
        <v>91</v>
      </c>
      <c r="C18" s="46" t="s">
        <v>92</v>
      </c>
      <c r="D18" s="12" t="s">
        <v>19</v>
      </c>
      <c r="E18" s="12">
        <v>8</v>
      </c>
      <c r="F18" s="12">
        <v>456</v>
      </c>
      <c r="G18" s="12">
        <f t="shared" si="1"/>
        <v>463</v>
      </c>
      <c r="H18" s="12">
        <v>456</v>
      </c>
      <c r="I18" s="12">
        <v>7</v>
      </c>
      <c r="J18" s="43">
        <f t="shared" si="0"/>
        <v>100</v>
      </c>
      <c r="K18" s="22"/>
    </row>
    <row r="19" spans="1:11" ht="21.95" customHeight="1">
      <c r="A19" s="25">
        <v>44894</v>
      </c>
      <c r="B19" s="46" t="s">
        <v>121</v>
      </c>
      <c r="C19" s="46" t="s">
        <v>122</v>
      </c>
      <c r="D19" s="12" t="s">
        <v>19</v>
      </c>
      <c r="E19" s="12">
        <v>8</v>
      </c>
      <c r="F19" s="12">
        <v>912</v>
      </c>
      <c r="G19" s="12">
        <f t="shared" si="1"/>
        <v>916</v>
      </c>
      <c r="H19" s="12">
        <v>912</v>
      </c>
      <c r="I19" s="12">
        <v>4</v>
      </c>
      <c r="J19" s="43">
        <f t="shared" si="0"/>
        <v>100</v>
      </c>
      <c r="K19" s="22"/>
    </row>
    <row r="20" spans="1:11" ht="21.95" customHeight="1">
      <c r="A20" s="25">
        <v>44895</v>
      </c>
      <c r="B20" s="46" t="s">
        <v>121</v>
      </c>
      <c r="C20" s="46" t="s">
        <v>122</v>
      </c>
      <c r="D20" s="12" t="s">
        <v>19</v>
      </c>
      <c r="E20" s="12">
        <v>8</v>
      </c>
      <c r="F20" s="12">
        <v>912</v>
      </c>
      <c r="G20" s="12">
        <f t="shared" ref="G20" si="3">SUM(H20+I20)</f>
        <v>916</v>
      </c>
      <c r="H20" s="12">
        <v>912</v>
      </c>
      <c r="I20" s="12">
        <v>4</v>
      </c>
      <c r="J20" s="43">
        <f t="shared" si="0"/>
        <v>100</v>
      </c>
      <c r="K20" s="22"/>
    </row>
    <row r="21" spans="1:11" ht="21.95" customHeight="1">
      <c r="A21" s="25">
        <v>44896</v>
      </c>
      <c r="B21" s="12" t="s">
        <v>108</v>
      </c>
      <c r="C21" s="12" t="s">
        <v>109</v>
      </c>
      <c r="D21" s="12" t="s">
        <v>19</v>
      </c>
      <c r="E21" s="12">
        <v>8</v>
      </c>
      <c r="F21" s="12">
        <v>1013</v>
      </c>
      <c r="G21" s="12">
        <f t="shared" si="1"/>
        <v>1016</v>
      </c>
      <c r="H21" s="12">
        <v>1013</v>
      </c>
      <c r="I21" s="12">
        <v>3</v>
      </c>
      <c r="J21" s="43">
        <f t="shared" si="0"/>
        <v>100</v>
      </c>
      <c r="K21" s="22"/>
    </row>
    <row r="22" spans="1:11" ht="21.95" customHeight="1">
      <c r="A22" s="25">
        <v>44897</v>
      </c>
      <c r="B22" s="12" t="s">
        <v>108</v>
      </c>
      <c r="C22" s="12" t="s">
        <v>109</v>
      </c>
      <c r="D22" s="12" t="s">
        <v>19</v>
      </c>
      <c r="E22" s="12">
        <v>8</v>
      </c>
      <c r="F22" s="12">
        <v>1013</v>
      </c>
      <c r="G22" s="12">
        <f t="shared" ref="G22" si="4">SUM(H22+I22)</f>
        <v>1017</v>
      </c>
      <c r="H22" s="12">
        <v>1013</v>
      </c>
      <c r="I22" s="12">
        <v>4</v>
      </c>
      <c r="J22" s="43">
        <f t="shared" si="0"/>
        <v>100</v>
      </c>
      <c r="K22" s="22"/>
    </row>
    <row r="23" spans="1:11" ht="21.95" customHeight="1">
      <c r="A23" s="25">
        <v>44900</v>
      </c>
      <c r="B23" s="46" t="s">
        <v>224</v>
      </c>
      <c r="C23" s="12">
        <v>8825633600</v>
      </c>
      <c r="D23" s="12" t="s">
        <v>19</v>
      </c>
      <c r="E23" s="12">
        <v>8</v>
      </c>
      <c r="F23" s="12">
        <v>784</v>
      </c>
      <c r="G23" s="12">
        <f>SUM(H23+I23)</f>
        <v>787</v>
      </c>
      <c r="H23" s="12">
        <v>784</v>
      </c>
      <c r="I23" s="12">
        <v>3</v>
      </c>
      <c r="J23" s="43">
        <f t="shared" ref="J23:J31" si="5">H23/F23*100</f>
        <v>100</v>
      </c>
      <c r="K23" s="22"/>
    </row>
    <row r="24" spans="1:11" ht="21.95" customHeight="1">
      <c r="A24" s="25">
        <v>44901</v>
      </c>
      <c r="B24" s="46" t="s">
        <v>224</v>
      </c>
      <c r="C24" s="12">
        <v>8825633600</v>
      </c>
      <c r="D24" s="12" t="s">
        <v>19</v>
      </c>
      <c r="E24" s="12">
        <v>8</v>
      </c>
      <c r="F24" s="12">
        <v>784</v>
      </c>
      <c r="G24" s="12">
        <f t="shared" ref="G24" si="6">SUM(H24+I24)</f>
        <v>785</v>
      </c>
      <c r="H24" s="12">
        <v>784</v>
      </c>
      <c r="I24" s="12">
        <v>1</v>
      </c>
      <c r="J24" s="43">
        <f t="shared" si="5"/>
        <v>100</v>
      </c>
      <c r="K24" s="22"/>
    </row>
    <row r="25" spans="1:11" ht="21.95" customHeight="1">
      <c r="A25" s="25">
        <v>44902</v>
      </c>
      <c r="B25" s="46" t="s">
        <v>224</v>
      </c>
      <c r="C25" s="12">
        <v>8825633600</v>
      </c>
      <c r="D25" s="12" t="s">
        <v>19</v>
      </c>
      <c r="E25" s="12">
        <v>8</v>
      </c>
      <c r="F25" s="12">
        <v>784</v>
      </c>
      <c r="G25" s="12">
        <f t="shared" ref="G25" si="7">SUM(H25+I25)</f>
        <v>785</v>
      </c>
      <c r="H25" s="12">
        <v>784</v>
      </c>
      <c r="I25" s="12">
        <v>1</v>
      </c>
      <c r="J25" s="43">
        <f t="shared" si="5"/>
        <v>100</v>
      </c>
      <c r="K25" s="22"/>
    </row>
    <row r="26" spans="1:11" ht="21.95" customHeight="1">
      <c r="A26" s="25">
        <v>44903</v>
      </c>
      <c r="B26" s="46" t="s">
        <v>224</v>
      </c>
      <c r="C26" s="12">
        <v>8825633600</v>
      </c>
      <c r="D26" s="12" t="s">
        <v>19</v>
      </c>
      <c r="E26" s="12">
        <v>8</v>
      </c>
      <c r="F26" s="12">
        <v>784</v>
      </c>
      <c r="G26" s="12">
        <f t="shared" ref="G26" si="8">SUM(H26+I26)</f>
        <v>785</v>
      </c>
      <c r="H26" s="12">
        <v>784</v>
      </c>
      <c r="I26" s="12">
        <v>1</v>
      </c>
      <c r="J26" s="43">
        <f t="shared" si="5"/>
        <v>100</v>
      </c>
      <c r="K26" s="22"/>
    </row>
    <row r="27" spans="1:11" ht="21.95" customHeight="1">
      <c r="A27" s="25">
        <v>44904</v>
      </c>
      <c r="B27" s="46" t="s">
        <v>224</v>
      </c>
      <c r="C27" s="12">
        <v>8825633600</v>
      </c>
      <c r="D27" s="12" t="s">
        <v>19</v>
      </c>
      <c r="E27" s="12">
        <v>8</v>
      </c>
      <c r="F27" s="12">
        <v>784</v>
      </c>
      <c r="G27" s="12">
        <f t="shared" ref="G27" si="9">SUM(H27+I27)</f>
        <v>786</v>
      </c>
      <c r="H27" s="12">
        <v>784</v>
      </c>
      <c r="I27" s="12">
        <v>2</v>
      </c>
      <c r="J27" s="43">
        <f t="shared" si="5"/>
        <v>100</v>
      </c>
      <c r="K27" s="22"/>
    </row>
    <row r="28" spans="1:11" ht="21.95" customHeight="1">
      <c r="A28" s="25">
        <v>44907</v>
      </c>
      <c r="B28" s="46" t="s">
        <v>224</v>
      </c>
      <c r="C28" s="12">
        <v>8825633600</v>
      </c>
      <c r="D28" s="12" t="s">
        <v>19</v>
      </c>
      <c r="E28" s="12">
        <v>8</v>
      </c>
      <c r="F28" s="12">
        <v>784</v>
      </c>
      <c r="G28" s="12">
        <f t="shared" ref="G28" si="10">SUM(H28+I28)</f>
        <v>786</v>
      </c>
      <c r="H28" s="12">
        <v>784</v>
      </c>
      <c r="I28" s="12">
        <v>2</v>
      </c>
      <c r="J28" s="43">
        <f t="shared" si="5"/>
        <v>100</v>
      </c>
      <c r="K28" s="22"/>
    </row>
    <row r="29" spans="1:11" ht="21.95" customHeight="1">
      <c r="A29" s="25">
        <v>44908</v>
      </c>
      <c r="B29" s="46" t="s">
        <v>224</v>
      </c>
      <c r="C29" s="12">
        <v>8825633600</v>
      </c>
      <c r="D29" s="12" t="s">
        <v>19</v>
      </c>
      <c r="E29" s="12">
        <v>8</v>
      </c>
      <c r="F29" s="12">
        <v>784</v>
      </c>
      <c r="G29" s="12">
        <f t="shared" ref="G29" si="11">SUM(H29+I29)</f>
        <v>792</v>
      </c>
      <c r="H29" s="12">
        <v>784</v>
      </c>
      <c r="I29" s="12">
        <v>8</v>
      </c>
      <c r="J29" s="43">
        <f t="shared" si="5"/>
        <v>100</v>
      </c>
      <c r="K29" s="22"/>
    </row>
    <row r="30" spans="1:11" ht="21.95" customHeight="1">
      <c r="A30" s="25">
        <v>44909</v>
      </c>
      <c r="B30" s="46" t="s">
        <v>121</v>
      </c>
      <c r="C30" s="46" t="s">
        <v>122</v>
      </c>
      <c r="D30" s="12" t="s">
        <v>19</v>
      </c>
      <c r="E30" s="12">
        <v>8</v>
      </c>
      <c r="F30" s="12">
        <v>912</v>
      </c>
      <c r="G30" s="12">
        <f t="shared" ref="G30" si="12">SUM(H30+I30)</f>
        <v>923</v>
      </c>
      <c r="H30" s="12">
        <v>912</v>
      </c>
      <c r="I30" s="12">
        <v>11</v>
      </c>
      <c r="J30" s="43">
        <f t="shared" si="5"/>
        <v>100</v>
      </c>
      <c r="K30" s="22"/>
    </row>
    <row r="31" spans="1:11" ht="21.95" customHeight="1">
      <c r="A31" s="25">
        <v>44910</v>
      </c>
      <c r="B31" s="46" t="s">
        <v>121</v>
      </c>
      <c r="C31" s="46" t="s">
        <v>122</v>
      </c>
      <c r="D31" s="12" t="s">
        <v>19</v>
      </c>
      <c r="E31" s="12">
        <v>8</v>
      </c>
      <c r="F31" s="12">
        <v>912</v>
      </c>
      <c r="G31" s="12">
        <f t="shared" ref="G31" si="13">SUM(H31+I31)</f>
        <v>923</v>
      </c>
      <c r="H31" s="12">
        <v>912</v>
      </c>
      <c r="I31" s="12">
        <v>11</v>
      </c>
      <c r="J31" s="43">
        <f t="shared" si="5"/>
        <v>100</v>
      </c>
      <c r="K31" s="22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43"/>
      <c r="K32" s="2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22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18914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18914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2200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22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44301-E37D-45BE-9FD5-B17F2F8A715D}">
  <dimension ref="A1:K106"/>
  <sheetViews>
    <sheetView zoomScale="80" zoomScaleNormal="80" workbookViewId="0">
      <selection activeCell="D17" sqref="D17"/>
    </sheetView>
  </sheetViews>
  <sheetFormatPr defaultColWidth="9" defaultRowHeight="15.75"/>
  <cols>
    <col min="1" max="1" width="12.125" customWidth="1"/>
    <col min="2" max="2" width="17.5" customWidth="1"/>
    <col min="3" max="3" width="17" customWidth="1"/>
    <col min="4" max="4" width="13.125" customWidth="1"/>
    <col min="5" max="5" width="9.75" customWidth="1"/>
    <col min="6" max="10" width="8.625" customWidth="1"/>
    <col min="11" max="11" width="7.6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126</v>
      </c>
      <c r="C7" s="67"/>
      <c r="D7" s="67"/>
      <c r="E7" s="67"/>
      <c r="F7" s="6" t="s">
        <v>4</v>
      </c>
      <c r="G7" s="85" t="s">
        <v>101</v>
      </c>
      <c r="H7" s="85"/>
      <c r="I7" s="85"/>
      <c r="J7" s="85"/>
      <c r="K7" s="86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102</v>
      </c>
      <c r="C10" s="46">
        <v>261</v>
      </c>
      <c r="D10" s="12" t="s">
        <v>19</v>
      </c>
      <c r="E10" s="12">
        <v>8</v>
      </c>
      <c r="F10" s="32">
        <v>784</v>
      </c>
      <c r="G10" s="32">
        <f>SUM(H10+I10)</f>
        <v>789</v>
      </c>
      <c r="H10" s="12">
        <v>784</v>
      </c>
      <c r="I10" s="12">
        <v>5</v>
      </c>
      <c r="J10" s="43">
        <f t="shared" ref="J10:J22" si="0">H10/F10*100</f>
        <v>100</v>
      </c>
      <c r="K10" s="22"/>
    </row>
    <row r="11" spans="1:11" ht="21.95" customHeight="1">
      <c r="A11" s="25">
        <v>44882</v>
      </c>
      <c r="B11" s="46" t="s">
        <v>102</v>
      </c>
      <c r="C11" s="46">
        <v>261</v>
      </c>
      <c r="D11" s="12" t="s">
        <v>19</v>
      </c>
      <c r="E11" s="12">
        <v>8</v>
      </c>
      <c r="F11" s="32">
        <v>784</v>
      </c>
      <c r="G11" s="32">
        <f>SUM(H11+I11)</f>
        <v>792</v>
      </c>
      <c r="H11" s="12">
        <v>784</v>
      </c>
      <c r="I11" s="12">
        <v>8</v>
      </c>
      <c r="J11" s="43">
        <f t="shared" si="0"/>
        <v>100</v>
      </c>
      <c r="K11" s="22"/>
    </row>
    <row r="12" spans="1:11" ht="21.95" customHeight="1">
      <c r="A12" s="25">
        <v>44883</v>
      </c>
      <c r="B12" s="46" t="s">
        <v>102</v>
      </c>
      <c r="C12" s="46">
        <v>261</v>
      </c>
      <c r="D12" s="12" t="s">
        <v>19</v>
      </c>
      <c r="E12" s="12">
        <v>8</v>
      </c>
      <c r="F12" s="32">
        <v>784</v>
      </c>
      <c r="G12" s="32">
        <f>SUM(H12+I12)</f>
        <v>793</v>
      </c>
      <c r="H12" s="12">
        <v>784</v>
      </c>
      <c r="I12" s="12">
        <v>9</v>
      </c>
      <c r="J12" s="43">
        <f t="shared" si="0"/>
        <v>100</v>
      </c>
      <c r="K12" s="22"/>
    </row>
    <row r="13" spans="1:11" ht="21.95" customHeight="1">
      <c r="A13" s="25">
        <v>44886</v>
      </c>
      <c r="B13" s="46" t="s">
        <v>102</v>
      </c>
      <c r="C13" s="46">
        <v>261</v>
      </c>
      <c r="D13" s="12" t="s">
        <v>19</v>
      </c>
      <c r="E13" s="12">
        <v>8</v>
      </c>
      <c r="F13" s="32">
        <v>784</v>
      </c>
      <c r="G13" s="32">
        <f>SUM(H13+I13)</f>
        <v>796</v>
      </c>
      <c r="H13" s="12">
        <v>784</v>
      </c>
      <c r="I13" s="12">
        <v>12</v>
      </c>
      <c r="J13" s="43">
        <f t="shared" si="0"/>
        <v>100</v>
      </c>
      <c r="K13" s="22"/>
    </row>
    <row r="14" spans="1:11" ht="21.95" customHeight="1">
      <c r="A14" s="25">
        <v>44887</v>
      </c>
      <c r="B14" s="46" t="s">
        <v>102</v>
      </c>
      <c r="C14" s="46">
        <v>261</v>
      </c>
      <c r="D14" s="12" t="s">
        <v>19</v>
      </c>
      <c r="E14" s="12">
        <v>8</v>
      </c>
      <c r="F14" s="32">
        <v>784</v>
      </c>
      <c r="G14" s="32">
        <f t="shared" ref="G14:G22" si="1">SUM(H14+I14)</f>
        <v>788</v>
      </c>
      <c r="H14" s="32">
        <v>784</v>
      </c>
      <c r="I14" s="12">
        <v>4</v>
      </c>
      <c r="J14" s="43">
        <f t="shared" si="0"/>
        <v>100</v>
      </c>
      <c r="K14" s="22"/>
    </row>
    <row r="15" spans="1:11" ht="21.95" customHeight="1">
      <c r="A15" s="25">
        <v>44888</v>
      </c>
      <c r="B15" s="46" t="s">
        <v>102</v>
      </c>
      <c r="C15" s="46">
        <v>261</v>
      </c>
      <c r="D15" s="12" t="s">
        <v>19</v>
      </c>
      <c r="E15" s="12">
        <v>8</v>
      </c>
      <c r="F15" s="32">
        <v>784</v>
      </c>
      <c r="G15" s="32">
        <f t="shared" si="1"/>
        <v>786</v>
      </c>
      <c r="H15" s="12">
        <v>784</v>
      </c>
      <c r="I15" s="12">
        <v>2</v>
      </c>
      <c r="J15" s="43">
        <f t="shared" si="0"/>
        <v>100</v>
      </c>
      <c r="K15" s="22"/>
    </row>
    <row r="16" spans="1:11" ht="21.95" customHeight="1">
      <c r="A16" s="25">
        <v>44889</v>
      </c>
      <c r="B16" s="46" t="s">
        <v>102</v>
      </c>
      <c r="C16" s="46">
        <v>261</v>
      </c>
      <c r="D16" s="12" t="s">
        <v>19</v>
      </c>
      <c r="E16" s="12">
        <v>8</v>
      </c>
      <c r="F16" s="32">
        <v>784</v>
      </c>
      <c r="G16" s="32">
        <f t="shared" si="1"/>
        <v>790</v>
      </c>
      <c r="H16" s="32">
        <v>784</v>
      </c>
      <c r="I16" s="12">
        <v>6</v>
      </c>
      <c r="J16" s="43">
        <f t="shared" si="0"/>
        <v>100</v>
      </c>
      <c r="K16" s="22"/>
    </row>
    <row r="17" spans="1:11" ht="21.95" customHeight="1">
      <c r="A17" s="25">
        <v>44890</v>
      </c>
      <c r="B17" s="46" t="s">
        <v>102</v>
      </c>
      <c r="C17" s="46">
        <v>261</v>
      </c>
      <c r="D17" s="12" t="s">
        <v>19</v>
      </c>
      <c r="E17" s="12">
        <v>8</v>
      </c>
      <c r="F17" s="32">
        <v>784</v>
      </c>
      <c r="G17" s="32">
        <f t="shared" ref="G17" si="2">SUM(H17+I17)</f>
        <v>788</v>
      </c>
      <c r="H17" s="32">
        <v>784</v>
      </c>
      <c r="I17" s="12">
        <v>4</v>
      </c>
      <c r="J17" s="43">
        <f t="shared" si="0"/>
        <v>100</v>
      </c>
      <c r="K17" s="22"/>
    </row>
    <row r="18" spans="1:11" ht="21.95" customHeight="1">
      <c r="A18" s="25">
        <v>44893</v>
      </c>
      <c r="B18" s="46" t="s">
        <v>108</v>
      </c>
      <c r="C18" s="12">
        <v>933</v>
      </c>
      <c r="D18" s="12" t="s">
        <v>19</v>
      </c>
      <c r="E18" s="12">
        <v>8</v>
      </c>
      <c r="F18" s="32">
        <v>1016</v>
      </c>
      <c r="G18" s="32">
        <f t="shared" si="1"/>
        <v>1024</v>
      </c>
      <c r="H18" s="32">
        <v>1016</v>
      </c>
      <c r="I18" s="12">
        <v>8</v>
      </c>
      <c r="J18" s="43">
        <f t="shared" si="0"/>
        <v>100</v>
      </c>
      <c r="K18" s="22"/>
    </row>
    <row r="19" spans="1:11" ht="21.95" customHeight="1">
      <c r="A19" s="25">
        <v>44894</v>
      </c>
      <c r="B19" s="46" t="s">
        <v>102</v>
      </c>
      <c r="C19" s="12">
        <v>261</v>
      </c>
      <c r="D19" s="12" t="s">
        <v>19</v>
      </c>
      <c r="E19" s="12">
        <v>8</v>
      </c>
      <c r="F19" s="32">
        <v>784</v>
      </c>
      <c r="G19" s="32">
        <f t="shared" si="1"/>
        <v>791</v>
      </c>
      <c r="H19" s="32">
        <v>784</v>
      </c>
      <c r="I19" s="12">
        <v>7</v>
      </c>
      <c r="J19" s="43">
        <f t="shared" si="0"/>
        <v>100</v>
      </c>
      <c r="K19" s="22"/>
    </row>
    <row r="20" spans="1:11" ht="21.95" customHeight="1">
      <c r="A20" s="25">
        <v>44895</v>
      </c>
      <c r="B20" s="46" t="s">
        <v>102</v>
      </c>
      <c r="C20" s="12">
        <v>261</v>
      </c>
      <c r="D20" s="12" t="s">
        <v>19</v>
      </c>
      <c r="E20" s="12">
        <v>8</v>
      </c>
      <c r="F20" s="32">
        <v>784</v>
      </c>
      <c r="G20" s="32">
        <f t="shared" ref="G20" si="3">SUM(H20+I20)</f>
        <v>790</v>
      </c>
      <c r="H20" s="32">
        <v>784</v>
      </c>
      <c r="I20" s="12">
        <v>6</v>
      </c>
      <c r="J20" s="43">
        <f t="shared" si="0"/>
        <v>100</v>
      </c>
      <c r="K20" s="22"/>
    </row>
    <row r="21" spans="1:11" ht="21.95" customHeight="1">
      <c r="A21" s="25">
        <v>44896</v>
      </c>
      <c r="B21" s="46" t="s">
        <v>102</v>
      </c>
      <c r="C21" s="12">
        <v>261</v>
      </c>
      <c r="D21" s="12" t="s">
        <v>19</v>
      </c>
      <c r="E21" s="12">
        <v>8</v>
      </c>
      <c r="F21" s="32">
        <v>784</v>
      </c>
      <c r="G21" s="32">
        <f t="shared" ref="G21" si="4">SUM(H21+I21)</f>
        <v>788</v>
      </c>
      <c r="H21" s="32">
        <v>784</v>
      </c>
      <c r="I21" s="12">
        <v>4</v>
      </c>
      <c r="J21" s="43">
        <f t="shared" si="0"/>
        <v>100</v>
      </c>
      <c r="K21" s="22"/>
    </row>
    <row r="22" spans="1:11" ht="21.95" customHeight="1">
      <c r="A22" s="25">
        <v>44897</v>
      </c>
      <c r="B22" s="12" t="s">
        <v>89</v>
      </c>
      <c r="C22" s="12" t="s">
        <v>90</v>
      </c>
      <c r="D22" s="12" t="s">
        <v>19</v>
      </c>
      <c r="E22" s="12">
        <v>8</v>
      </c>
      <c r="F22" s="32">
        <v>800</v>
      </c>
      <c r="G22" s="32">
        <f t="shared" si="1"/>
        <v>803</v>
      </c>
      <c r="H22" s="32">
        <v>800</v>
      </c>
      <c r="I22" s="12">
        <v>3</v>
      </c>
      <c r="J22" s="43">
        <f t="shared" si="0"/>
        <v>100</v>
      </c>
      <c r="K22" s="22"/>
    </row>
    <row r="23" spans="1:11" ht="21.95" customHeight="1">
      <c r="A23" s="25">
        <v>44900</v>
      </c>
      <c r="B23" s="12" t="s">
        <v>89</v>
      </c>
      <c r="C23" s="12" t="s">
        <v>90</v>
      </c>
      <c r="D23" s="12" t="s">
        <v>19</v>
      </c>
      <c r="E23" s="12">
        <v>8</v>
      </c>
      <c r="F23" s="32">
        <v>800</v>
      </c>
      <c r="G23" s="32">
        <f t="shared" ref="G23" si="5">SUM(H23+I23)</f>
        <v>802</v>
      </c>
      <c r="H23" s="32">
        <v>800</v>
      </c>
      <c r="I23" s="12">
        <v>2</v>
      </c>
      <c r="J23" s="43">
        <f t="shared" ref="J23:J27" si="6">H23/F23*100</f>
        <v>100</v>
      </c>
      <c r="K23" s="22"/>
    </row>
    <row r="24" spans="1:11" ht="21.95" customHeight="1">
      <c r="A24" s="25">
        <v>44901</v>
      </c>
      <c r="B24" s="12" t="s">
        <v>89</v>
      </c>
      <c r="C24" s="12" t="s">
        <v>90</v>
      </c>
      <c r="D24" s="12" t="s">
        <v>19</v>
      </c>
      <c r="E24" s="12">
        <v>8</v>
      </c>
      <c r="F24" s="32">
        <v>800</v>
      </c>
      <c r="G24" s="32">
        <f t="shared" ref="G24" si="7">SUM(H24+I24)</f>
        <v>805</v>
      </c>
      <c r="H24" s="32">
        <v>800</v>
      </c>
      <c r="I24" s="12">
        <v>5</v>
      </c>
      <c r="J24" s="43">
        <f t="shared" si="6"/>
        <v>100</v>
      </c>
      <c r="K24" s="22"/>
    </row>
    <row r="25" spans="1:11" ht="21.95" customHeight="1">
      <c r="A25" s="25">
        <v>44902</v>
      </c>
      <c r="B25" s="12" t="s">
        <v>89</v>
      </c>
      <c r="C25" s="12" t="s">
        <v>90</v>
      </c>
      <c r="D25" s="12" t="s">
        <v>19</v>
      </c>
      <c r="E25" s="12">
        <v>8</v>
      </c>
      <c r="F25" s="32">
        <v>800</v>
      </c>
      <c r="G25" s="32">
        <f t="shared" ref="G25" si="8">SUM(H25+I25)</f>
        <v>802</v>
      </c>
      <c r="H25" s="32">
        <v>800</v>
      </c>
      <c r="I25" s="12">
        <v>2</v>
      </c>
      <c r="J25" s="43">
        <f t="shared" si="6"/>
        <v>100</v>
      </c>
      <c r="K25" s="22"/>
    </row>
    <row r="26" spans="1:11" ht="21.95" customHeight="1">
      <c r="A26" s="25">
        <v>44903</v>
      </c>
      <c r="B26" s="12" t="s">
        <v>89</v>
      </c>
      <c r="C26" s="12" t="s">
        <v>90</v>
      </c>
      <c r="D26" s="12" t="s">
        <v>19</v>
      </c>
      <c r="E26" s="12">
        <v>8</v>
      </c>
      <c r="F26" s="32">
        <v>800</v>
      </c>
      <c r="G26" s="32">
        <f t="shared" ref="G26" si="9">SUM(H26+I26)</f>
        <v>802</v>
      </c>
      <c r="H26" s="32">
        <v>800</v>
      </c>
      <c r="I26" s="12">
        <v>2</v>
      </c>
      <c r="J26" s="43">
        <f t="shared" si="6"/>
        <v>100</v>
      </c>
      <c r="K26" s="22"/>
    </row>
    <row r="27" spans="1:11" ht="21.95" customHeight="1">
      <c r="A27" s="25">
        <v>44904</v>
      </c>
      <c r="B27" s="12" t="s">
        <v>89</v>
      </c>
      <c r="C27" s="12" t="s">
        <v>90</v>
      </c>
      <c r="D27" s="12" t="s">
        <v>19</v>
      </c>
      <c r="E27" s="12">
        <v>8</v>
      </c>
      <c r="F27" s="32">
        <v>800</v>
      </c>
      <c r="G27" s="32">
        <f t="shared" ref="G27" si="10">SUM(H27+I27)</f>
        <v>807</v>
      </c>
      <c r="H27" s="32">
        <v>800</v>
      </c>
      <c r="I27" s="12">
        <v>7</v>
      </c>
      <c r="J27" s="43">
        <f t="shared" si="6"/>
        <v>100</v>
      </c>
      <c r="K27" s="22"/>
    </row>
    <row r="28" spans="1:11" ht="21.95" customHeight="1">
      <c r="A28" s="25">
        <v>44908</v>
      </c>
      <c r="B28" s="12" t="s">
        <v>102</v>
      </c>
      <c r="C28" s="12">
        <v>261</v>
      </c>
      <c r="D28" s="12" t="s">
        <v>19</v>
      </c>
      <c r="E28" s="12">
        <v>8</v>
      </c>
      <c r="F28" s="32">
        <v>784</v>
      </c>
      <c r="G28" s="32">
        <f>SUM(H28+I28)</f>
        <v>798</v>
      </c>
      <c r="H28" s="32">
        <v>784</v>
      </c>
      <c r="I28" s="12">
        <v>14</v>
      </c>
      <c r="J28" s="43">
        <f>H28/F28*100</f>
        <v>100</v>
      </c>
      <c r="K28" s="22"/>
    </row>
    <row r="29" spans="1:11" ht="21.95" customHeight="1">
      <c r="A29" s="25">
        <v>44909</v>
      </c>
      <c r="B29" s="12" t="s">
        <v>102</v>
      </c>
      <c r="C29" s="12">
        <v>261</v>
      </c>
      <c r="D29" s="12" t="s">
        <v>19</v>
      </c>
      <c r="E29" s="12">
        <v>8</v>
      </c>
      <c r="F29" s="32">
        <v>784</v>
      </c>
      <c r="G29" s="32">
        <f>SUM(H29+I29)</f>
        <v>796</v>
      </c>
      <c r="H29" s="32">
        <v>784</v>
      </c>
      <c r="I29" s="12">
        <v>12</v>
      </c>
      <c r="J29" s="43">
        <f>H29/F29*100</f>
        <v>100</v>
      </c>
      <c r="K29" s="22"/>
    </row>
    <row r="30" spans="1:11" ht="21.95" customHeight="1">
      <c r="A30" s="25">
        <v>44910</v>
      </c>
      <c r="B30" s="12" t="s">
        <v>102</v>
      </c>
      <c r="C30" s="12">
        <v>261</v>
      </c>
      <c r="D30" s="12" t="s">
        <v>19</v>
      </c>
      <c r="E30" s="12">
        <v>8</v>
      </c>
      <c r="F30" s="32">
        <v>784</v>
      </c>
      <c r="G30" s="32">
        <f>SUM(H30+I30)</f>
        <v>793</v>
      </c>
      <c r="H30" s="32">
        <v>784</v>
      </c>
      <c r="I30" s="12">
        <v>9</v>
      </c>
      <c r="J30" s="43">
        <f>H30/F30*100</f>
        <v>100</v>
      </c>
      <c r="K30" s="22"/>
    </row>
    <row r="31" spans="1:11" ht="21.95" customHeight="1">
      <c r="A31" s="27"/>
      <c r="B31" s="12"/>
      <c r="C31" s="12"/>
      <c r="D31" s="12"/>
      <c r="E31" s="12"/>
      <c r="F31" s="32"/>
      <c r="G31" s="32"/>
      <c r="H31" s="32"/>
      <c r="I31" s="12"/>
      <c r="J31" s="43"/>
      <c r="K31" s="22"/>
    </row>
    <row r="32" spans="1:11" ht="21.95" customHeight="1">
      <c r="A32" s="27"/>
      <c r="B32" s="12"/>
      <c r="C32" s="12"/>
      <c r="D32" s="12"/>
      <c r="E32" s="12"/>
      <c r="F32" s="32"/>
      <c r="G32" s="32"/>
      <c r="H32" s="32"/>
      <c r="I32" s="12"/>
      <c r="J32" s="43"/>
      <c r="K32" s="22"/>
    </row>
    <row r="33" spans="1:11" ht="21.9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22"/>
    </row>
    <row r="34" spans="1:11" ht="21.95" customHeight="1">
      <c r="A34" s="12"/>
      <c r="B34" s="12"/>
      <c r="C34" s="12"/>
      <c r="D34" s="12"/>
      <c r="E34" s="12"/>
      <c r="F34" s="32"/>
      <c r="G34" s="32"/>
      <c r="H34" s="32"/>
      <c r="I34" s="12"/>
      <c r="J34" s="43"/>
      <c r="K34" s="22"/>
    </row>
    <row r="35" spans="1:11" ht="21.95" customHeight="1">
      <c r="A35" s="33"/>
      <c r="B35" s="12"/>
      <c r="C35" s="12"/>
      <c r="D35" s="12"/>
      <c r="E35" s="12"/>
      <c r="F35" s="32"/>
      <c r="G35" s="32"/>
      <c r="H35" s="3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32"/>
      <c r="G36" s="32"/>
      <c r="H36" s="32"/>
      <c r="I36" s="12"/>
      <c r="J36" s="43"/>
      <c r="K36" s="22"/>
    </row>
    <row r="37" spans="1:11" ht="21.95" customHeight="1">
      <c r="A37" s="33"/>
      <c r="B37" s="12"/>
      <c r="C37" s="12"/>
      <c r="D37" s="12"/>
      <c r="E37" s="12"/>
      <c r="F37" s="32"/>
      <c r="G37" s="32"/>
      <c r="H37" s="3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32"/>
      <c r="G38" s="12"/>
      <c r="H38" s="12"/>
      <c r="I38" s="12"/>
      <c r="J38" s="43"/>
      <c r="K38" s="22"/>
    </row>
    <row r="39" spans="1:11" ht="21.95" customHeight="1">
      <c r="A39" s="33"/>
      <c r="B39" s="12"/>
      <c r="C39" s="12"/>
      <c r="D39" s="12"/>
      <c r="E39" s="12"/>
      <c r="F39" s="32"/>
      <c r="G39" s="12"/>
      <c r="H39" s="3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3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3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32"/>
      <c r="G43" s="32"/>
      <c r="H43" s="12"/>
      <c r="I43" s="12"/>
      <c r="J43" s="43"/>
      <c r="K43" s="22"/>
    </row>
    <row r="44" spans="1:11" ht="21.95" customHeight="1">
      <c r="A44" s="33"/>
      <c r="B44" s="12"/>
      <c r="C44" s="12"/>
      <c r="D44" s="12"/>
      <c r="E44" s="12"/>
      <c r="F44" s="32"/>
      <c r="G44" s="32"/>
      <c r="H44" s="3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32"/>
      <c r="G45" s="32"/>
      <c r="H45" s="32"/>
      <c r="I45" s="12"/>
      <c r="J45" s="43"/>
      <c r="K45" s="22"/>
    </row>
    <row r="46" spans="1:11" ht="21.95" customHeight="1">
      <c r="A46" s="33"/>
      <c r="B46" s="12"/>
      <c r="C46" s="12"/>
      <c r="D46" s="12"/>
      <c r="E46" s="12"/>
      <c r="F46" s="32"/>
      <c r="G46" s="32"/>
      <c r="H46" s="3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32"/>
      <c r="G47" s="12"/>
      <c r="H47" s="12"/>
      <c r="I47" s="12"/>
      <c r="J47" s="43"/>
      <c r="K47" s="22"/>
    </row>
    <row r="48" spans="1:11" ht="21" customHeight="1">
      <c r="A48" s="33"/>
      <c r="B48" s="12"/>
      <c r="C48" s="12"/>
      <c r="D48" s="12"/>
      <c r="E48" s="12"/>
      <c r="F48" s="32"/>
      <c r="G48" s="12"/>
      <c r="H48" s="12"/>
      <c r="I48" s="12"/>
      <c r="J48" s="43"/>
      <c r="K48" s="22"/>
    </row>
    <row r="49" spans="1:11" ht="21" customHeight="1">
      <c r="A49" s="12"/>
      <c r="B49" s="12"/>
      <c r="C49" s="12"/>
      <c r="D49" s="12"/>
      <c r="E49" s="12"/>
      <c r="F49" s="32"/>
      <c r="G49" s="12"/>
      <c r="H49" s="12"/>
      <c r="I49" s="12"/>
      <c r="J49" s="43"/>
      <c r="K49" s="22"/>
    </row>
    <row r="50" spans="1:11" ht="21" customHeight="1">
      <c r="A50" s="33"/>
      <c r="B50" s="12"/>
      <c r="C50" s="12"/>
      <c r="D50" s="12"/>
      <c r="E50" s="12"/>
      <c r="F50" s="32"/>
      <c r="G50" s="32"/>
      <c r="H50" s="32"/>
      <c r="I50" s="12"/>
      <c r="J50" s="43"/>
      <c r="K50" s="22"/>
    </row>
    <row r="51" spans="1:11" ht="21" customHeight="1">
      <c r="A51" s="12"/>
      <c r="B51" s="12"/>
      <c r="C51" s="12"/>
      <c r="D51" s="12"/>
      <c r="E51" s="12"/>
      <c r="F51" s="32"/>
      <c r="G51" s="32"/>
      <c r="H51" s="32"/>
      <c r="I51" s="12"/>
      <c r="J51" s="43"/>
      <c r="K51" s="22"/>
    </row>
    <row r="52" spans="1:11" ht="21" customHeight="1">
      <c r="A52" s="33"/>
      <c r="B52" s="12"/>
      <c r="C52" s="12"/>
      <c r="D52" s="12"/>
      <c r="E52" s="12"/>
      <c r="F52" s="32"/>
      <c r="G52" s="32"/>
      <c r="H52" s="32"/>
      <c r="I52" s="12"/>
      <c r="J52" s="43"/>
      <c r="K52" s="22"/>
    </row>
    <row r="53" spans="1:11" ht="21" customHeight="1">
      <c r="A53" s="12"/>
      <c r="B53" s="12"/>
      <c r="C53" s="12"/>
      <c r="D53" s="12"/>
      <c r="E53" s="12"/>
      <c r="F53" s="12"/>
      <c r="G53" s="12"/>
      <c r="H53" s="12"/>
      <c r="I53" s="12"/>
      <c r="J53" s="43"/>
      <c r="K53" s="22"/>
    </row>
    <row r="54" spans="1:11" ht="21" customHeight="1">
      <c r="A54" s="12"/>
      <c r="B54" s="12"/>
      <c r="C54" s="12"/>
      <c r="D54" s="12"/>
      <c r="E54" s="12"/>
      <c r="F54" s="32"/>
      <c r="G54" s="12"/>
      <c r="H54" s="12"/>
      <c r="I54" s="12"/>
      <c r="J54" s="43"/>
      <c r="K54" s="22"/>
    </row>
    <row r="55" spans="1:11" ht="21" customHeight="1">
      <c r="A55" s="33"/>
      <c r="B55" s="12"/>
      <c r="C55" s="12"/>
      <c r="D55" s="12"/>
      <c r="E55" s="12"/>
      <c r="F55" s="32"/>
      <c r="G55" s="32"/>
      <c r="H55" s="32"/>
      <c r="I55" s="12"/>
      <c r="J55" s="43"/>
      <c r="K55" s="22"/>
    </row>
    <row r="56" spans="1:11" ht="21" customHeight="1">
      <c r="A56" s="12"/>
      <c r="B56" s="12"/>
      <c r="C56" s="12"/>
      <c r="D56" s="12"/>
      <c r="E56" s="12"/>
      <c r="F56" s="32"/>
      <c r="G56" s="32"/>
      <c r="H56" s="32"/>
      <c r="I56" s="12"/>
      <c r="J56" s="43"/>
      <c r="K56" s="22"/>
    </row>
    <row r="57" spans="1:11" ht="21" customHeight="1">
      <c r="A57" s="35"/>
      <c r="B57" s="35"/>
      <c r="C57" s="35"/>
      <c r="D57" s="35"/>
      <c r="E57" s="35"/>
      <c r="F57" s="35"/>
      <c r="G57" s="35"/>
      <c r="H57" s="35"/>
      <c r="I57" s="35"/>
      <c r="J57" s="43"/>
      <c r="K57" s="22"/>
    </row>
    <row r="58" spans="1:11" ht="21" customHeight="1">
      <c r="A58" s="35"/>
      <c r="B58" s="35"/>
      <c r="C58" s="35"/>
      <c r="D58" s="35"/>
      <c r="E58" s="35"/>
      <c r="F58" s="35"/>
      <c r="G58" s="35"/>
      <c r="H58" s="35"/>
      <c r="I58" s="35"/>
      <c r="J58" s="43"/>
      <c r="K58" s="22"/>
    </row>
    <row r="59" spans="1:11" ht="21" customHeight="1">
      <c r="A59" s="67" t="s">
        <v>20</v>
      </c>
      <c r="B59" s="67"/>
      <c r="C59" s="14">
        <f>COUNT(A10:A58)</f>
        <v>21</v>
      </c>
      <c r="E59" s="72" t="s">
        <v>21</v>
      </c>
      <c r="F59" s="72"/>
      <c r="G59" s="73"/>
      <c r="H59" s="73"/>
      <c r="I59" s="73"/>
      <c r="J59" s="73"/>
      <c r="K59" s="73"/>
    </row>
    <row r="60" spans="1:11" ht="21" customHeight="1">
      <c r="A60" s="67" t="s">
        <v>22</v>
      </c>
      <c r="B60" s="67"/>
      <c r="C60" s="36">
        <f>SUM(F10:F99)</f>
        <v>16792</v>
      </c>
      <c r="F60" s="74"/>
      <c r="G60" s="74"/>
      <c r="H60" s="74"/>
      <c r="I60" s="4"/>
      <c r="J60" s="4"/>
      <c r="K60" s="18"/>
    </row>
    <row r="61" spans="1:11" ht="21" customHeight="1">
      <c r="A61" s="67" t="s">
        <v>23</v>
      </c>
      <c r="B61" s="67"/>
      <c r="C61" s="36">
        <f>SUM(H10:H56)</f>
        <v>16792</v>
      </c>
      <c r="F61" s="4"/>
      <c r="G61" s="4"/>
      <c r="H61" s="4"/>
      <c r="I61" s="4"/>
      <c r="J61" s="4"/>
      <c r="K61" s="18"/>
    </row>
    <row r="62" spans="1:11" ht="21" customHeight="1">
      <c r="A62" s="75" t="s">
        <v>24</v>
      </c>
      <c r="B62" s="67"/>
      <c r="C62" s="29">
        <f>SUM(J10:J58)</f>
        <v>2100</v>
      </c>
      <c r="F62" s="74"/>
      <c r="G62" s="74"/>
      <c r="H62" s="74"/>
      <c r="I62" s="74"/>
      <c r="J62" s="4"/>
      <c r="K62" s="76"/>
    </row>
    <row r="63" spans="1:11" ht="21" customHeight="1">
      <c r="A63" s="75" t="s">
        <v>25</v>
      </c>
      <c r="B63" s="67"/>
      <c r="C63" s="14">
        <f>COUNTA(B10:B58)</f>
        <v>21</v>
      </c>
      <c r="F63" s="74"/>
      <c r="G63" s="74"/>
      <c r="H63" s="74"/>
      <c r="I63" s="74"/>
      <c r="J63" s="4"/>
      <c r="K63" s="76"/>
    </row>
    <row r="64" spans="1:11" ht="21" customHeight="1">
      <c r="A64" s="67" t="s">
        <v>26</v>
      </c>
      <c r="B64" s="67"/>
      <c r="C64" s="29">
        <f>C62/C63</f>
        <v>100</v>
      </c>
      <c r="F64" s="74"/>
      <c r="G64" s="74"/>
      <c r="H64" s="74"/>
      <c r="I64" s="74"/>
      <c r="J64" s="4"/>
      <c r="K64" s="76"/>
    </row>
    <row r="65" spans="1:11" ht="21" customHeight="1" thickBot="1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23"/>
    </row>
    <row r="66" spans="1:11" ht="21" customHeight="1" thickTop="1"/>
    <row r="67" spans="1:11" ht="21" customHeight="1"/>
    <row r="68" spans="1:11" ht="21" customHeight="1"/>
    <row r="69" spans="1:11" ht="21" customHeight="1"/>
    <row r="70" spans="1:11" ht="21" customHeight="1"/>
    <row r="71" spans="1:11" ht="21" customHeight="1"/>
    <row r="72" spans="1:11" ht="21" customHeight="1"/>
    <row r="73" spans="1:11" ht="21" customHeight="1"/>
    <row r="74" spans="1:11" ht="21" customHeight="1"/>
    <row r="75" spans="1:11" ht="21" customHeight="1"/>
    <row r="76" spans="1:11" ht="21" customHeight="1"/>
    <row r="77" spans="1:11" ht="21" customHeight="1"/>
    <row r="78" spans="1:11" ht="21" customHeight="1"/>
    <row r="79" spans="1:11" ht="21" customHeight="1"/>
    <row r="80" spans="1:11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</sheetData>
  <mergeCells count="17">
    <mergeCell ref="A64:B64"/>
    <mergeCell ref="A59:B59"/>
    <mergeCell ref="E59:K59"/>
    <mergeCell ref="A60:B60"/>
    <mergeCell ref="F60:H60"/>
    <mergeCell ref="A61:B61"/>
    <mergeCell ref="A62:B62"/>
    <mergeCell ref="F62:H64"/>
    <mergeCell ref="I62:I64"/>
    <mergeCell ref="K62:K64"/>
    <mergeCell ref="A63:B63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1319-EED0-4CC8-9BA1-0E0D11CBAC26}">
  <dimension ref="A1:K106"/>
  <sheetViews>
    <sheetView topLeftCell="A45" zoomScale="60" zoomScaleNormal="60" workbookViewId="0">
      <selection activeCell="K51" sqref="K51"/>
    </sheetView>
  </sheetViews>
  <sheetFormatPr defaultColWidth="9" defaultRowHeight="15.75"/>
  <cols>
    <col min="1" max="1" width="10.375" customWidth="1"/>
    <col min="2" max="2" width="17.5" customWidth="1"/>
    <col min="3" max="3" width="17" customWidth="1"/>
    <col min="4" max="4" width="13.125" customWidth="1"/>
    <col min="5" max="5" width="9.75" customWidth="1"/>
    <col min="6" max="10" width="8.625" customWidth="1"/>
    <col min="11" max="11" width="7.6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150</v>
      </c>
      <c r="C7" s="67"/>
      <c r="D7" s="67"/>
      <c r="E7" s="67"/>
      <c r="F7" s="6" t="s">
        <v>4</v>
      </c>
      <c r="G7" s="85" t="s">
        <v>101</v>
      </c>
      <c r="H7" s="85"/>
      <c r="I7" s="85"/>
      <c r="J7" s="85"/>
      <c r="K7" s="86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127</v>
      </c>
      <c r="C10" s="46" t="s">
        <v>90</v>
      </c>
      <c r="D10" s="12" t="s">
        <v>19</v>
      </c>
      <c r="E10" s="12">
        <v>8</v>
      </c>
      <c r="F10" s="32">
        <v>800</v>
      </c>
      <c r="G10" s="32">
        <f t="shared" ref="G10:G15" si="0">SUM(H10+I10)</f>
        <v>802</v>
      </c>
      <c r="H10" s="12">
        <v>800</v>
      </c>
      <c r="I10" s="12">
        <v>2</v>
      </c>
      <c r="J10" s="43">
        <f t="shared" ref="J10:J22" si="1">H10/F10*100</f>
        <v>100</v>
      </c>
      <c r="K10" s="22"/>
    </row>
    <row r="11" spans="1:11" ht="21.95" customHeight="1">
      <c r="A11" s="25">
        <v>44882</v>
      </c>
      <c r="B11" s="46" t="s">
        <v>127</v>
      </c>
      <c r="C11" s="46" t="s">
        <v>90</v>
      </c>
      <c r="D11" s="12" t="s">
        <v>19</v>
      </c>
      <c r="E11" s="12">
        <v>8</v>
      </c>
      <c r="F11" s="32">
        <v>800</v>
      </c>
      <c r="G11" s="32">
        <f t="shared" si="0"/>
        <v>801</v>
      </c>
      <c r="H11" s="12">
        <v>800</v>
      </c>
      <c r="I11" s="12">
        <v>1</v>
      </c>
      <c r="J11" s="43">
        <f t="shared" si="1"/>
        <v>100</v>
      </c>
      <c r="K11" s="22"/>
    </row>
    <row r="12" spans="1:11" ht="21.95" customHeight="1">
      <c r="A12" s="25">
        <v>44883</v>
      </c>
      <c r="B12" s="46" t="s">
        <v>127</v>
      </c>
      <c r="C12" s="46" t="s">
        <v>90</v>
      </c>
      <c r="D12" s="12" t="s">
        <v>19</v>
      </c>
      <c r="E12" s="12">
        <v>8</v>
      </c>
      <c r="F12" s="32">
        <v>800</v>
      </c>
      <c r="G12" s="32">
        <f t="shared" si="0"/>
        <v>806</v>
      </c>
      <c r="H12" s="12">
        <v>800</v>
      </c>
      <c r="I12" s="12">
        <v>6</v>
      </c>
      <c r="J12" s="43">
        <f t="shared" si="1"/>
        <v>100</v>
      </c>
      <c r="K12" s="22"/>
    </row>
    <row r="13" spans="1:11" ht="21.95" customHeight="1">
      <c r="A13" s="25">
        <v>44886</v>
      </c>
      <c r="B13" s="46" t="s">
        <v>127</v>
      </c>
      <c r="C13" s="46" t="s">
        <v>90</v>
      </c>
      <c r="D13" s="12" t="s">
        <v>19</v>
      </c>
      <c r="E13" s="12">
        <v>8</v>
      </c>
      <c r="F13" s="32">
        <v>800</v>
      </c>
      <c r="G13" s="32">
        <f t="shared" si="0"/>
        <v>802</v>
      </c>
      <c r="H13" s="12">
        <v>800</v>
      </c>
      <c r="I13" s="12">
        <v>2</v>
      </c>
      <c r="J13" s="43">
        <f t="shared" si="1"/>
        <v>100</v>
      </c>
      <c r="K13" s="22"/>
    </row>
    <row r="14" spans="1:11" ht="21.95" customHeight="1">
      <c r="A14" s="25">
        <v>44887</v>
      </c>
      <c r="B14" s="46" t="s">
        <v>127</v>
      </c>
      <c r="C14" s="46" t="s">
        <v>90</v>
      </c>
      <c r="D14" s="12" t="s">
        <v>19</v>
      </c>
      <c r="E14" s="12">
        <v>8</v>
      </c>
      <c r="F14" s="32">
        <v>800</v>
      </c>
      <c r="G14" s="32">
        <f t="shared" si="0"/>
        <v>805</v>
      </c>
      <c r="H14" s="12">
        <v>800</v>
      </c>
      <c r="I14" s="12">
        <v>5</v>
      </c>
      <c r="J14" s="43">
        <f t="shared" si="1"/>
        <v>100</v>
      </c>
      <c r="K14" s="22"/>
    </row>
    <row r="15" spans="1:11" ht="21.95" customHeight="1">
      <c r="A15" s="25">
        <v>44888</v>
      </c>
      <c r="B15" s="46" t="s">
        <v>127</v>
      </c>
      <c r="C15" s="46" t="s">
        <v>90</v>
      </c>
      <c r="D15" s="12" t="s">
        <v>19</v>
      </c>
      <c r="E15" s="12">
        <v>8</v>
      </c>
      <c r="F15" s="32">
        <v>800</v>
      </c>
      <c r="G15" s="32">
        <f t="shared" si="0"/>
        <v>804</v>
      </c>
      <c r="H15" s="12">
        <v>800</v>
      </c>
      <c r="I15" s="12">
        <v>4</v>
      </c>
      <c r="J15" s="43">
        <f t="shared" si="1"/>
        <v>100</v>
      </c>
      <c r="K15" s="22"/>
    </row>
    <row r="16" spans="1:11" ht="21.95" customHeight="1">
      <c r="A16" s="25">
        <v>44889</v>
      </c>
      <c r="B16" s="46" t="s">
        <v>127</v>
      </c>
      <c r="C16" s="46" t="s">
        <v>90</v>
      </c>
      <c r="D16" s="12" t="s">
        <v>19</v>
      </c>
      <c r="E16" s="12">
        <v>8</v>
      </c>
      <c r="F16" s="32">
        <v>800</v>
      </c>
      <c r="G16" s="32">
        <f t="shared" ref="G16" si="2">SUM(H16+I16)</f>
        <v>802</v>
      </c>
      <c r="H16" s="32">
        <v>800</v>
      </c>
      <c r="I16" s="12">
        <v>2</v>
      </c>
      <c r="J16" s="43">
        <f t="shared" si="1"/>
        <v>100</v>
      </c>
      <c r="K16" s="22"/>
    </row>
    <row r="17" spans="1:11" ht="21.95" customHeight="1">
      <c r="A17" s="25">
        <v>44890</v>
      </c>
      <c r="B17" s="46" t="s">
        <v>127</v>
      </c>
      <c r="C17" s="46" t="s">
        <v>90</v>
      </c>
      <c r="D17" s="12" t="s">
        <v>19</v>
      </c>
      <c r="E17" s="12">
        <v>8</v>
      </c>
      <c r="F17" s="32">
        <v>800</v>
      </c>
      <c r="G17" s="32">
        <f t="shared" ref="G17" si="3">SUM(H17+I17)</f>
        <v>805</v>
      </c>
      <c r="H17" s="32">
        <v>800</v>
      </c>
      <c r="I17" s="12">
        <v>5</v>
      </c>
      <c r="J17" s="43">
        <f t="shared" si="1"/>
        <v>100</v>
      </c>
      <c r="K17" s="22"/>
    </row>
    <row r="18" spans="1:11" ht="21.95" customHeight="1">
      <c r="A18" s="25">
        <v>44893</v>
      </c>
      <c r="B18" s="46" t="s">
        <v>127</v>
      </c>
      <c r="C18" s="46" t="s">
        <v>90</v>
      </c>
      <c r="D18" s="12" t="s">
        <v>19</v>
      </c>
      <c r="E18" s="12">
        <v>8</v>
      </c>
      <c r="F18" s="32">
        <v>800</v>
      </c>
      <c r="G18" s="32">
        <f t="shared" ref="G18" si="4">SUM(H18+I18)</f>
        <v>801</v>
      </c>
      <c r="H18" s="32">
        <v>800</v>
      </c>
      <c r="I18" s="12">
        <v>1</v>
      </c>
      <c r="J18" s="43">
        <f t="shared" si="1"/>
        <v>100</v>
      </c>
      <c r="K18" s="22"/>
    </row>
    <row r="19" spans="1:11" ht="21.95" customHeight="1">
      <c r="A19" s="25">
        <v>44894</v>
      </c>
      <c r="B19" s="46" t="s">
        <v>127</v>
      </c>
      <c r="C19" s="46" t="s">
        <v>90</v>
      </c>
      <c r="D19" s="12" t="s">
        <v>19</v>
      </c>
      <c r="E19" s="12">
        <v>8</v>
      </c>
      <c r="F19" s="32">
        <v>800</v>
      </c>
      <c r="G19" s="32">
        <f t="shared" ref="G19" si="5">SUM(H19+I19)</f>
        <v>803</v>
      </c>
      <c r="H19" s="32">
        <v>800</v>
      </c>
      <c r="I19" s="12">
        <v>3</v>
      </c>
      <c r="J19" s="43">
        <f t="shared" si="1"/>
        <v>100</v>
      </c>
      <c r="K19" s="22"/>
    </row>
    <row r="20" spans="1:11" ht="21.95" customHeight="1">
      <c r="A20" s="25">
        <v>44895</v>
      </c>
      <c r="B20" s="46" t="s">
        <v>127</v>
      </c>
      <c r="C20" s="46" t="s">
        <v>90</v>
      </c>
      <c r="D20" s="12" t="s">
        <v>19</v>
      </c>
      <c r="E20" s="12">
        <v>8</v>
      </c>
      <c r="F20" s="32">
        <v>800</v>
      </c>
      <c r="G20" s="32">
        <f t="shared" ref="G20" si="6">SUM(H20+I20)</f>
        <v>808</v>
      </c>
      <c r="H20" s="32">
        <v>800</v>
      </c>
      <c r="I20" s="12">
        <v>8</v>
      </c>
      <c r="J20" s="43">
        <f t="shared" si="1"/>
        <v>100</v>
      </c>
      <c r="K20" s="22"/>
    </row>
    <row r="21" spans="1:11" ht="21.95" customHeight="1">
      <c r="A21" s="25">
        <v>44896</v>
      </c>
      <c r="B21" s="46" t="s">
        <v>127</v>
      </c>
      <c r="C21" s="46" t="s">
        <v>90</v>
      </c>
      <c r="D21" s="12" t="s">
        <v>19</v>
      </c>
      <c r="E21" s="12">
        <v>8</v>
      </c>
      <c r="F21" s="32">
        <v>800</v>
      </c>
      <c r="G21" s="32">
        <f t="shared" ref="G21" si="7">SUM(H21+I21)</f>
        <v>805</v>
      </c>
      <c r="H21" s="32">
        <v>800</v>
      </c>
      <c r="I21" s="12">
        <v>5</v>
      </c>
      <c r="J21" s="43">
        <f t="shared" si="1"/>
        <v>100</v>
      </c>
      <c r="K21" s="22"/>
    </row>
    <row r="22" spans="1:11" ht="21.95" customHeight="1">
      <c r="A22" s="25">
        <v>44897</v>
      </c>
      <c r="B22" s="46" t="s">
        <v>127</v>
      </c>
      <c r="C22" s="46" t="s">
        <v>90</v>
      </c>
      <c r="D22" s="12" t="s">
        <v>19</v>
      </c>
      <c r="E22" s="12">
        <v>8</v>
      </c>
      <c r="F22" s="32">
        <v>800</v>
      </c>
      <c r="G22" s="32">
        <f t="shared" ref="G22" si="8">SUM(H22+I22)</f>
        <v>802</v>
      </c>
      <c r="H22" s="32">
        <v>800</v>
      </c>
      <c r="I22" s="12">
        <v>2</v>
      </c>
      <c r="J22" s="43">
        <f t="shared" si="1"/>
        <v>100</v>
      </c>
      <c r="K22" s="22"/>
    </row>
    <row r="23" spans="1:11" ht="21.95" customHeight="1">
      <c r="A23" s="25">
        <v>44900</v>
      </c>
      <c r="B23" s="46" t="s">
        <v>127</v>
      </c>
      <c r="C23" s="46" t="s">
        <v>90</v>
      </c>
      <c r="D23" s="12" t="s">
        <v>19</v>
      </c>
      <c r="E23" s="12">
        <v>8</v>
      </c>
      <c r="F23" s="32">
        <v>800</v>
      </c>
      <c r="G23" s="32">
        <f t="shared" ref="G23" si="9">SUM(H23+I23)</f>
        <v>801</v>
      </c>
      <c r="H23" s="32">
        <v>800</v>
      </c>
      <c r="I23" s="12">
        <v>1</v>
      </c>
      <c r="J23" s="43">
        <f t="shared" ref="J23:J28" si="10">H23/F23*100</f>
        <v>100</v>
      </c>
      <c r="K23" s="22"/>
    </row>
    <row r="24" spans="1:11" ht="21.95" customHeight="1">
      <c r="A24" s="25">
        <v>44901</v>
      </c>
      <c r="B24" s="46" t="s">
        <v>127</v>
      </c>
      <c r="C24" s="46" t="s">
        <v>90</v>
      </c>
      <c r="D24" s="12" t="s">
        <v>19</v>
      </c>
      <c r="E24" s="12">
        <v>8</v>
      </c>
      <c r="F24" s="32">
        <v>800</v>
      </c>
      <c r="G24" s="32">
        <f t="shared" ref="G24" si="11">SUM(H24+I24)</f>
        <v>805</v>
      </c>
      <c r="H24" s="32">
        <v>800</v>
      </c>
      <c r="I24" s="12">
        <v>5</v>
      </c>
      <c r="J24" s="43">
        <f t="shared" si="10"/>
        <v>100</v>
      </c>
      <c r="K24" s="22"/>
    </row>
    <row r="25" spans="1:11" ht="21.95" customHeight="1">
      <c r="A25" s="25">
        <v>44902</v>
      </c>
      <c r="B25" s="46" t="s">
        <v>127</v>
      </c>
      <c r="C25" s="46" t="s">
        <v>90</v>
      </c>
      <c r="D25" s="12" t="s">
        <v>19</v>
      </c>
      <c r="E25" s="12">
        <v>8</v>
      </c>
      <c r="F25" s="32">
        <v>800</v>
      </c>
      <c r="G25" s="32">
        <f t="shared" ref="G25" si="12">SUM(H25+I25)</f>
        <v>803</v>
      </c>
      <c r="H25" s="32">
        <v>800</v>
      </c>
      <c r="I25" s="12">
        <v>3</v>
      </c>
      <c r="J25" s="43">
        <f t="shared" si="10"/>
        <v>100</v>
      </c>
      <c r="K25" s="22"/>
    </row>
    <row r="26" spans="1:11" ht="21.95" customHeight="1">
      <c r="A26" s="25">
        <v>44903</v>
      </c>
      <c r="B26" s="46" t="s">
        <v>127</v>
      </c>
      <c r="C26" s="46" t="s">
        <v>90</v>
      </c>
      <c r="D26" s="12" t="s">
        <v>19</v>
      </c>
      <c r="E26" s="12">
        <v>8</v>
      </c>
      <c r="F26" s="32">
        <v>800</v>
      </c>
      <c r="G26" s="32">
        <f t="shared" ref="G26" si="13">SUM(H26+I26)</f>
        <v>808</v>
      </c>
      <c r="H26" s="32">
        <v>800</v>
      </c>
      <c r="I26" s="12">
        <v>8</v>
      </c>
      <c r="J26" s="43">
        <f t="shared" si="10"/>
        <v>100</v>
      </c>
      <c r="K26" s="22"/>
    </row>
    <row r="27" spans="1:11" ht="21.95" customHeight="1">
      <c r="A27" s="25">
        <v>44904</v>
      </c>
      <c r="B27" s="46" t="s">
        <v>127</v>
      </c>
      <c r="C27" s="46" t="s">
        <v>90</v>
      </c>
      <c r="D27" s="12" t="s">
        <v>19</v>
      </c>
      <c r="E27" s="12">
        <v>8</v>
      </c>
      <c r="F27" s="32">
        <v>800</v>
      </c>
      <c r="G27" s="32">
        <f t="shared" ref="G27" si="14">SUM(H27+I27)</f>
        <v>802</v>
      </c>
      <c r="H27" s="32">
        <v>800</v>
      </c>
      <c r="I27" s="12">
        <v>2</v>
      </c>
      <c r="J27" s="43">
        <f t="shared" si="10"/>
        <v>100</v>
      </c>
      <c r="K27" s="22"/>
    </row>
    <row r="28" spans="1:11" ht="21.95" customHeight="1">
      <c r="A28" s="25">
        <v>44907</v>
      </c>
      <c r="B28" s="46" t="s">
        <v>127</v>
      </c>
      <c r="C28" s="46" t="s">
        <v>90</v>
      </c>
      <c r="D28" s="12" t="s">
        <v>19</v>
      </c>
      <c r="E28" s="12">
        <v>8</v>
      </c>
      <c r="F28" s="32">
        <v>800</v>
      </c>
      <c r="G28" s="32">
        <f>SUM(H28+I28)</f>
        <v>804</v>
      </c>
      <c r="H28" s="12">
        <v>800</v>
      </c>
      <c r="I28" s="12">
        <v>4</v>
      </c>
      <c r="J28" s="43">
        <f t="shared" si="10"/>
        <v>100</v>
      </c>
      <c r="K28" s="22"/>
    </row>
    <row r="29" spans="1:11" ht="21.95" customHeight="1">
      <c r="A29" s="25">
        <v>44909</v>
      </c>
      <c r="B29" s="46" t="s">
        <v>127</v>
      </c>
      <c r="C29" s="46" t="s">
        <v>90</v>
      </c>
      <c r="D29" s="12" t="s">
        <v>19</v>
      </c>
      <c r="E29" s="12">
        <v>8</v>
      </c>
      <c r="F29" s="32">
        <v>800</v>
      </c>
      <c r="G29" s="32">
        <f>SUM(H29+I29)</f>
        <v>802</v>
      </c>
      <c r="H29" s="12">
        <v>800</v>
      </c>
      <c r="I29" s="12">
        <v>2</v>
      </c>
      <c r="J29" s="43">
        <f>H29/F29*100</f>
        <v>100</v>
      </c>
      <c r="K29" s="22"/>
    </row>
    <row r="30" spans="1:11" ht="21.95" customHeight="1">
      <c r="A30" s="25">
        <v>44910</v>
      </c>
      <c r="B30" s="46" t="s">
        <v>127</v>
      </c>
      <c r="C30" s="46" t="s">
        <v>90</v>
      </c>
      <c r="D30" s="12" t="s">
        <v>19</v>
      </c>
      <c r="E30" s="12">
        <v>8</v>
      </c>
      <c r="F30" s="32">
        <v>800</v>
      </c>
      <c r="G30" s="32">
        <f>SUM(H30+I30)</f>
        <v>809</v>
      </c>
      <c r="H30" s="12">
        <v>800</v>
      </c>
      <c r="I30" s="12">
        <v>9</v>
      </c>
      <c r="J30" s="43">
        <f>H30/F30*100</f>
        <v>100</v>
      </c>
      <c r="K30" s="22"/>
    </row>
    <row r="31" spans="1:11" ht="21.9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27"/>
      <c r="B33" s="12"/>
      <c r="C33" s="12"/>
      <c r="D33" s="12"/>
      <c r="E33" s="12"/>
      <c r="F33" s="32"/>
      <c r="G33" s="32"/>
      <c r="H33" s="32"/>
      <c r="I33" s="12"/>
      <c r="J33" s="43"/>
      <c r="K33" s="22"/>
    </row>
    <row r="34" spans="1:11" ht="21.95" customHeight="1">
      <c r="A34" s="12"/>
      <c r="B34" s="12"/>
      <c r="C34" s="12"/>
      <c r="D34" s="12"/>
      <c r="E34" s="12"/>
      <c r="F34" s="32"/>
      <c r="G34" s="32"/>
      <c r="H34" s="32"/>
      <c r="I34" s="12"/>
      <c r="J34" s="43"/>
      <c r="K34" s="22"/>
    </row>
    <row r="35" spans="1:11" ht="21.95" customHeight="1">
      <c r="A35" s="33"/>
      <c r="B35" s="12"/>
      <c r="C35" s="12"/>
      <c r="D35" s="12"/>
      <c r="E35" s="12"/>
      <c r="F35" s="32"/>
      <c r="G35" s="32"/>
      <c r="H35" s="3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32"/>
      <c r="G36" s="32"/>
      <c r="H36" s="32"/>
      <c r="I36" s="12"/>
      <c r="J36" s="43"/>
      <c r="K36" s="22"/>
    </row>
    <row r="37" spans="1:11" ht="21.95" customHeight="1">
      <c r="A37" s="33"/>
      <c r="B37" s="12"/>
      <c r="C37" s="12"/>
      <c r="D37" s="12"/>
      <c r="E37" s="12"/>
      <c r="F37" s="32"/>
      <c r="G37" s="32"/>
      <c r="H37" s="3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32"/>
      <c r="G38" s="12"/>
      <c r="H38" s="12"/>
      <c r="I38" s="12"/>
      <c r="J38" s="43"/>
      <c r="K38" s="22"/>
    </row>
    <row r="39" spans="1:11" ht="21.95" customHeight="1">
      <c r="A39" s="33"/>
      <c r="B39" s="12"/>
      <c r="C39" s="12"/>
      <c r="D39" s="12"/>
      <c r="E39" s="12"/>
      <c r="F39" s="32"/>
      <c r="G39" s="12"/>
      <c r="H39" s="3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3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3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32"/>
      <c r="G43" s="32"/>
      <c r="H43" s="12"/>
      <c r="I43" s="12"/>
      <c r="J43" s="43"/>
      <c r="K43" s="22"/>
    </row>
    <row r="44" spans="1:11" ht="21.95" customHeight="1">
      <c r="A44" s="33"/>
      <c r="B44" s="12"/>
      <c r="C44" s="12"/>
      <c r="D44" s="12"/>
      <c r="E44" s="12"/>
      <c r="F44" s="32"/>
      <c r="G44" s="32"/>
      <c r="H44" s="3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32"/>
      <c r="G45" s="32"/>
      <c r="H45" s="32"/>
      <c r="I45" s="12"/>
      <c r="J45" s="43"/>
      <c r="K45" s="22"/>
    </row>
    <row r="46" spans="1:11" ht="21.95" customHeight="1">
      <c r="A46" s="33"/>
      <c r="B46" s="12"/>
      <c r="C46" s="12"/>
      <c r="D46" s="12"/>
      <c r="E46" s="12"/>
      <c r="F46" s="32"/>
      <c r="G46" s="32"/>
      <c r="H46" s="3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32"/>
      <c r="G47" s="12"/>
      <c r="H47" s="12"/>
      <c r="I47" s="12"/>
      <c r="J47" s="43"/>
      <c r="K47" s="22"/>
    </row>
    <row r="48" spans="1:11" ht="21" customHeight="1">
      <c r="A48" s="33"/>
      <c r="B48" s="12"/>
      <c r="C48" s="12"/>
      <c r="D48" s="12"/>
      <c r="E48" s="12"/>
      <c r="F48" s="32"/>
      <c r="G48" s="12"/>
      <c r="H48" s="12"/>
      <c r="I48" s="12"/>
      <c r="J48" s="43"/>
      <c r="K48" s="22"/>
    </row>
    <row r="49" spans="1:11" ht="21" customHeight="1">
      <c r="A49" s="12"/>
      <c r="B49" s="12"/>
      <c r="C49" s="12"/>
      <c r="D49" s="12"/>
      <c r="E49" s="12"/>
      <c r="F49" s="32"/>
      <c r="G49" s="12"/>
      <c r="H49" s="12"/>
      <c r="I49" s="12"/>
      <c r="J49" s="43"/>
      <c r="K49" s="22"/>
    </row>
    <row r="50" spans="1:11" ht="21" customHeight="1">
      <c r="A50" s="33"/>
      <c r="B50" s="12"/>
      <c r="C50" s="12"/>
      <c r="D50" s="12"/>
      <c r="E50" s="12"/>
      <c r="F50" s="32"/>
      <c r="G50" s="32"/>
      <c r="H50" s="32"/>
      <c r="I50" s="12"/>
      <c r="J50" s="43"/>
      <c r="K50" s="22"/>
    </row>
    <row r="51" spans="1:11" ht="21" customHeight="1">
      <c r="A51" s="12"/>
      <c r="B51" s="12"/>
      <c r="C51" s="12"/>
      <c r="D51" s="12"/>
      <c r="E51" s="12"/>
      <c r="F51" s="32"/>
      <c r="G51" s="32"/>
      <c r="H51" s="32"/>
      <c r="I51" s="12"/>
      <c r="J51" s="43"/>
      <c r="K51" s="22"/>
    </row>
    <row r="52" spans="1:11" ht="21" customHeight="1">
      <c r="A52" s="33"/>
      <c r="B52" s="12"/>
      <c r="C52" s="12"/>
      <c r="D52" s="12"/>
      <c r="E52" s="12"/>
      <c r="F52" s="32"/>
      <c r="G52" s="32"/>
      <c r="H52" s="32"/>
      <c r="I52" s="12"/>
      <c r="J52" s="43"/>
      <c r="K52" s="22"/>
    </row>
    <row r="53" spans="1:11" ht="21" customHeight="1">
      <c r="A53" s="12"/>
      <c r="B53" s="12"/>
      <c r="C53" s="12"/>
      <c r="D53" s="12"/>
      <c r="E53" s="12"/>
      <c r="F53" s="12"/>
      <c r="G53" s="12"/>
      <c r="H53" s="12"/>
      <c r="I53" s="12"/>
      <c r="J53" s="43"/>
      <c r="K53" s="22"/>
    </row>
    <row r="54" spans="1:11" ht="21" customHeight="1">
      <c r="A54" s="12"/>
      <c r="B54" s="12"/>
      <c r="C54" s="12"/>
      <c r="D54" s="12"/>
      <c r="E54" s="12"/>
      <c r="F54" s="32"/>
      <c r="G54" s="12"/>
      <c r="H54" s="12"/>
      <c r="I54" s="12"/>
      <c r="J54" s="43"/>
      <c r="K54" s="22"/>
    </row>
    <row r="55" spans="1:11" ht="21" customHeight="1">
      <c r="A55" s="33"/>
      <c r="B55" s="12"/>
      <c r="C55" s="12"/>
      <c r="D55" s="12"/>
      <c r="E55" s="12"/>
      <c r="F55" s="32"/>
      <c r="G55" s="32"/>
      <c r="H55" s="32"/>
      <c r="I55" s="12"/>
      <c r="J55" s="43"/>
      <c r="K55" s="22"/>
    </row>
    <row r="56" spans="1:11" ht="21" customHeight="1">
      <c r="A56" s="12"/>
      <c r="B56" s="12"/>
      <c r="C56" s="12"/>
      <c r="D56" s="12"/>
      <c r="E56" s="12"/>
      <c r="F56" s="32"/>
      <c r="G56" s="32"/>
      <c r="H56" s="32"/>
      <c r="I56" s="12"/>
      <c r="J56" s="43"/>
      <c r="K56" s="22"/>
    </row>
    <row r="57" spans="1:11" ht="21" customHeight="1">
      <c r="A57" s="35"/>
      <c r="B57" s="35"/>
      <c r="C57" s="35"/>
      <c r="D57" s="35"/>
      <c r="E57" s="35"/>
      <c r="F57" s="35"/>
      <c r="G57" s="35"/>
      <c r="H57" s="35"/>
      <c r="I57" s="35"/>
      <c r="J57" s="43"/>
      <c r="K57" s="22"/>
    </row>
    <row r="58" spans="1:11" ht="21" customHeight="1">
      <c r="A58" s="35"/>
      <c r="B58" s="35"/>
      <c r="C58" s="35"/>
      <c r="D58" s="35"/>
      <c r="E58" s="35"/>
      <c r="F58" s="35"/>
      <c r="G58" s="35"/>
      <c r="H58" s="35"/>
      <c r="I58" s="35"/>
      <c r="J58" s="43"/>
      <c r="K58" s="22"/>
    </row>
    <row r="59" spans="1:11" ht="21" customHeight="1">
      <c r="A59" s="67" t="s">
        <v>20</v>
      </c>
      <c r="B59" s="67"/>
      <c r="C59" s="14">
        <f>COUNT(A10:A47)</f>
        <v>21</v>
      </c>
      <c r="E59" s="72" t="s">
        <v>21</v>
      </c>
      <c r="F59" s="72"/>
      <c r="G59" s="73"/>
      <c r="H59" s="73"/>
      <c r="I59" s="73"/>
      <c r="J59" s="73"/>
      <c r="K59" s="73"/>
    </row>
    <row r="60" spans="1:11" ht="21" customHeight="1">
      <c r="A60" s="67" t="s">
        <v>22</v>
      </c>
      <c r="B60" s="67"/>
      <c r="C60" s="36">
        <f>SUM(F10:F99)</f>
        <v>16800</v>
      </c>
      <c r="F60" s="74"/>
      <c r="G60" s="74"/>
      <c r="H60" s="74"/>
      <c r="I60" s="4"/>
      <c r="J60" s="4"/>
      <c r="K60" s="18"/>
    </row>
    <row r="61" spans="1:11" ht="21" customHeight="1">
      <c r="A61" s="67" t="s">
        <v>23</v>
      </c>
      <c r="B61" s="67"/>
      <c r="C61" s="36">
        <f>SUM(H10:H56)</f>
        <v>16800</v>
      </c>
      <c r="F61" s="4"/>
      <c r="G61" s="4"/>
      <c r="H61" s="4"/>
      <c r="I61" s="4"/>
      <c r="J61" s="4"/>
      <c r="K61" s="18"/>
    </row>
    <row r="62" spans="1:11" ht="21" customHeight="1">
      <c r="A62" s="75" t="s">
        <v>24</v>
      </c>
      <c r="B62" s="67"/>
      <c r="C62" s="29">
        <f>SUM(J10:J58)</f>
        <v>2100</v>
      </c>
      <c r="F62" s="74"/>
      <c r="G62" s="74"/>
      <c r="H62" s="74"/>
      <c r="I62" s="74"/>
      <c r="J62" s="4"/>
      <c r="K62" s="76"/>
    </row>
    <row r="63" spans="1:11" ht="21" customHeight="1">
      <c r="A63" s="75" t="s">
        <v>25</v>
      </c>
      <c r="B63" s="67"/>
      <c r="C63" s="14">
        <f>COUNTA(B10:B47)</f>
        <v>21</v>
      </c>
      <c r="F63" s="74"/>
      <c r="G63" s="74"/>
      <c r="H63" s="74"/>
      <c r="I63" s="74"/>
      <c r="J63" s="4"/>
      <c r="K63" s="76"/>
    </row>
    <row r="64" spans="1:11" ht="21" customHeight="1">
      <c r="A64" s="67" t="s">
        <v>26</v>
      </c>
      <c r="B64" s="67"/>
      <c r="C64" s="29">
        <f>C62/C63</f>
        <v>100</v>
      </c>
      <c r="F64" s="74"/>
      <c r="G64" s="74"/>
      <c r="H64" s="74"/>
      <c r="I64" s="74"/>
      <c r="J64" s="4"/>
      <c r="K64" s="76"/>
    </row>
    <row r="65" spans="1:11" ht="21" customHeight="1" thickBot="1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23"/>
    </row>
    <row r="66" spans="1:11" ht="21" customHeight="1" thickTop="1"/>
    <row r="67" spans="1:11" ht="21" customHeight="1"/>
    <row r="68" spans="1:11" ht="21" customHeight="1"/>
    <row r="69" spans="1:11" ht="21" customHeight="1"/>
    <row r="70" spans="1:11" ht="21" customHeight="1"/>
    <row r="71" spans="1:11" ht="21" customHeight="1"/>
    <row r="72" spans="1:11" ht="21" customHeight="1"/>
    <row r="73" spans="1:11" ht="21" customHeight="1"/>
    <row r="74" spans="1:11" ht="21" customHeight="1"/>
    <row r="75" spans="1:11" ht="21" customHeight="1"/>
    <row r="76" spans="1:11" ht="21" customHeight="1"/>
    <row r="77" spans="1:11" ht="21" customHeight="1"/>
    <row r="78" spans="1:11" ht="21" customHeight="1"/>
    <row r="79" spans="1:11" ht="21" customHeight="1"/>
    <row r="80" spans="1:11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</sheetData>
  <mergeCells count="17">
    <mergeCell ref="A64:B64"/>
    <mergeCell ref="A59:B59"/>
    <mergeCell ref="E59:K59"/>
    <mergeCell ref="A60:B60"/>
    <mergeCell ref="F60:H60"/>
    <mergeCell ref="A61:B61"/>
    <mergeCell ref="A62:B62"/>
    <mergeCell ref="F62:H64"/>
    <mergeCell ref="I62:I64"/>
    <mergeCell ref="K62:K64"/>
    <mergeCell ref="A63:B63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53941-6645-40A0-BD1C-BDD5266B37C2}">
  <dimension ref="A1:K54"/>
  <sheetViews>
    <sheetView topLeftCell="A27" zoomScale="80" zoomScaleNormal="80" workbookViewId="0">
      <selection activeCell="B36" sqref="B36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77" t="s">
        <v>1</v>
      </c>
      <c r="B4" s="78"/>
      <c r="C4" s="78"/>
      <c r="D4" s="78"/>
      <c r="E4" s="78"/>
      <c r="F4" s="78"/>
      <c r="G4" s="78"/>
      <c r="H4" s="78"/>
      <c r="I4" s="78"/>
      <c r="J4" s="79"/>
      <c r="K4" s="80"/>
    </row>
    <row r="5" spans="1:11">
      <c r="A5" s="77"/>
      <c r="B5" s="78"/>
      <c r="C5" s="78"/>
      <c r="D5" s="78"/>
      <c r="E5" s="78"/>
      <c r="F5" s="78"/>
      <c r="G5" s="78"/>
      <c r="H5" s="78"/>
      <c r="I5" s="78"/>
      <c r="J5" s="79"/>
      <c r="K5" s="80"/>
    </row>
    <row r="6" spans="1:11" ht="6.95" customHeight="1">
      <c r="A6" s="81"/>
      <c r="B6" s="78"/>
      <c r="C6" s="78"/>
      <c r="D6" s="78"/>
      <c r="E6" s="78"/>
      <c r="F6" s="78"/>
      <c r="G6" s="78"/>
      <c r="H6" s="78"/>
      <c r="I6" s="78"/>
      <c r="J6" s="79"/>
      <c r="K6" s="80"/>
    </row>
    <row r="7" spans="1:11" ht="24" customHeight="1">
      <c r="A7" s="5" t="s">
        <v>2</v>
      </c>
      <c r="B7" s="67" t="s">
        <v>124</v>
      </c>
      <c r="C7" s="67"/>
      <c r="D7" s="67"/>
      <c r="E7" s="67"/>
      <c r="F7" s="6" t="s">
        <v>4</v>
      </c>
      <c r="G7" s="67" t="s">
        <v>79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114</v>
      </c>
      <c r="C10" s="47" t="s">
        <v>115</v>
      </c>
      <c r="D10" s="12" t="s">
        <v>19</v>
      </c>
      <c r="E10" s="12">
        <v>8</v>
      </c>
      <c r="F10" s="12">
        <v>1200</v>
      </c>
      <c r="G10" s="12">
        <f t="shared" ref="G10" si="0">SUM(H10+I10)</f>
        <v>1212</v>
      </c>
      <c r="H10" s="12">
        <v>1200</v>
      </c>
      <c r="I10" s="12">
        <v>12</v>
      </c>
      <c r="J10" s="43">
        <f t="shared" ref="J10:J24" si="1">H10/F10*100</f>
        <v>100</v>
      </c>
      <c r="K10" s="22"/>
    </row>
    <row r="11" spans="1:11" ht="21.95" customHeight="1">
      <c r="A11" s="25">
        <v>44882</v>
      </c>
      <c r="B11" s="46" t="s">
        <v>114</v>
      </c>
      <c r="C11" s="47" t="s">
        <v>115</v>
      </c>
      <c r="D11" s="12" t="s">
        <v>19</v>
      </c>
      <c r="E11" s="12">
        <v>8</v>
      </c>
      <c r="F11" s="12">
        <v>1200</v>
      </c>
      <c r="G11" s="12">
        <f t="shared" ref="G11" si="2">SUM(H11+I11)</f>
        <v>1203</v>
      </c>
      <c r="H11" s="12">
        <v>1200</v>
      </c>
      <c r="I11" s="12">
        <v>3</v>
      </c>
      <c r="J11" s="43">
        <f t="shared" si="1"/>
        <v>100</v>
      </c>
      <c r="K11" s="22"/>
    </row>
    <row r="12" spans="1:11" ht="21.95" customHeight="1">
      <c r="A12" s="25">
        <v>44883</v>
      </c>
      <c r="B12" s="46" t="s">
        <v>114</v>
      </c>
      <c r="C12" s="47" t="s">
        <v>115</v>
      </c>
      <c r="D12" s="12" t="s">
        <v>19</v>
      </c>
      <c r="E12" s="12">
        <v>8</v>
      </c>
      <c r="F12" s="12">
        <v>1200</v>
      </c>
      <c r="G12" s="12">
        <f t="shared" ref="G12" si="3">SUM(H12+I12)</f>
        <v>1205</v>
      </c>
      <c r="H12" s="12">
        <v>1200</v>
      </c>
      <c r="I12" s="12">
        <v>5</v>
      </c>
      <c r="J12" s="43">
        <f t="shared" si="1"/>
        <v>100</v>
      </c>
      <c r="K12" s="22"/>
    </row>
    <row r="13" spans="1:11" ht="21.95" customHeight="1">
      <c r="A13" s="25">
        <v>44886</v>
      </c>
      <c r="B13" s="46" t="s">
        <v>114</v>
      </c>
      <c r="C13" s="46" t="s">
        <v>115</v>
      </c>
      <c r="D13" s="12" t="s">
        <v>19</v>
      </c>
      <c r="E13" s="12">
        <v>8</v>
      </c>
      <c r="F13" s="12">
        <v>1200</v>
      </c>
      <c r="G13" s="12">
        <f t="shared" ref="G13:G22" si="4">SUM(H13+I13)</f>
        <v>1241</v>
      </c>
      <c r="H13" s="12">
        <v>1240</v>
      </c>
      <c r="I13" s="12">
        <v>1</v>
      </c>
      <c r="J13" s="43">
        <f t="shared" si="1"/>
        <v>103.33333333333334</v>
      </c>
      <c r="K13" s="22"/>
    </row>
    <row r="14" spans="1:11" ht="21.95" customHeight="1">
      <c r="A14" s="25">
        <v>44887</v>
      </c>
      <c r="B14" s="46" t="s">
        <v>114</v>
      </c>
      <c r="C14" s="47" t="s">
        <v>115</v>
      </c>
      <c r="D14" s="12" t="s">
        <v>19</v>
      </c>
      <c r="E14" s="12">
        <v>8</v>
      </c>
      <c r="F14" s="12">
        <v>1200</v>
      </c>
      <c r="G14" s="12">
        <f t="shared" si="4"/>
        <v>1283</v>
      </c>
      <c r="H14" s="12">
        <v>1200</v>
      </c>
      <c r="I14" s="12">
        <v>83</v>
      </c>
      <c r="J14" s="43">
        <f t="shared" si="1"/>
        <v>100</v>
      </c>
      <c r="K14" s="22"/>
    </row>
    <row r="15" spans="1:11" ht="21.95" customHeight="1">
      <c r="A15" s="25">
        <v>44888</v>
      </c>
      <c r="B15" s="12" t="s">
        <v>114</v>
      </c>
      <c r="C15" s="12" t="s">
        <v>115</v>
      </c>
      <c r="D15" s="12" t="s">
        <v>19</v>
      </c>
      <c r="E15" s="12">
        <v>8</v>
      </c>
      <c r="F15" s="12">
        <v>1200</v>
      </c>
      <c r="G15" s="12">
        <f t="shared" si="4"/>
        <v>1235</v>
      </c>
      <c r="H15" s="12">
        <v>1200</v>
      </c>
      <c r="I15" s="12">
        <v>35</v>
      </c>
      <c r="J15" s="43">
        <f t="shared" si="1"/>
        <v>100</v>
      </c>
      <c r="K15" s="22"/>
    </row>
    <row r="16" spans="1:11" ht="21.95" customHeight="1">
      <c r="A16" s="25">
        <v>44889</v>
      </c>
      <c r="B16" s="12" t="s">
        <v>114</v>
      </c>
      <c r="C16" s="12" t="s">
        <v>115</v>
      </c>
      <c r="D16" s="12" t="s">
        <v>19</v>
      </c>
      <c r="E16" s="12">
        <v>8</v>
      </c>
      <c r="F16" s="12">
        <v>1200</v>
      </c>
      <c r="G16" s="12">
        <f t="shared" si="4"/>
        <v>1215</v>
      </c>
      <c r="H16" s="12">
        <v>1200</v>
      </c>
      <c r="I16" s="12">
        <v>15</v>
      </c>
      <c r="J16" s="43">
        <f t="shared" si="1"/>
        <v>100</v>
      </c>
      <c r="K16" s="22"/>
    </row>
    <row r="17" spans="1:11" ht="21.95" customHeight="1">
      <c r="A17" s="25">
        <v>44890</v>
      </c>
      <c r="B17" s="12" t="s">
        <v>87</v>
      </c>
      <c r="C17" s="12">
        <v>2111</v>
      </c>
      <c r="D17" s="12" t="s">
        <v>19</v>
      </c>
      <c r="E17" s="12">
        <v>4</v>
      </c>
      <c r="F17" s="12">
        <v>516</v>
      </c>
      <c r="G17" s="12">
        <f t="shared" si="4"/>
        <v>523</v>
      </c>
      <c r="H17" s="12">
        <v>516</v>
      </c>
      <c r="I17" s="12">
        <v>7</v>
      </c>
      <c r="J17" s="43">
        <f t="shared" si="1"/>
        <v>100</v>
      </c>
      <c r="K17" s="22"/>
    </row>
    <row r="18" spans="1:11" ht="21.95" customHeight="1">
      <c r="A18" s="35"/>
      <c r="B18" s="12" t="s">
        <v>114</v>
      </c>
      <c r="C18" s="12" t="s">
        <v>115</v>
      </c>
      <c r="D18" s="12" t="s">
        <v>19</v>
      </c>
      <c r="E18" s="12">
        <v>4</v>
      </c>
      <c r="F18" s="12">
        <v>600</v>
      </c>
      <c r="G18" s="12">
        <f t="shared" si="4"/>
        <v>603</v>
      </c>
      <c r="H18" s="12">
        <v>600</v>
      </c>
      <c r="I18" s="12">
        <v>3</v>
      </c>
      <c r="J18" s="43">
        <f t="shared" si="1"/>
        <v>100</v>
      </c>
      <c r="K18" s="22"/>
    </row>
    <row r="19" spans="1:11" ht="21.95" customHeight="1">
      <c r="A19" s="25">
        <v>44893</v>
      </c>
      <c r="B19" s="46" t="s">
        <v>114</v>
      </c>
      <c r="C19" s="46" t="s">
        <v>115</v>
      </c>
      <c r="D19" s="12" t="s">
        <v>19</v>
      </c>
      <c r="E19" s="12">
        <v>8</v>
      </c>
      <c r="F19" s="12">
        <v>1200</v>
      </c>
      <c r="G19" s="12">
        <f t="shared" si="4"/>
        <v>1235</v>
      </c>
      <c r="H19" s="12">
        <v>1200</v>
      </c>
      <c r="I19" s="12">
        <v>35</v>
      </c>
      <c r="J19" s="43">
        <f t="shared" si="1"/>
        <v>100</v>
      </c>
      <c r="K19" s="22"/>
    </row>
    <row r="20" spans="1:11" ht="21.95" customHeight="1">
      <c r="A20" s="25">
        <v>44894</v>
      </c>
      <c r="B20" s="46" t="s">
        <v>87</v>
      </c>
      <c r="C20" s="12">
        <v>2111</v>
      </c>
      <c r="D20" s="12" t="s">
        <v>19</v>
      </c>
      <c r="E20" s="12">
        <v>4</v>
      </c>
      <c r="F20" s="12">
        <v>520</v>
      </c>
      <c r="G20" s="12">
        <f t="shared" si="4"/>
        <v>526</v>
      </c>
      <c r="H20" s="12">
        <v>520</v>
      </c>
      <c r="I20" s="12">
        <v>6</v>
      </c>
      <c r="J20" s="43">
        <f t="shared" si="1"/>
        <v>100</v>
      </c>
      <c r="K20" s="22"/>
    </row>
    <row r="21" spans="1:11" ht="21.95" customHeight="1">
      <c r="A21" s="35"/>
      <c r="B21" s="46" t="s">
        <v>114</v>
      </c>
      <c r="C21" s="46" t="s">
        <v>115</v>
      </c>
      <c r="D21" s="12" t="s">
        <v>19</v>
      </c>
      <c r="E21" s="12">
        <v>4</v>
      </c>
      <c r="F21" s="12">
        <v>600</v>
      </c>
      <c r="G21" s="12">
        <f t="shared" si="4"/>
        <v>617</v>
      </c>
      <c r="H21" s="12">
        <v>600</v>
      </c>
      <c r="I21" s="12">
        <v>17</v>
      </c>
      <c r="J21" s="43">
        <f t="shared" si="1"/>
        <v>100</v>
      </c>
      <c r="K21" s="22"/>
    </row>
    <row r="22" spans="1:11" ht="21.95" customHeight="1">
      <c r="A22" s="25">
        <v>44895</v>
      </c>
      <c r="B22" s="12" t="s">
        <v>87</v>
      </c>
      <c r="C22" s="12">
        <v>2111</v>
      </c>
      <c r="D22" s="12" t="s">
        <v>19</v>
      </c>
      <c r="E22" s="12">
        <v>8</v>
      </c>
      <c r="F22" s="12">
        <v>1032</v>
      </c>
      <c r="G22" s="12">
        <f t="shared" si="4"/>
        <v>1035</v>
      </c>
      <c r="H22" s="12">
        <v>1032</v>
      </c>
      <c r="I22" s="12">
        <v>3</v>
      </c>
      <c r="J22" s="43">
        <f t="shared" si="1"/>
        <v>100</v>
      </c>
      <c r="K22" s="22"/>
    </row>
    <row r="23" spans="1:11" ht="21.95" customHeight="1">
      <c r="A23" s="25">
        <v>44896</v>
      </c>
      <c r="B23" s="12" t="s">
        <v>87</v>
      </c>
      <c r="C23" s="12">
        <v>2111</v>
      </c>
      <c r="D23" s="12" t="s">
        <v>19</v>
      </c>
      <c r="E23" s="12">
        <v>8</v>
      </c>
      <c r="F23" s="12">
        <v>1032</v>
      </c>
      <c r="G23" s="12">
        <f t="shared" ref="G23:G31" si="5">SUM(H23+I23)</f>
        <v>1037</v>
      </c>
      <c r="H23" s="12">
        <v>1032</v>
      </c>
      <c r="I23" s="12">
        <v>5</v>
      </c>
      <c r="J23" s="43">
        <f t="shared" si="1"/>
        <v>100</v>
      </c>
      <c r="K23" s="22"/>
    </row>
    <row r="24" spans="1:11" ht="21.95" customHeight="1">
      <c r="A24" s="25">
        <v>44897</v>
      </c>
      <c r="B24" s="12" t="s">
        <v>87</v>
      </c>
      <c r="C24" s="12">
        <v>2111</v>
      </c>
      <c r="D24" s="12" t="s">
        <v>19</v>
      </c>
      <c r="E24" s="12">
        <v>8</v>
      </c>
      <c r="F24" s="12">
        <v>1032</v>
      </c>
      <c r="G24" s="12">
        <f t="shared" si="5"/>
        <v>1033</v>
      </c>
      <c r="H24" s="12">
        <v>1032</v>
      </c>
      <c r="I24" s="12">
        <v>1</v>
      </c>
      <c r="J24" s="43">
        <f t="shared" si="1"/>
        <v>100</v>
      </c>
      <c r="K24" s="22"/>
    </row>
    <row r="25" spans="1:11" ht="21.95" customHeight="1">
      <c r="A25" s="25">
        <v>44900</v>
      </c>
      <c r="B25" s="46" t="s">
        <v>104</v>
      </c>
      <c r="C25" s="12">
        <v>39009</v>
      </c>
      <c r="D25" s="12" t="s">
        <v>19</v>
      </c>
      <c r="E25" s="12">
        <v>8</v>
      </c>
      <c r="F25" s="12">
        <v>760</v>
      </c>
      <c r="G25" s="12">
        <f t="shared" si="5"/>
        <v>763</v>
      </c>
      <c r="H25" s="12">
        <v>760</v>
      </c>
      <c r="I25" s="12">
        <v>3</v>
      </c>
      <c r="J25" s="43">
        <f t="shared" ref="J25:J33" si="6">H25/F25*100</f>
        <v>100</v>
      </c>
      <c r="K25" s="22"/>
    </row>
    <row r="26" spans="1:11" ht="21.95" customHeight="1">
      <c r="A26" s="25">
        <v>44901</v>
      </c>
      <c r="B26" s="12" t="s">
        <v>114</v>
      </c>
      <c r="C26" s="12" t="s">
        <v>115</v>
      </c>
      <c r="D26" s="12" t="s">
        <v>19</v>
      </c>
      <c r="E26" s="12">
        <v>8</v>
      </c>
      <c r="F26" s="12">
        <v>1200</v>
      </c>
      <c r="G26" s="12">
        <f t="shared" si="5"/>
        <v>1203</v>
      </c>
      <c r="H26" s="12">
        <v>1200</v>
      </c>
      <c r="I26" s="12">
        <v>3</v>
      </c>
      <c r="J26" s="43">
        <f t="shared" si="6"/>
        <v>100</v>
      </c>
      <c r="K26" s="22"/>
    </row>
    <row r="27" spans="1:11" ht="21.95" customHeight="1">
      <c r="A27" s="25">
        <v>44902</v>
      </c>
      <c r="B27" s="12" t="s">
        <v>114</v>
      </c>
      <c r="C27" s="12" t="s">
        <v>115</v>
      </c>
      <c r="D27" s="12" t="s">
        <v>19</v>
      </c>
      <c r="E27" s="12">
        <v>8</v>
      </c>
      <c r="F27" s="12">
        <v>1200</v>
      </c>
      <c r="G27" s="12">
        <f t="shared" si="5"/>
        <v>1205</v>
      </c>
      <c r="H27" s="12">
        <v>1200</v>
      </c>
      <c r="I27" s="12">
        <v>5</v>
      </c>
      <c r="J27" s="43">
        <f t="shared" si="6"/>
        <v>100</v>
      </c>
      <c r="K27" s="22"/>
    </row>
    <row r="28" spans="1:11" ht="21.95" customHeight="1">
      <c r="A28" s="25">
        <v>44903</v>
      </c>
      <c r="B28" s="12" t="s">
        <v>114</v>
      </c>
      <c r="C28" s="12" t="s">
        <v>115</v>
      </c>
      <c r="D28" s="12" t="s">
        <v>19</v>
      </c>
      <c r="E28" s="12">
        <v>8</v>
      </c>
      <c r="F28" s="12">
        <v>1200</v>
      </c>
      <c r="G28" s="12">
        <f t="shared" si="5"/>
        <v>1215</v>
      </c>
      <c r="H28" s="12">
        <v>1200</v>
      </c>
      <c r="I28" s="12">
        <v>15</v>
      </c>
      <c r="J28" s="43">
        <f t="shared" si="6"/>
        <v>100</v>
      </c>
      <c r="K28" s="22"/>
    </row>
    <row r="29" spans="1:11" ht="21.95" customHeight="1">
      <c r="A29" s="25">
        <v>44904</v>
      </c>
      <c r="B29" s="12" t="s">
        <v>114</v>
      </c>
      <c r="C29" s="12" t="s">
        <v>115</v>
      </c>
      <c r="D29" s="12" t="s">
        <v>19</v>
      </c>
      <c r="E29" s="12">
        <v>8</v>
      </c>
      <c r="F29" s="12">
        <v>1200</v>
      </c>
      <c r="G29" s="12">
        <f t="shared" si="5"/>
        <v>1209</v>
      </c>
      <c r="H29" s="12">
        <v>1200</v>
      </c>
      <c r="I29" s="12">
        <v>9</v>
      </c>
      <c r="J29" s="43">
        <f t="shared" si="6"/>
        <v>100</v>
      </c>
      <c r="K29" s="22"/>
    </row>
    <row r="30" spans="1:11" ht="21.95" customHeight="1">
      <c r="A30" s="25">
        <v>44907</v>
      </c>
      <c r="B30" s="12" t="s">
        <v>202</v>
      </c>
      <c r="C30" s="12" t="s">
        <v>185</v>
      </c>
      <c r="D30" s="12" t="s">
        <v>19</v>
      </c>
      <c r="E30" s="12">
        <v>8</v>
      </c>
      <c r="F30" s="12">
        <v>688</v>
      </c>
      <c r="G30" s="12">
        <f t="shared" si="5"/>
        <v>693</v>
      </c>
      <c r="H30" s="12">
        <v>688</v>
      </c>
      <c r="I30" s="12">
        <v>5</v>
      </c>
      <c r="J30" s="43">
        <f t="shared" si="6"/>
        <v>100</v>
      </c>
      <c r="K30" s="22"/>
    </row>
    <row r="31" spans="1:11" ht="21.95" customHeight="1">
      <c r="A31" s="25">
        <v>44908</v>
      </c>
      <c r="B31" s="12" t="s">
        <v>241</v>
      </c>
      <c r="C31" s="12">
        <v>86901</v>
      </c>
      <c r="D31" s="12" t="s">
        <v>19</v>
      </c>
      <c r="E31" s="12">
        <v>8</v>
      </c>
      <c r="F31" s="12">
        <v>720</v>
      </c>
      <c r="G31" s="12">
        <f t="shared" si="5"/>
        <v>734</v>
      </c>
      <c r="H31" s="12">
        <v>720</v>
      </c>
      <c r="I31" s="12">
        <v>14</v>
      </c>
      <c r="J31" s="43">
        <f t="shared" si="6"/>
        <v>100</v>
      </c>
      <c r="K31" s="22"/>
    </row>
    <row r="32" spans="1:11" ht="21.95" customHeight="1">
      <c r="A32" s="25">
        <v>44909</v>
      </c>
      <c r="B32" s="12" t="s">
        <v>241</v>
      </c>
      <c r="C32" s="12">
        <v>86901</v>
      </c>
      <c r="D32" s="12" t="s">
        <v>19</v>
      </c>
      <c r="E32" s="12">
        <v>8</v>
      </c>
      <c r="F32" s="12">
        <v>720</v>
      </c>
      <c r="G32" s="12">
        <f t="shared" ref="G32" si="7">SUM(H32+I32)</f>
        <v>730</v>
      </c>
      <c r="H32" s="12">
        <v>720</v>
      </c>
      <c r="I32" s="12">
        <v>10</v>
      </c>
      <c r="J32" s="43">
        <f t="shared" si="6"/>
        <v>100</v>
      </c>
      <c r="K32" s="22"/>
    </row>
    <row r="33" spans="1:11" ht="21.95" customHeight="1">
      <c r="A33" s="25">
        <v>44910</v>
      </c>
      <c r="B33" s="12" t="s">
        <v>241</v>
      </c>
      <c r="C33" s="12">
        <v>86901</v>
      </c>
      <c r="D33" s="12" t="s">
        <v>19</v>
      </c>
      <c r="E33" s="12">
        <v>8</v>
      </c>
      <c r="F33" s="12">
        <v>720</v>
      </c>
      <c r="G33" s="12">
        <f t="shared" ref="G33" si="8">SUM(H33+I33)</f>
        <v>725</v>
      </c>
      <c r="H33" s="12">
        <v>720</v>
      </c>
      <c r="I33" s="12">
        <v>5</v>
      </c>
      <c r="J33" s="43">
        <f t="shared" si="6"/>
        <v>100</v>
      </c>
      <c r="K33" s="22"/>
    </row>
    <row r="34" spans="1:11" ht="21.95" customHeight="1">
      <c r="A34" s="25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22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23340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23380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2403.3333333333335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24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100.1388888888889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A0BEA-B2E4-4B83-9DEE-A87059866A6D}">
  <dimension ref="A1:O106"/>
  <sheetViews>
    <sheetView zoomScale="80" zoomScaleNormal="80" workbookViewId="0">
      <selection activeCell="B10" sqref="B10"/>
    </sheetView>
  </sheetViews>
  <sheetFormatPr defaultColWidth="9" defaultRowHeight="15.75"/>
  <cols>
    <col min="1" max="1" width="10.375" customWidth="1"/>
    <col min="2" max="2" width="20" customWidth="1"/>
    <col min="3" max="3" width="17.75" customWidth="1"/>
    <col min="4" max="4" width="13.125" customWidth="1"/>
    <col min="5" max="5" width="8.75" customWidth="1"/>
    <col min="6" max="10" width="8.625" customWidth="1"/>
    <col min="11" max="11" width="14.6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268</v>
      </c>
      <c r="C7" s="67"/>
      <c r="D7" s="67"/>
      <c r="E7" s="67"/>
      <c r="F7" s="6" t="s">
        <v>4</v>
      </c>
      <c r="G7" s="67" t="s">
        <v>97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121</v>
      </c>
      <c r="C10" s="46" t="s">
        <v>122</v>
      </c>
      <c r="D10" s="46" t="s">
        <v>19</v>
      </c>
      <c r="E10" s="12">
        <v>8</v>
      </c>
      <c r="F10" s="32">
        <v>912</v>
      </c>
      <c r="G10" s="32">
        <f t="shared" ref="G10" si="0">SUM(H10+I10)</f>
        <v>935</v>
      </c>
      <c r="H10" s="32">
        <v>912</v>
      </c>
      <c r="I10" s="12">
        <v>23</v>
      </c>
      <c r="J10" s="43">
        <f>H10/F10*100</f>
        <v>100</v>
      </c>
      <c r="K10" s="22"/>
    </row>
    <row r="11" spans="1:11" ht="21.95" customHeight="1">
      <c r="A11" s="25">
        <v>44882</v>
      </c>
      <c r="B11" s="46" t="s">
        <v>121</v>
      </c>
      <c r="C11" s="46" t="s">
        <v>122</v>
      </c>
      <c r="D11" s="46" t="s">
        <v>19</v>
      </c>
      <c r="E11" s="12">
        <v>8</v>
      </c>
      <c r="F11" s="32">
        <v>912</v>
      </c>
      <c r="G11" s="32">
        <f t="shared" ref="G11" si="1">SUM(H11+I11)</f>
        <v>924</v>
      </c>
      <c r="H11" s="32">
        <v>912</v>
      </c>
      <c r="I11" s="12">
        <v>12</v>
      </c>
      <c r="J11" s="43">
        <f t="shared" ref="J11:J12" si="2">H11/F11*100</f>
        <v>100</v>
      </c>
      <c r="K11" s="22"/>
    </row>
    <row r="12" spans="1:11" ht="21.95" customHeight="1">
      <c r="A12" s="25">
        <v>44883</v>
      </c>
      <c r="B12" s="46" t="s">
        <v>121</v>
      </c>
      <c r="C12" s="46" t="s">
        <v>122</v>
      </c>
      <c r="D12" s="46" t="s">
        <v>19</v>
      </c>
      <c r="E12" s="12">
        <v>8</v>
      </c>
      <c r="F12" s="32">
        <v>912</v>
      </c>
      <c r="G12" s="32">
        <f t="shared" ref="G12" si="3">SUM(H12+I12)</f>
        <v>947</v>
      </c>
      <c r="H12" s="32">
        <v>912</v>
      </c>
      <c r="I12" s="12">
        <v>35</v>
      </c>
      <c r="J12" s="43">
        <f t="shared" si="2"/>
        <v>100</v>
      </c>
      <c r="K12" s="22"/>
    </row>
    <row r="13" spans="1:11" ht="21.95" customHeight="1">
      <c r="A13" s="25">
        <v>44886</v>
      </c>
      <c r="B13" s="46" t="s">
        <v>121</v>
      </c>
      <c r="C13" s="46" t="s">
        <v>122</v>
      </c>
      <c r="D13" s="46" t="s">
        <v>19</v>
      </c>
      <c r="E13" s="12">
        <v>8</v>
      </c>
      <c r="F13" s="32">
        <v>912</v>
      </c>
      <c r="G13" s="32">
        <f t="shared" ref="G13:G17" si="4">SUM(H13+I13)</f>
        <v>928</v>
      </c>
      <c r="H13" s="32">
        <v>912</v>
      </c>
      <c r="I13" s="12">
        <v>16</v>
      </c>
      <c r="J13" s="43">
        <f t="shared" ref="J13:J28" si="5">H13/F13*100</f>
        <v>100</v>
      </c>
      <c r="K13" s="22"/>
    </row>
    <row r="14" spans="1:11" ht="21.95" customHeight="1">
      <c r="A14" s="25">
        <v>44887</v>
      </c>
      <c r="B14" s="46" t="s">
        <v>121</v>
      </c>
      <c r="C14" s="46" t="s">
        <v>122</v>
      </c>
      <c r="D14" s="46" t="s">
        <v>19</v>
      </c>
      <c r="E14" s="12">
        <v>8</v>
      </c>
      <c r="F14" s="32">
        <v>912</v>
      </c>
      <c r="G14" s="32">
        <f t="shared" ref="G14" si="6">SUM(H14+I14)</f>
        <v>924</v>
      </c>
      <c r="H14" s="32">
        <v>912</v>
      </c>
      <c r="I14" s="12">
        <v>12</v>
      </c>
      <c r="J14" s="43">
        <f t="shared" si="5"/>
        <v>100</v>
      </c>
      <c r="K14" s="22"/>
    </row>
    <row r="15" spans="1:11" ht="21.95" customHeight="1">
      <c r="A15" s="25">
        <v>44888</v>
      </c>
      <c r="B15" s="46" t="s">
        <v>121</v>
      </c>
      <c r="C15" s="46" t="s">
        <v>122</v>
      </c>
      <c r="D15" s="46" t="s">
        <v>19</v>
      </c>
      <c r="E15" s="12">
        <v>8</v>
      </c>
      <c r="F15" s="32">
        <v>912</v>
      </c>
      <c r="G15" s="32">
        <f t="shared" si="4"/>
        <v>924</v>
      </c>
      <c r="H15" s="32">
        <v>912</v>
      </c>
      <c r="I15" s="12">
        <v>12</v>
      </c>
      <c r="J15" s="43">
        <f t="shared" si="5"/>
        <v>100</v>
      </c>
      <c r="K15" s="22"/>
    </row>
    <row r="16" spans="1:11" ht="21.95" customHeight="1">
      <c r="A16" s="25">
        <v>44889</v>
      </c>
      <c r="B16" s="46" t="s">
        <v>121</v>
      </c>
      <c r="C16" s="46" t="s">
        <v>122</v>
      </c>
      <c r="D16" s="46" t="s">
        <v>19</v>
      </c>
      <c r="E16" s="12">
        <v>8</v>
      </c>
      <c r="F16" s="32">
        <v>912</v>
      </c>
      <c r="G16" s="32">
        <f t="shared" si="4"/>
        <v>930</v>
      </c>
      <c r="H16" s="32">
        <v>912</v>
      </c>
      <c r="I16" s="12">
        <v>18</v>
      </c>
      <c r="J16" s="43">
        <f t="shared" si="5"/>
        <v>100</v>
      </c>
      <c r="K16" s="22"/>
    </row>
    <row r="17" spans="1:11" ht="21.95" customHeight="1">
      <c r="A17" s="25">
        <v>44890</v>
      </c>
      <c r="B17" s="46" t="s">
        <v>121</v>
      </c>
      <c r="C17" s="46" t="s">
        <v>122</v>
      </c>
      <c r="D17" s="46" t="s">
        <v>19</v>
      </c>
      <c r="E17" s="12">
        <v>8</v>
      </c>
      <c r="F17" s="32">
        <v>912</v>
      </c>
      <c r="G17" s="32">
        <f t="shared" si="4"/>
        <v>924</v>
      </c>
      <c r="H17" s="32">
        <v>912</v>
      </c>
      <c r="I17" s="12">
        <v>12</v>
      </c>
      <c r="J17" s="43">
        <f t="shared" si="5"/>
        <v>100</v>
      </c>
      <c r="K17" s="22"/>
    </row>
    <row r="18" spans="1:11" ht="21.95" customHeight="1">
      <c r="A18" s="25">
        <v>44893</v>
      </c>
      <c r="B18" s="46" t="s">
        <v>121</v>
      </c>
      <c r="C18" s="46" t="s">
        <v>122</v>
      </c>
      <c r="D18" s="46" t="s">
        <v>19</v>
      </c>
      <c r="E18" s="12">
        <v>8</v>
      </c>
      <c r="F18" s="32">
        <v>912</v>
      </c>
      <c r="G18" s="32">
        <f t="shared" ref="G18" si="7">SUM(H18+I18)</f>
        <v>968</v>
      </c>
      <c r="H18" s="32">
        <v>912</v>
      </c>
      <c r="I18" s="12">
        <v>56</v>
      </c>
      <c r="J18" s="43">
        <f t="shared" si="5"/>
        <v>100</v>
      </c>
      <c r="K18" s="22"/>
    </row>
    <row r="19" spans="1:11" ht="21.95" customHeight="1">
      <c r="A19" s="25">
        <v>44895</v>
      </c>
      <c r="B19" s="12" t="s">
        <v>121</v>
      </c>
      <c r="C19" s="12" t="s">
        <v>122</v>
      </c>
      <c r="D19" s="46" t="s">
        <v>19</v>
      </c>
      <c r="E19" s="12">
        <v>8</v>
      </c>
      <c r="F19" s="32">
        <v>912</v>
      </c>
      <c r="G19" s="32">
        <f t="shared" ref="G19:G20" si="8">SUM(H19+I19)</f>
        <v>933</v>
      </c>
      <c r="H19" s="32">
        <v>912</v>
      </c>
      <c r="I19" s="12">
        <v>21</v>
      </c>
      <c r="J19" s="43">
        <f t="shared" si="5"/>
        <v>100</v>
      </c>
      <c r="K19" s="22"/>
    </row>
    <row r="20" spans="1:11" ht="21.95" customHeight="1">
      <c r="A20" s="25">
        <v>44896</v>
      </c>
      <c r="B20" s="12" t="s">
        <v>121</v>
      </c>
      <c r="C20" s="12" t="s">
        <v>122</v>
      </c>
      <c r="D20" s="46" t="s">
        <v>19</v>
      </c>
      <c r="E20" s="12">
        <v>8</v>
      </c>
      <c r="F20" s="32">
        <v>912</v>
      </c>
      <c r="G20" s="32">
        <f t="shared" si="8"/>
        <v>936</v>
      </c>
      <c r="H20" s="32">
        <v>912</v>
      </c>
      <c r="I20" s="12">
        <v>24</v>
      </c>
      <c r="J20" s="43">
        <f t="shared" si="5"/>
        <v>100</v>
      </c>
      <c r="K20" s="22"/>
    </row>
    <row r="21" spans="1:11" ht="21.95" customHeight="1">
      <c r="A21" s="25">
        <v>44900</v>
      </c>
      <c r="B21" s="46" t="s">
        <v>80</v>
      </c>
      <c r="C21" s="46" t="s">
        <v>223</v>
      </c>
      <c r="D21" s="46" t="s">
        <v>19</v>
      </c>
      <c r="E21" s="12">
        <v>8</v>
      </c>
      <c r="F21" s="32">
        <v>456</v>
      </c>
      <c r="G21" s="32">
        <f>SUM(H21+I21)</f>
        <v>468</v>
      </c>
      <c r="H21" s="32">
        <v>456</v>
      </c>
      <c r="I21" s="12">
        <v>12</v>
      </c>
      <c r="J21" s="43">
        <f t="shared" si="5"/>
        <v>100</v>
      </c>
      <c r="K21" s="22"/>
    </row>
    <row r="22" spans="1:11" ht="21.95" customHeight="1">
      <c r="A22" s="25">
        <v>44901</v>
      </c>
      <c r="B22" s="12" t="s">
        <v>241</v>
      </c>
      <c r="C22" s="12">
        <v>86901</v>
      </c>
      <c r="D22" s="46" t="s">
        <v>19</v>
      </c>
      <c r="E22" s="12">
        <v>8</v>
      </c>
      <c r="F22" s="32">
        <v>720</v>
      </c>
      <c r="G22" s="32">
        <f>SUM(H22+I22)</f>
        <v>725</v>
      </c>
      <c r="H22" s="32">
        <v>720</v>
      </c>
      <c r="I22" s="12">
        <v>5</v>
      </c>
      <c r="J22" s="43">
        <f t="shared" si="5"/>
        <v>100</v>
      </c>
      <c r="K22" s="22"/>
    </row>
    <row r="23" spans="1:11" ht="21.95" customHeight="1">
      <c r="A23" s="25">
        <v>44902</v>
      </c>
      <c r="B23" s="12" t="s">
        <v>104</v>
      </c>
      <c r="C23" s="12">
        <v>39009</v>
      </c>
      <c r="D23" s="46" t="s">
        <v>19</v>
      </c>
      <c r="E23" s="12">
        <v>8</v>
      </c>
      <c r="F23" s="32">
        <v>760</v>
      </c>
      <c r="G23" s="32">
        <f>SUM(H23+I23)</f>
        <v>772</v>
      </c>
      <c r="H23" s="32">
        <v>760</v>
      </c>
      <c r="I23" s="12">
        <v>12</v>
      </c>
      <c r="J23" s="43">
        <f t="shared" si="5"/>
        <v>100</v>
      </c>
      <c r="K23" s="22"/>
    </row>
    <row r="24" spans="1:11" ht="21.95" customHeight="1">
      <c r="A24" s="25">
        <v>44903</v>
      </c>
      <c r="B24" s="12" t="s">
        <v>104</v>
      </c>
      <c r="C24" s="12">
        <v>39009</v>
      </c>
      <c r="D24" s="46" t="s">
        <v>19</v>
      </c>
      <c r="E24" s="12">
        <v>8</v>
      </c>
      <c r="F24" s="32">
        <v>760</v>
      </c>
      <c r="G24" s="32">
        <f t="shared" ref="G24" si="9">SUM(H24+I24)</f>
        <v>762</v>
      </c>
      <c r="H24" s="32">
        <v>760</v>
      </c>
      <c r="I24" s="12">
        <v>2</v>
      </c>
      <c r="J24" s="43">
        <f t="shared" si="5"/>
        <v>100</v>
      </c>
      <c r="K24" s="22"/>
    </row>
    <row r="25" spans="1:11" ht="21.95" customHeight="1">
      <c r="A25" s="25">
        <v>44904</v>
      </c>
      <c r="B25" s="12" t="s">
        <v>260</v>
      </c>
      <c r="C25" s="12">
        <v>5198205300</v>
      </c>
      <c r="D25" s="46" t="s">
        <v>19</v>
      </c>
      <c r="E25" s="12">
        <v>8</v>
      </c>
      <c r="F25" s="32">
        <v>832</v>
      </c>
      <c r="G25" s="32">
        <f>SUM(H25+I25)</f>
        <v>838</v>
      </c>
      <c r="H25" s="32">
        <v>832</v>
      </c>
      <c r="I25" s="12">
        <v>6</v>
      </c>
      <c r="J25" s="43">
        <f t="shared" si="5"/>
        <v>100</v>
      </c>
      <c r="K25" s="22"/>
    </row>
    <row r="26" spans="1:11" ht="21.95" customHeight="1">
      <c r="A26" s="25">
        <v>44907</v>
      </c>
      <c r="B26" s="12" t="s">
        <v>121</v>
      </c>
      <c r="C26" s="12" t="s">
        <v>122</v>
      </c>
      <c r="D26" s="46" t="s">
        <v>19</v>
      </c>
      <c r="E26" s="12">
        <v>8</v>
      </c>
      <c r="F26" s="32">
        <v>912</v>
      </c>
      <c r="G26" s="32">
        <f>SUM(H26+I26)</f>
        <v>924</v>
      </c>
      <c r="H26" s="32">
        <v>912</v>
      </c>
      <c r="I26" s="12">
        <v>12</v>
      </c>
      <c r="J26" s="43">
        <f t="shared" si="5"/>
        <v>100</v>
      </c>
      <c r="K26" s="22"/>
    </row>
    <row r="27" spans="1:11" ht="21.95" customHeight="1">
      <c r="A27" s="25">
        <v>44909</v>
      </c>
      <c r="B27" s="12" t="s">
        <v>121</v>
      </c>
      <c r="C27" s="12" t="s">
        <v>122</v>
      </c>
      <c r="D27" s="46" t="s">
        <v>19</v>
      </c>
      <c r="E27" s="12">
        <v>8</v>
      </c>
      <c r="F27" s="32">
        <v>912</v>
      </c>
      <c r="G27" s="32">
        <f t="shared" ref="G27:G28" si="10">SUM(H27+I27)</f>
        <v>924</v>
      </c>
      <c r="H27" s="32">
        <v>912</v>
      </c>
      <c r="I27" s="12">
        <v>12</v>
      </c>
      <c r="J27" s="43">
        <f t="shared" si="5"/>
        <v>100</v>
      </c>
      <c r="K27" s="22"/>
    </row>
    <row r="28" spans="1:11" ht="21.95" customHeight="1">
      <c r="A28" s="25">
        <v>44910</v>
      </c>
      <c r="B28" s="12" t="s">
        <v>121</v>
      </c>
      <c r="C28" s="12" t="s">
        <v>122</v>
      </c>
      <c r="D28" s="46" t="s">
        <v>19</v>
      </c>
      <c r="E28" s="12">
        <v>8</v>
      </c>
      <c r="F28" s="32">
        <v>912</v>
      </c>
      <c r="G28" s="32">
        <f t="shared" si="10"/>
        <v>923</v>
      </c>
      <c r="H28" s="32">
        <v>912</v>
      </c>
      <c r="I28" s="12">
        <v>11</v>
      </c>
      <c r="J28" s="43">
        <f t="shared" si="5"/>
        <v>100</v>
      </c>
      <c r="K28" s="22"/>
    </row>
    <row r="29" spans="1:11" ht="21.95" customHeight="1">
      <c r="A29" s="27"/>
      <c r="B29" s="12"/>
      <c r="C29" s="12"/>
      <c r="D29" s="46"/>
      <c r="E29" s="12"/>
      <c r="F29" s="32"/>
      <c r="G29" s="32"/>
      <c r="H29" s="32"/>
      <c r="I29" s="12"/>
      <c r="J29" s="43"/>
      <c r="K29" s="22"/>
    </row>
    <row r="30" spans="1:11" ht="21.95" customHeight="1">
      <c r="A30" s="27"/>
      <c r="B30" s="12"/>
      <c r="C30" s="12"/>
      <c r="D30" s="46"/>
      <c r="E30" s="12"/>
      <c r="F30" s="32"/>
      <c r="G30" s="32"/>
      <c r="H30" s="32"/>
      <c r="I30" s="12"/>
      <c r="J30" s="43"/>
      <c r="K30" s="22"/>
    </row>
    <row r="31" spans="1:11" ht="21.95" customHeight="1">
      <c r="A31" s="27"/>
      <c r="B31" s="12"/>
      <c r="C31" s="12"/>
      <c r="D31" s="46"/>
      <c r="E31" s="12"/>
      <c r="F31" s="32"/>
      <c r="G31" s="32"/>
      <c r="H31" s="32"/>
      <c r="I31" s="12"/>
      <c r="J31" s="43"/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5" ht="21.95" customHeight="1">
      <c r="A33" s="27"/>
      <c r="B33" s="12"/>
      <c r="C33" s="12"/>
      <c r="D33" s="12"/>
      <c r="E33" s="12"/>
      <c r="F33" s="32"/>
      <c r="G33" s="32"/>
      <c r="H33" s="32"/>
      <c r="I33" s="12"/>
      <c r="J33" s="43"/>
      <c r="K33" s="22"/>
    </row>
    <row r="34" spans="1:15" ht="21.95" customHeight="1">
      <c r="A34" s="33"/>
      <c r="B34" s="12"/>
      <c r="C34" s="12"/>
      <c r="D34" s="12"/>
      <c r="E34" s="12"/>
      <c r="F34" s="32"/>
      <c r="G34" s="32"/>
      <c r="H34" s="32"/>
      <c r="I34" s="12"/>
      <c r="J34" s="43"/>
      <c r="K34" s="22"/>
    </row>
    <row r="35" spans="1:15" ht="21.95" customHeight="1">
      <c r="A35" s="27"/>
      <c r="B35" s="12"/>
      <c r="C35" s="12"/>
      <c r="D35" s="12"/>
      <c r="E35" s="12"/>
      <c r="F35" s="12"/>
      <c r="G35" s="32"/>
      <c r="H35" s="32"/>
      <c r="I35" s="12"/>
      <c r="J35" s="43"/>
      <c r="K35" s="22"/>
    </row>
    <row r="36" spans="1:15" ht="21.95" customHeight="1">
      <c r="A36" s="33"/>
      <c r="B36" s="12"/>
      <c r="C36" s="12"/>
      <c r="D36" s="12"/>
      <c r="E36" s="12"/>
      <c r="F36" s="32"/>
      <c r="G36" s="32"/>
      <c r="H36" s="32"/>
      <c r="I36" s="12"/>
      <c r="J36" s="43"/>
      <c r="K36" s="32"/>
      <c r="O36" s="22"/>
    </row>
    <row r="37" spans="1:15" ht="21.95" customHeight="1">
      <c r="A37" s="12"/>
      <c r="B37" s="12"/>
      <c r="C37" s="12"/>
      <c r="D37" s="12"/>
      <c r="E37" s="12"/>
      <c r="F37" s="32"/>
      <c r="G37" s="12"/>
      <c r="H37" s="12"/>
      <c r="I37" s="12"/>
      <c r="J37" s="43"/>
      <c r="K37" s="22"/>
    </row>
    <row r="38" spans="1:15" ht="21.95" customHeight="1">
      <c r="A38" s="33"/>
      <c r="B38" s="12"/>
      <c r="C38" s="12"/>
      <c r="D38" s="12"/>
      <c r="E38" s="12"/>
      <c r="F38" s="32"/>
      <c r="G38" s="32"/>
      <c r="H38" s="32"/>
      <c r="I38" s="12"/>
      <c r="J38" s="43"/>
      <c r="K38" s="22"/>
    </row>
    <row r="39" spans="1:15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5" ht="21.95" customHeight="1">
      <c r="A40" s="33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5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5" ht="21.95" customHeight="1">
      <c r="A42" s="12"/>
      <c r="B42" s="12"/>
      <c r="C42" s="12"/>
      <c r="D42" s="12"/>
      <c r="E42" s="12"/>
      <c r="F42" s="32"/>
      <c r="G42" s="12"/>
      <c r="H42" s="12"/>
      <c r="I42" s="12"/>
      <c r="J42" s="43"/>
      <c r="K42" s="22"/>
    </row>
    <row r="43" spans="1:15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5" ht="21.95" customHeight="1">
      <c r="A44" s="33"/>
      <c r="B44" s="12"/>
      <c r="C44" s="12"/>
      <c r="D44" s="12"/>
      <c r="E44" s="12"/>
      <c r="F44" s="32"/>
      <c r="G44" s="32"/>
      <c r="H44" s="32"/>
      <c r="I44" s="12"/>
      <c r="J44" s="43"/>
      <c r="K44" s="22"/>
    </row>
    <row r="45" spans="1:15" ht="21.95" customHeight="1">
      <c r="A45" s="12"/>
      <c r="B45" s="12"/>
      <c r="C45" s="12"/>
      <c r="D45" s="12"/>
      <c r="E45" s="12"/>
      <c r="F45" s="32"/>
      <c r="G45" s="32"/>
      <c r="H45" s="32"/>
      <c r="I45" s="12"/>
      <c r="J45" s="43"/>
      <c r="K45" s="22"/>
    </row>
    <row r="46" spans="1:15" ht="21.95" customHeight="1">
      <c r="A46" s="33"/>
      <c r="B46" s="12"/>
      <c r="C46" s="12"/>
      <c r="D46" s="12"/>
      <c r="E46" s="34"/>
      <c r="F46" s="32"/>
      <c r="G46" s="32"/>
      <c r="H46" s="32"/>
      <c r="I46" s="12"/>
      <c r="J46" s="43"/>
      <c r="K46" s="22"/>
    </row>
    <row r="47" spans="1:15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5" ht="21" customHeight="1">
      <c r="A48" s="33"/>
      <c r="B48" s="12"/>
      <c r="C48" s="12"/>
      <c r="D48" s="12"/>
      <c r="E48" s="12"/>
      <c r="F48" s="32"/>
      <c r="G48" s="32"/>
      <c r="H48" s="32"/>
      <c r="I48" s="12"/>
      <c r="J48" s="43"/>
      <c r="K48" s="22"/>
    </row>
    <row r="49" spans="1:11" ht="21" customHeight="1">
      <c r="A49" s="12"/>
      <c r="B49" s="12"/>
      <c r="C49" s="12"/>
      <c r="D49" s="12"/>
      <c r="E49" s="12"/>
      <c r="F49" s="32"/>
      <c r="G49" s="12"/>
      <c r="H49" s="12"/>
      <c r="I49" s="12"/>
      <c r="J49" s="43"/>
      <c r="K49" s="22"/>
    </row>
    <row r="50" spans="1:11" ht="21" customHeight="1">
      <c r="A50" s="33"/>
      <c r="B50" s="12"/>
      <c r="C50" s="12"/>
      <c r="D50" s="12"/>
      <c r="E50" s="12"/>
      <c r="F50" s="32"/>
      <c r="G50" s="32"/>
      <c r="H50" s="32"/>
      <c r="I50" s="12"/>
      <c r="J50" s="43"/>
      <c r="K50" s="22"/>
    </row>
    <row r="51" spans="1:11" ht="21" customHeight="1">
      <c r="A51" s="12"/>
      <c r="B51" s="12"/>
      <c r="C51" s="12"/>
      <c r="D51" s="12"/>
      <c r="E51" s="12"/>
      <c r="F51" s="32"/>
      <c r="G51" s="32"/>
      <c r="H51" s="32"/>
      <c r="I51" s="12"/>
      <c r="J51" s="43"/>
      <c r="K51" s="22"/>
    </row>
    <row r="52" spans="1:11" ht="21" customHeight="1">
      <c r="A52" s="33"/>
      <c r="B52" s="12"/>
      <c r="C52" s="12"/>
      <c r="D52" s="12"/>
      <c r="E52" s="12"/>
      <c r="F52" s="32"/>
      <c r="G52" s="32"/>
      <c r="H52" s="32"/>
      <c r="I52" s="12"/>
      <c r="J52" s="43"/>
      <c r="K52" s="22"/>
    </row>
    <row r="53" spans="1:11" ht="21" customHeight="1">
      <c r="A53" s="12"/>
      <c r="B53" s="12"/>
      <c r="C53" s="12"/>
      <c r="D53" s="12"/>
      <c r="E53" s="12"/>
      <c r="F53" s="12"/>
      <c r="G53" s="12"/>
      <c r="H53" s="12"/>
      <c r="I53" s="12"/>
      <c r="J53" s="43"/>
      <c r="K53" s="22"/>
    </row>
    <row r="54" spans="1:11" ht="21" customHeight="1">
      <c r="A54" s="12"/>
      <c r="B54" s="12"/>
      <c r="C54" s="12"/>
      <c r="D54" s="12"/>
      <c r="E54" s="12"/>
      <c r="F54" s="32"/>
      <c r="G54" s="12"/>
      <c r="H54" s="12"/>
      <c r="I54" s="12"/>
      <c r="J54" s="43"/>
      <c r="K54" s="22"/>
    </row>
    <row r="55" spans="1:11" ht="21" customHeight="1">
      <c r="A55" s="33"/>
      <c r="B55" s="12"/>
      <c r="C55" s="12"/>
      <c r="D55" s="12"/>
      <c r="E55" s="12"/>
      <c r="F55" s="32"/>
      <c r="G55" s="32"/>
      <c r="H55" s="32"/>
      <c r="I55" s="12"/>
      <c r="J55" s="43"/>
      <c r="K55" s="22"/>
    </row>
    <row r="56" spans="1:11" ht="21" customHeight="1">
      <c r="A56" s="12"/>
      <c r="B56" s="12"/>
      <c r="C56" s="12"/>
      <c r="D56" s="12"/>
      <c r="E56" s="12"/>
      <c r="F56" s="32"/>
      <c r="G56" s="32"/>
      <c r="H56" s="32"/>
      <c r="I56" s="12"/>
      <c r="J56" s="43"/>
      <c r="K56" s="22"/>
    </row>
    <row r="57" spans="1:11" ht="21" customHeight="1">
      <c r="A57" s="35"/>
      <c r="B57" s="35"/>
      <c r="C57" s="35"/>
      <c r="D57" s="35"/>
      <c r="E57" s="35"/>
      <c r="F57" s="35"/>
      <c r="G57" s="35"/>
      <c r="H57" s="35"/>
      <c r="I57" s="35"/>
      <c r="J57" s="43"/>
      <c r="K57" s="22"/>
    </row>
    <row r="58" spans="1:11" ht="21" customHeight="1">
      <c r="A58" s="35"/>
      <c r="B58" s="35"/>
      <c r="C58" s="35"/>
      <c r="D58" s="35"/>
      <c r="E58" s="35"/>
      <c r="F58" s="35"/>
      <c r="G58" s="35"/>
      <c r="H58" s="35"/>
      <c r="I58" s="35"/>
      <c r="J58" s="43"/>
      <c r="K58" s="22"/>
    </row>
    <row r="59" spans="1:11" ht="21" customHeight="1">
      <c r="A59" s="67" t="s">
        <v>20</v>
      </c>
      <c r="B59" s="67"/>
      <c r="C59" s="14">
        <f>COUNT(A10:A47)</f>
        <v>19</v>
      </c>
      <c r="E59" s="72" t="s">
        <v>21</v>
      </c>
      <c r="F59" s="72"/>
      <c r="G59" s="73"/>
      <c r="H59" s="73"/>
      <c r="I59" s="73"/>
      <c r="J59" s="73"/>
      <c r="K59" s="73"/>
    </row>
    <row r="60" spans="1:11" ht="21" customHeight="1">
      <c r="A60" s="67" t="s">
        <v>22</v>
      </c>
      <c r="B60" s="67"/>
      <c r="C60" s="36">
        <f>SUM(F10:F99)</f>
        <v>16296</v>
      </c>
      <c r="F60" s="74"/>
      <c r="G60" s="74"/>
      <c r="H60" s="74"/>
      <c r="I60" s="4"/>
      <c r="J60" s="4"/>
      <c r="K60" s="18"/>
    </row>
    <row r="61" spans="1:11" ht="21" customHeight="1">
      <c r="A61" s="67" t="s">
        <v>23</v>
      </c>
      <c r="B61" s="67"/>
      <c r="C61" s="36">
        <f>SUM(H10:H56)</f>
        <v>16296</v>
      </c>
      <c r="F61" s="4"/>
      <c r="G61" s="4"/>
      <c r="H61" s="4"/>
      <c r="I61" s="4"/>
      <c r="J61" s="4"/>
      <c r="K61" s="18"/>
    </row>
    <row r="62" spans="1:11" ht="21" customHeight="1">
      <c r="A62" s="75" t="s">
        <v>24</v>
      </c>
      <c r="B62" s="67"/>
      <c r="C62" s="29">
        <f>SUM(J10:J58)</f>
        <v>1900</v>
      </c>
      <c r="F62" s="74"/>
      <c r="G62" s="74"/>
      <c r="H62" s="74"/>
      <c r="I62" s="74"/>
      <c r="J62" s="4"/>
      <c r="K62" s="76"/>
    </row>
    <row r="63" spans="1:11" ht="21" customHeight="1">
      <c r="A63" s="75" t="s">
        <v>25</v>
      </c>
      <c r="B63" s="67"/>
      <c r="C63" s="14">
        <f>COUNTA(B10:B47)</f>
        <v>19</v>
      </c>
      <c r="F63" s="74"/>
      <c r="G63" s="74"/>
      <c r="H63" s="74"/>
      <c r="I63" s="74"/>
      <c r="J63" s="4"/>
      <c r="K63" s="76"/>
    </row>
    <row r="64" spans="1:11" ht="21" customHeight="1">
      <c r="A64" s="67" t="s">
        <v>26</v>
      </c>
      <c r="B64" s="67"/>
      <c r="C64" s="29">
        <f>C62/C63</f>
        <v>100</v>
      </c>
      <c r="F64" s="74"/>
      <c r="G64" s="74"/>
      <c r="H64" s="74"/>
      <c r="I64" s="74"/>
      <c r="J64" s="4"/>
      <c r="K64" s="76"/>
    </row>
    <row r="65" spans="1:11" ht="21" customHeight="1" thickBot="1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23"/>
    </row>
    <row r="66" spans="1:11" ht="21" customHeight="1" thickTop="1"/>
    <row r="67" spans="1:11" ht="21" customHeight="1"/>
    <row r="68" spans="1:11" ht="21" customHeight="1"/>
    <row r="69" spans="1:11" ht="21" customHeight="1"/>
    <row r="70" spans="1:11" ht="21" customHeight="1"/>
    <row r="71" spans="1:11" ht="21" customHeight="1"/>
    <row r="72" spans="1:11" ht="21" customHeight="1"/>
    <row r="73" spans="1:11" ht="21" customHeight="1"/>
    <row r="74" spans="1:11" ht="21" customHeight="1"/>
    <row r="75" spans="1:11" ht="21" customHeight="1"/>
    <row r="76" spans="1:11" ht="21" customHeight="1"/>
    <row r="77" spans="1:11" ht="21" customHeight="1"/>
    <row r="78" spans="1:11" ht="21" customHeight="1"/>
    <row r="79" spans="1:11" ht="21" customHeight="1"/>
    <row r="80" spans="1:11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</sheetData>
  <mergeCells count="17">
    <mergeCell ref="A64:B64"/>
    <mergeCell ref="A59:B59"/>
    <mergeCell ref="E59:K59"/>
    <mergeCell ref="A60:B60"/>
    <mergeCell ref="F60:H60"/>
    <mergeCell ref="A61:B61"/>
    <mergeCell ref="A62:B62"/>
    <mergeCell ref="F62:H64"/>
    <mergeCell ref="I62:I64"/>
    <mergeCell ref="K62:K64"/>
    <mergeCell ref="A63:B63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739E-98C3-435E-8379-1A327D012A94}">
  <dimension ref="A1:K57"/>
  <sheetViews>
    <sheetView zoomScale="80" zoomScaleNormal="80" workbookViewId="0">
      <selection activeCell="C16" sqref="C16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71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44870</v>
      </c>
      <c r="B10" s="45" t="s">
        <v>98</v>
      </c>
      <c r="C10" s="46" t="s">
        <v>74</v>
      </c>
      <c r="D10" s="10" t="s">
        <v>29</v>
      </c>
      <c r="E10" s="10">
        <v>8</v>
      </c>
      <c r="F10" s="10">
        <v>3000</v>
      </c>
      <c r="G10" s="10">
        <f t="shared" ref="G10" si="0">SUM(H10+I10)</f>
        <v>1221</v>
      </c>
      <c r="H10" s="10">
        <v>1209</v>
      </c>
      <c r="I10" s="12">
        <v>12</v>
      </c>
      <c r="J10" s="12">
        <f t="shared" ref="J10:J12" si="1">H10/F10*100</f>
        <v>40.300000000000004</v>
      </c>
      <c r="K10" s="22"/>
    </row>
    <row r="11" spans="1:11" ht="21.95" customHeight="1">
      <c r="A11" s="25">
        <v>44871</v>
      </c>
      <c r="B11" s="45" t="s">
        <v>98</v>
      </c>
      <c r="C11" s="46" t="s">
        <v>74</v>
      </c>
      <c r="D11" s="10" t="s">
        <v>29</v>
      </c>
      <c r="E11" s="10">
        <v>8</v>
      </c>
      <c r="F11" s="10">
        <v>3000</v>
      </c>
      <c r="G11" s="10">
        <f t="shared" ref="G11" si="2">SUM(H11+I11)</f>
        <v>1252</v>
      </c>
      <c r="H11" s="10">
        <v>1209</v>
      </c>
      <c r="I11" s="12">
        <v>43</v>
      </c>
      <c r="J11" s="12">
        <f t="shared" si="1"/>
        <v>40.300000000000004</v>
      </c>
      <c r="K11" s="22"/>
    </row>
    <row r="12" spans="1:11" ht="21.95" customHeight="1">
      <c r="A12" s="25">
        <v>44872</v>
      </c>
      <c r="B12" s="45" t="s">
        <v>98</v>
      </c>
      <c r="C12" s="46" t="s">
        <v>74</v>
      </c>
      <c r="D12" s="10" t="s">
        <v>29</v>
      </c>
      <c r="E12" s="10">
        <v>8</v>
      </c>
      <c r="F12" s="10">
        <v>3000</v>
      </c>
      <c r="G12" s="10">
        <f t="shared" ref="G12" si="3">SUM(H12+I12)</f>
        <v>1230</v>
      </c>
      <c r="H12" s="10">
        <v>1209</v>
      </c>
      <c r="I12" s="12">
        <v>21</v>
      </c>
      <c r="J12" s="12">
        <f t="shared" si="1"/>
        <v>40.300000000000004</v>
      </c>
      <c r="K12" s="22"/>
    </row>
    <row r="13" spans="1:11" ht="21.95" customHeight="1">
      <c r="A13" s="25">
        <v>44875</v>
      </c>
      <c r="B13" s="45" t="s">
        <v>98</v>
      </c>
      <c r="C13" s="46" t="s">
        <v>74</v>
      </c>
      <c r="D13" s="10" t="s">
        <v>29</v>
      </c>
      <c r="E13" s="10">
        <v>8</v>
      </c>
      <c r="F13" s="10">
        <v>3000</v>
      </c>
      <c r="G13" s="10">
        <f>SUM(H13+I13)</f>
        <v>1229</v>
      </c>
      <c r="H13" s="10">
        <v>1209</v>
      </c>
      <c r="I13" s="12">
        <v>20</v>
      </c>
      <c r="J13" s="12">
        <f>H13/F13*100</f>
        <v>40.300000000000004</v>
      </c>
      <c r="K13" s="22"/>
    </row>
    <row r="14" spans="1:11" ht="21.95" customHeight="1">
      <c r="A14" s="25">
        <v>44876</v>
      </c>
      <c r="B14" s="45" t="s">
        <v>98</v>
      </c>
      <c r="C14" s="46" t="s">
        <v>74</v>
      </c>
      <c r="D14" s="10" t="s">
        <v>29</v>
      </c>
      <c r="E14" s="10">
        <v>8</v>
      </c>
      <c r="F14" s="10">
        <v>3000</v>
      </c>
      <c r="G14" s="10">
        <f>SUM(H14+I14)</f>
        <v>1215</v>
      </c>
      <c r="H14" s="10">
        <v>1209</v>
      </c>
      <c r="I14" s="12">
        <v>6</v>
      </c>
      <c r="J14" s="12">
        <f>H14/F14*100</f>
        <v>40.300000000000004</v>
      </c>
      <c r="K14" s="22"/>
    </row>
    <row r="15" spans="1:11" ht="21.95" customHeight="1">
      <c r="A15" s="25">
        <v>44877</v>
      </c>
      <c r="B15" s="45" t="s">
        <v>98</v>
      </c>
      <c r="C15" s="46" t="s">
        <v>74</v>
      </c>
      <c r="D15" s="10" t="s">
        <v>29</v>
      </c>
      <c r="E15" s="10">
        <v>8</v>
      </c>
      <c r="F15" s="10">
        <v>3000</v>
      </c>
      <c r="G15" s="10">
        <f>SUM(H15+I15)</f>
        <v>1217</v>
      </c>
      <c r="H15" s="10">
        <v>1209</v>
      </c>
      <c r="I15" s="12">
        <v>8</v>
      </c>
      <c r="J15" s="12">
        <f>H15/F15*100</f>
        <v>40.300000000000004</v>
      </c>
      <c r="K15" s="22"/>
    </row>
    <row r="16" spans="1:11" ht="21.95" customHeight="1">
      <c r="A16" s="25">
        <v>44878</v>
      </c>
      <c r="B16" s="45" t="s">
        <v>98</v>
      </c>
      <c r="C16" s="46" t="s">
        <v>74</v>
      </c>
      <c r="D16" s="10" t="s">
        <v>29</v>
      </c>
      <c r="E16" s="10">
        <v>8</v>
      </c>
      <c r="F16" s="10">
        <v>3000</v>
      </c>
      <c r="G16" s="10">
        <f>SUM(H16+I16)</f>
        <v>1217</v>
      </c>
      <c r="H16" s="10">
        <v>1209</v>
      </c>
      <c r="I16" s="12">
        <v>8</v>
      </c>
      <c r="J16" s="12">
        <f>H16/F16*100</f>
        <v>40.300000000000004</v>
      </c>
      <c r="K16" s="22"/>
    </row>
    <row r="17" spans="1:11" ht="21.95" customHeight="1">
      <c r="A17" s="25">
        <v>44879</v>
      </c>
      <c r="B17" s="45" t="s">
        <v>98</v>
      </c>
      <c r="C17" s="46" t="s">
        <v>74</v>
      </c>
      <c r="D17" s="10" t="s">
        <v>29</v>
      </c>
      <c r="E17" s="10">
        <v>8</v>
      </c>
      <c r="F17" s="10">
        <v>3000</v>
      </c>
      <c r="G17" s="10">
        <f>SUM(H17+I17)</f>
        <v>1224</v>
      </c>
      <c r="H17" s="10">
        <v>1209</v>
      </c>
      <c r="I17" s="12">
        <v>15</v>
      </c>
      <c r="J17" s="12">
        <f>H17/F17*100</f>
        <v>40.300000000000004</v>
      </c>
      <c r="K17" s="22"/>
    </row>
    <row r="18" spans="1:11" ht="21.95" customHeight="1">
      <c r="A18" s="56"/>
      <c r="B18" s="45"/>
      <c r="C18" s="46"/>
      <c r="D18" s="10"/>
      <c r="E18" s="10"/>
      <c r="F18" s="10"/>
      <c r="G18" s="10"/>
      <c r="H18" s="10"/>
      <c r="I18" s="12"/>
      <c r="J18" s="12"/>
      <c r="K18" s="22"/>
    </row>
    <row r="19" spans="1:11" ht="21.95" customHeight="1">
      <c r="A19" s="56"/>
      <c r="B19" s="45"/>
      <c r="C19" s="46"/>
      <c r="D19" s="10"/>
      <c r="E19" s="10"/>
      <c r="F19" s="10"/>
      <c r="G19" s="10"/>
      <c r="H19" s="10"/>
      <c r="I19" s="12"/>
      <c r="J19" s="12"/>
      <c r="K19" s="22"/>
    </row>
    <row r="20" spans="1:11" ht="21.95" customHeight="1">
      <c r="A20" s="56"/>
      <c r="B20" s="45"/>
      <c r="C20" s="46"/>
      <c r="D20" s="10"/>
      <c r="E20" s="10"/>
      <c r="F20" s="10"/>
      <c r="G20" s="10"/>
      <c r="H20" s="10"/>
      <c r="I20" s="12"/>
      <c r="J20" s="12"/>
      <c r="K20" s="22"/>
    </row>
    <row r="21" spans="1:11" ht="21.95" customHeight="1">
      <c r="A21" s="56"/>
      <c r="B21" s="45"/>
      <c r="C21" s="46"/>
      <c r="D21" s="10"/>
      <c r="E21" s="10"/>
      <c r="F21" s="10"/>
      <c r="G21" s="10"/>
      <c r="H21" s="10"/>
      <c r="I21" s="12"/>
      <c r="J21" s="12"/>
      <c r="K21" s="22"/>
    </row>
    <row r="22" spans="1:11" ht="21.95" customHeight="1">
      <c r="A22" s="56"/>
      <c r="B22" s="45"/>
      <c r="C22" s="46"/>
      <c r="D22" s="10"/>
      <c r="E22" s="10"/>
      <c r="F22" s="10"/>
      <c r="G22" s="10"/>
      <c r="H22" s="10"/>
      <c r="I22" s="12"/>
      <c r="J22" s="12"/>
      <c r="K22" s="22"/>
    </row>
    <row r="23" spans="1:11" ht="21.95" customHeight="1">
      <c r="A23" s="56"/>
      <c r="B23" s="45"/>
      <c r="C23" s="46"/>
      <c r="D23" s="10"/>
      <c r="E23" s="10"/>
      <c r="F23" s="10"/>
      <c r="G23" s="10"/>
      <c r="H23" s="10"/>
      <c r="I23" s="12"/>
      <c r="J23" s="12"/>
      <c r="K23" s="22"/>
    </row>
    <row r="24" spans="1:11" ht="21.95" customHeight="1">
      <c r="A24" s="56"/>
      <c r="B24" s="45"/>
      <c r="C24" s="46"/>
      <c r="D24" s="10"/>
      <c r="E24" s="10"/>
      <c r="F24" s="10"/>
      <c r="G24" s="10"/>
      <c r="H24" s="10"/>
      <c r="I24" s="12"/>
      <c r="J24" s="12"/>
      <c r="K24" s="22"/>
    </row>
    <row r="25" spans="1:11" ht="21.95" customHeight="1">
      <c r="A25" s="56"/>
      <c r="B25" s="45"/>
      <c r="C25" s="46"/>
      <c r="D25" s="10"/>
      <c r="E25" s="10"/>
      <c r="F25" s="10"/>
      <c r="G25" s="10"/>
      <c r="H25" s="10"/>
      <c r="I25" s="12"/>
      <c r="J25" s="12"/>
      <c r="K25" s="22"/>
    </row>
    <row r="26" spans="1:11" ht="21.95" customHeight="1">
      <c r="A26" s="56"/>
      <c r="B26" s="10"/>
      <c r="C26" s="10"/>
      <c r="D26" s="10"/>
      <c r="E26" s="10"/>
      <c r="F26" s="10"/>
      <c r="G26" s="10"/>
      <c r="H26" s="10"/>
      <c r="I26" s="12"/>
      <c r="J26" s="12"/>
      <c r="K26" s="22"/>
    </row>
    <row r="27" spans="1:11" ht="21.95" customHeight="1">
      <c r="A27" s="56"/>
      <c r="B27" s="10"/>
      <c r="C27" s="10"/>
      <c r="D27" s="10"/>
      <c r="E27" s="10"/>
      <c r="F27" s="10"/>
      <c r="G27" s="10"/>
      <c r="H27" s="10"/>
      <c r="I27" s="12"/>
      <c r="J27" s="12"/>
      <c r="K27" s="22"/>
    </row>
    <row r="28" spans="1:11" ht="21.95" customHeight="1">
      <c r="A28" s="56"/>
      <c r="B28" s="10"/>
      <c r="C28" s="10"/>
      <c r="D28" s="10"/>
      <c r="E28" s="10"/>
      <c r="F28" s="10"/>
      <c r="G28" s="10"/>
      <c r="H28" s="10"/>
      <c r="I28" s="12"/>
      <c r="J28" s="12"/>
      <c r="K28" s="22"/>
    </row>
    <row r="29" spans="1:11" ht="21.95" customHeight="1">
      <c r="A29" s="56"/>
      <c r="B29" s="10"/>
      <c r="C29" s="10"/>
      <c r="D29" s="10"/>
      <c r="E29" s="10"/>
      <c r="F29" s="10"/>
      <c r="G29" s="10"/>
      <c r="H29" s="10"/>
      <c r="I29" s="12"/>
      <c r="J29" s="12"/>
      <c r="K29" s="22"/>
    </row>
    <row r="30" spans="1:11" ht="21.95" customHeight="1">
      <c r="A30" s="56"/>
      <c r="B30" s="10"/>
      <c r="C30" s="10"/>
      <c r="D30" s="10"/>
      <c r="E30" s="10"/>
      <c r="F30" s="10"/>
      <c r="G30" s="10"/>
      <c r="H30" s="10"/>
      <c r="I30" s="12"/>
      <c r="J30" s="12"/>
      <c r="K30" s="22"/>
    </row>
    <row r="31" spans="1:11" ht="21.95" customHeight="1">
      <c r="A31" s="56"/>
      <c r="B31" s="10"/>
      <c r="C31" s="10"/>
      <c r="D31" s="10"/>
      <c r="E31" s="10"/>
      <c r="F31" s="10"/>
      <c r="G31" s="10"/>
      <c r="H31" s="10"/>
      <c r="I31" s="12"/>
      <c r="J31" s="12"/>
      <c r="K31" s="22"/>
    </row>
    <row r="32" spans="1:11" ht="21.95" customHeight="1">
      <c r="A32" s="10"/>
      <c r="B32" s="10"/>
      <c r="C32" s="10"/>
      <c r="D32" s="10"/>
      <c r="E32" s="10"/>
      <c r="F32" s="10"/>
      <c r="G32" s="10"/>
      <c r="H32" s="10"/>
      <c r="I32" s="12"/>
      <c r="J32" s="12"/>
      <c r="K32" s="22"/>
    </row>
    <row r="33" spans="1:11" ht="21.95" customHeight="1">
      <c r="A33" s="56"/>
      <c r="B33" s="10"/>
      <c r="C33" s="10"/>
      <c r="D33" s="10"/>
      <c r="E33" s="10"/>
      <c r="F33" s="10"/>
      <c r="G33" s="10"/>
      <c r="H33" s="10"/>
      <c r="I33" s="12"/>
      <c r="J33" s="12"/>
      <c r="K33" s="22"/>
    </row>
    <row r="34" spans="1:11" ht="21.95" customHeight="1">
      <c r="A34" s="12"/>
      <c r="B34" s="12"/>
      <c r="C34" s="12"/>
      <c r="D34" s="10"/>
      <c r="E34" s="12"/>
      <c r="F34" s="10"/>
      <c r="G34" s="10"/>
      <c r="H34" s="12"/>
      <c r="I34" s="12"/>
      <c r="J34" s="12"/>
      <c r="K34" s="22"/>
    </row>
    <row r="35" spans="1:11" ht="21.95" customHeight="1">
      <c r="A35" s="25"/>
      <c r="B35" s="12"/>
      <c r="C35" s="12"/>
      <c r="D35" s="10"/>
      <c r="E35" s="12"/>
      <c r="F35" s="12"/>
      <c r="G35" s="10"/>
      <c r="H35" s="12"/>
      <c r="I35" s="12"/>
      <c r="J35" s="12"/>
      <c r="K35" s="22"/>
    </row>
    <row r="36" spans="1:11" ht="21.95" customHeight="1">
      <c r="A36" s="12"/>
      <c r="B36" s="12"/>
      <c r="C36" s="12"/>
      <c r="D36" s="10"/>
      <c r="E36" s="12"/>
      <c r="F36" s="12"/>
      <c r="G36" s="10"/>
      <c r="H36" s="12"/>
      <c r="I36" s="12"/>
      <c r="J36" s="12"/>
      <c r="K36" s="22"/>
    </row>
    <row r="37" spans="1:11" ht="21.95" customHeight="1">
      <c r="A37" s="25"/>
      <c r="B37" s="12"/>
      <c r="C37" s="12"/>
      <c r="D37" s="10"/>
      <c r="E37" s="12"/>
      <c r="F37" s="12"/>
      <c r="G37" s="10"/>
      <c r="H37" s="12"/>
      <c r="I37" s="12"/>
      <c r="J37" s="12"/>
      <c r="K37" s="22"/>
    </row>
    <row r="38" spans="1:11" ht="21.95" customHeight="1">
      <c r="A38" s="12"/>
      <c r="B38" s="12"/>
      <c r="C38" s="12"/>
      <c r="D38" s="10"/>
      <c r="E38" s="12"/>
      <c r="F38" s="12"/>
      <c r="G38" s="10"/>
      <c r="H38" s="12"/>
      <c r="I38" s="12"/>
      <c r="J38" s="12"/>
      <c r="K38" s="22"/>
    </row>
    <row r="39" spans="1:11" ht="21.95" customHeight="1">
      <c r="A39" s="25"/>
      <c r="B39" s="12"/>
      <c r="C39" s="12"/>
      <c r="D39" s="10"/>
      <c r="E39" s="12"/>
      <c r="F39" s="12"/>
      <c r="G39" s="10"/>
      <c r="H39" s="12"/>
      <c r="I39" s="12"/>
      <c r="J39" s="12"/>
      <c r="K39" s="22"/>
    </row>
    <row r="40" spans="1:11" ht="21.95" customHeight="1">
      <c r="A40" s="12"/>
      <c r="B40" s="12"/>
      <c r="C40" s="12"/>
      <c r="D40" s="10"/>
      <c r="E40" s="12"/>
      <c r="F40" s="12"/>
      <c r="G40" s="10"/>
      <c r="H40" s="12"/>
      <c r="I40" s="12"/>
      <c r="J40" s="12"/>
      <c r="K40" s="22"/>
    </row>
    <row r="41" spans="1:11" ht="21.95" customHeight="1">
      <c r="A41" s="12"/>
      <c r="B41" s="12"/>
      <c r="C41" s="12"/>
      <c r="D41" s="10"/>
      <c r="E41" s="12"/>
      <c r="F41" s="12"/>
      <c r="G41" s="10"/>
      <c r="H41" s="12"/>
      <c r="I41" s="12"/>
      <c r="J41" s="12"/>
      <c r="K41" s="22"/>
    </row>
    <row r="42" spans="1:11" ht="21.9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22"/>
    </row>
    <row r="43" spans="1:11" ht="21.9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22"/>
    </row>
    <row r="44" spans="1:11" ht="21.9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22"/>
    </row>
    <row r="45" spans="1:11" ht="21.95" customHeight="1">
      <c r="A45" s="12"/>
      <c r="B45" s="12"/>
      <c r="C45" s="12"/>
      <c r="D45" s="10"/>
      <c r="E45" s="12"/>
      <c r="F45" s="12"/>
      <c r="G45" s="10"/>
      <c r="H45" s="12"/>
      <c r="I45" s="12"/>
      <c r="J45" s="12"/>
      <c r="K45" s="22"/>
    </row>
    <row r="46" spans="1:11" ht="21.95" customHeight="1">
      <c r="A46" s="12"/>
      <c r="B46" s="12"/>
      <c r="C46" s="12"/>
      <c r="D46" s="10"/>
      <c r="E46" s="12"/>
      <c r="F46" s="12"/>
      <c r="G46" s="10"/>
      <c r="H46" s="12"/>
      <c r="I46" s="12"/>
      <c r="J46" s="12"/>
      <c r="K46" s="22"/>
    </row>
    <row r="47" spans="1:11" ht="21.95" customHeight="1">
      <c r="A47" s="12"/>
      <c r="B47" s="12"/>
      <c r="C47" s="12"/>
      <c r="D47" s="10"/>
      <c r="E47" s="12"/>
      <c r="F47" s="12"/>
      <c r="G47" s="10"/>
      <c r="H47" s="12"/>
      <c r="I47" s="12"/>
      <c r="J47" s="12"/>
      <c r="K47" s="22"/>
    </row>
    <row r="48" spans="1:11" ht="21.95" customHeight="1">
      <c r="A48" s="12"/>
      <c r="B48" s="12"/>
      <c r="C48" s="12"/>
      <c r="D48" s="10"/>
      <c r="E48" s="12"/>
      <c r="F48" s="12"/>
      <c r="G48" s="12"/>
      <c r="H48" s="12"/>
      <c r="I48" s="12"/>
      <c r="J48" s="12"/>
      <c r="K48" s="22"/>
    </row>
    <row r="49" spans="1:11" ht="21.95" customHeight="1">
      <c r="A49" s="12"/>
      <c r="B49" s="12"/>
      <c r="C49" s="12"/>
      <c r="D49" s="10"/>
      <c r="E49" s="12"/>
      <c r="F49" s="12"/>
      <c r="G49" s="12"/>
      <c r="H49" s="12"/>
      <c r="I49" s="12"/>
      <c r="J49" s="12"/>
      <c r="K49" s="22"/>
    </row>
    <row r="50" spans="1:11" ht="21.95" customHeight="1">
      <c r="A50" s="12"/>
      <c r="B50" s="12"/>
      <c r="C50" s="12"/>
      <c r="D50" s="10"/>
      <c r="E50" s="12"/>
      <c r="F50" s="12"/>
      <c r="G50" s="12"/>
      <c r="H50" s="12"/>
      <c r="I50" s="12"/>
      <c r="J50" s="12"/>
      <c r="K50" s="22"/>
    </row>
    <row r="51" spans="1:11" ht="21" customHeight="1">
      <c r="A51" s="71" t="s">
        <v>20</v>
      </c>
      <c r="B51" s="71"/>
      <c r="C51" s="14">
        <f>COUNT(A10:A50)</f>
        <v>8</v>
      </c>
      <c r="E51" s="72" t="s">
        <v>21</v>
      </c>
      <c r="F51" s="72"/>
      <c r="G51" s="73"/>
      <c r="H51" s="73"/>
      <c r="I51" s="73"/>
      <c r="J51" s="73"/>
      <c r="K51" s="73"/>
    </row>
    <row r="52" spans="1:11" ht="21" customHeight="1">
      <c r="A52" s="67" t="s">
        <v>22</v>
      </c>
      <c r="B52" s="67"/>
      <c r="C52" s="14">
        <f>SUM(F10:F50)</f>
        <v>24000</v>
      </c>
      <c r="F52" s="74"/>
      <c r="G52" s="74"/>
      <c r="H52" s="74"/>
      <c r="I52" s="4"/>
      <c r="J52" s="4"/>
      <c r="K52" s="18"/>
    </row>
    <row r="53" spans="1:11" ht="21" customHeight="1">
      <c r="A53" s="67" t="s">
        <v>23</v>
      </c>
      <c r="B53" s="67"/>
      <c r="C53" s="14">
        <f>SUM(H10:H50)</f>
        <v>9672</v>
      </c>
      <c r="F53" s="4"/>
      <c r="G53" s="4"/>
      <c r="H53" s="4"/>
      <c r="I53" s="4"/>
      <c r="J53" s="4"/>
      <c r="K53" s="18"/>
    </row>
    <row r="54" spans="1:11" ht="21" customHeight="1">
      <c r="A54" s="75" t="s">
        <v>24</v>
      </c>
      <c r="B54" s="67"/>
      <c r="C54" s="14">
        <f>SUM(J10:J50)</f>
        <v>322.40000000000003</v>
      </c>
      <c r="F54" s="74"/>
      <c r="G54" s="74"/>
      <c r="H54" s="74"/>
      <c r="I54" s="74"/>
      <c r="J54" s="4"/>
      <c r="K54" s="76"/>
    </row>
    <row r="55" spans="1:11" ht="21" customHeight="1">
      <c r="A55" s="75" t="s">
        <v>25</v>
      </c>
      <c r="B55" s="67"/>
      <c r="C55" s="14">
        <f>COUNTA(B10:B50)</f>
        <v>8</v>
      </c>
      <c r="F55" s="74"/>
      <c r="G55" s="74"/>
      <c r="H55" s="74"/>
      <c r="I55" s="74"/>
      <c r="J55" s="4"/>
      <c r="K55" s="76"/>
    </row>
    <row r="56" spans="1:11" ht="21" customHeight="1">
      <c r="A56" s="67" t="s">
        <v>26</v>
      </c>
      <c r="B56" s="67"/>
      <c r="C56" s="14">
        <f>C54/C55</f>
        <v>40.300000000000004</v>
      </c>
      <c r="F56" s="74"/>
      <c r="G56" s="74"/>
      <c r="H56" s="74"/>
      <c r="I56" s="74"/>
      <c r="J56" s="4"/>
      <c r="K56" s="76"/>
    </row>
    <row r="57" spans="1:11" ht="16.5" thickBot="1">
      <c r="A57" s="15"/>
      <c r="B57" s="16"/>
      <c r="C57" s="16"/>
      <c r="D57" s="16"/>
      <c r="E57" s="16"/>
      <c r="F57" s="16"/>
      <c r="G57" s="16"/>
      <c r="H57" s="16"/>
      <c r="I57" s="16"/>
      <c r="J57" s="16"/>
      <c r="K57" s="23"/>
    </row>
  </sheetData>
  <mergeCells count="17">
    <mergeCell ref="A56:B56"/>
    <mergeCell ref="A51:B51"/>
    <mergeCell ref="E51:K51"/>
    <mergeCell ref="A52:B52"/>
    <mergeCell ref="F52:H52"/>
    <mergeCell ref="A53:B53"/>
    <mergeCell ref="A54:B54"/>
    <mergeCell ref="F54:H56"/>
    <mergeCell ref="I54:I56"/>
    <mergeCell ref="K54:K56"/>
    <mergeCell ref="A55:B55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E542-522D-48C4-A9BA-64DEE31326B4}">
  <dimension ref="A1:K54"/>
  <sheetViews>
    <sheetView topLeftCell="A18" zoomScale="70" zoomScaleNormal="70" workbookViewId="0">
      <selection activeCell="E30" sqref="E30"/>
    </sheetView>
  </sheetViews>
  <sheetFormatPr defaultColWidth="9" defaultRowHeight="15.75"/>
  <cols>
    <col min="1" max="1" width="12.5" customWidth="1"/>
    <col min="2" max="2" width="17.125" customWidth="1"/>
    <col min="3" max="3" width="14.625" customWidth="1"/>
    <col min="4" max="4" width="13.125" customWidth="1"/>
    <col min="5" max="5" width="12.75" customWidth="1"/>
    <col min="6" max="10" width="8.625" customWidth="1"/>
    <col min="11" max="11" width="14.37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59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87</v>
      </c>
      <c r="C10" s="46">
        <v>2111</v>
      </c>
      <c r="D10" s="12" t="s">
        <v>19</v>
      </c>
      <c r="E10" s="12">
        <v>8</v>
      </c>
      <c r="F10" s="12">
        <v>1036</v>
      </c>
      <c r="G10" s="12">
        <f>SUM(H10+I10)</f>
        <v>1048</v>
      </c>
      <c r="H10" s="12">
        <v>1036</v>
      </c>
      <c r="I10" s="12">
        <v>12</v>
      </c>
      <c r="J10" s="43">
        <f t="shared" ref="J10:J19" si="0">H10/F10*100</f>
        <v>100</v>
      </c>
      <c r="K10" s="22"/>
    </row>
    <row r="11" spans="1:11" ht="21.95" customHeight="1">
      <c r="A11" s="25">
        <v>44882</v>
      </c>
      <c r="B11" s="46" t="s">
        <v>87</v>
      </c>
      <c r="C11" s="46">
        <v>2111</v>
      </c>
      <c r="D11" s="12" t="s">
        <v>19</v>
      </c>
      <c r="E11" s="12">
        <v>8</v>
      </c>
      <c r="F11" s="12">
        <v>1036</v>
      </c>
      <c r="G11" s="12">
        <f>SUM(H11+I11)</f>
        <v>1081</v>
      </c>
      <c r="H11" s="12">
        <v>1036</v>
      </c>
      <c r="I11" s="12">
        <v>45</v>
      </c>
      <c r="J11" s="43">
        <f t="shared" si="0"/>
        <v>100</v>
      </c>
      <c r="K11" s="22"/>
    </row>
    <row r="12" spans="1:11" ht="21.95" customHeight="1">
      <c r="A12" s="25">
        <v>44883</v>
      </c>
      <c r="B12" s="46" t="s">
        <v>87</v>
      </c>
      <c r="C12" s="46">
        <v>2111</v>
      </c>
      <c r="D12" s="12" t="s">
        <v>19</v>
      </c>
      <c r="E12" s="12">
        <v>8</v>
      </c>
      <c r="F12" s="12">
        <v>1036</v>
      </c>
      <c r="G12" s="12">
        <f>SUM(H12+I12)</f>
        <v>1057</v>
      </c>
      <c r="H12" s="12">
        <v>1036</v>
      </c>
      <c r="I12" s="12">
        <v>21</v>
      </c>
      <c r="J12" s="43">
        <f t="shared" si="0"/>
        <v>100</v>
      </c>
      <c r="K12" s="22"/>
    </row>
    <row r="13" spans="1:11" ht="21.95" customHeight="1">
      <c r="A13" s="25">
        <v>44886</v>
      </c>
      <c r="B13" s="46" t="s">
        <v>87</v>
      </c>
      <c r="C13" s="46">
        <v>2111</v>
      </c>
      <c r="D13" s="12" t="s">
        <v>19</v>
      </c>
      <c r="E13" s="12">
        <v>8</v>
      </c>
      <c r="F13" s="12">
        <v>1036</v>
      </c>
      <c r="G13" s="12">
        <f>SUM(H13+I13)</f>
        <v>1046</v>
      </c>
      <c r="H13" s="12">
        <v>1036</v>
      </c>
      <c r="I13" s="12">
        <v>10</v>
      </c>
      <c r="J13" s="43">
        <f t="shared" si="0"/>
        <v>100</v>
      </c>
      <c r="K13" s="22"/>
    </row>
    <row r="14" spans="1:11" ht="21.95" customHeight="1">
      <c r="A14" s="25">
        <v>44887</v>
      </c>
      <c r="B14" s="46" t="s">
        <v>104</v>
      </c>
      <c r="C14" s="12">
        <v>39009</v>
      </c>
      <c r="D14" s="12" t="s">
        <v>19</v>
      </c>
      <c r="E14" s="12">
        <v>8</v>
      </c>
      <c r="F14" s="12">
        <v>760</v>
      </c>
      <c r="G14" s="12">
        <f t="shared" ref="G14:G19" si="1">SUM(H14+I14)</f>
        <v>768</v>
      </c>
      <c r="H14" s="12">
        <v>760</v>
      </c>
      <c r="I14" s="12">
        <v>8</v>
      </c>
      <c r="J14" s="43">
        <f t="shared" si="0"/>
        <v>100</v>
      </c>
      <c r="K14" s="22"/>
    </row>
    <row r="15" spans="1:11" ht="21.95" customHeight="1">
      <c r="A15" s="25">
        <v>44888</v>
      </c>
      <c r="B15" s="46" t="s">
        <v>104</v>
      </c>
      <c r="C15" s="12">
        <v>39009</v>
      </c>
      <c r="D15" s="12" t="s">
        <v>19</v>
      </c>
      <c r="E15" s="12">
        <v>8</v>
      </c>
      <c r="F15" s="12">
        <v>760</v>
      </c>
      <c r="G15" s="12">
        <f t="shared" si="1"/>
        <v>773</v>
      </c>
      <c r="H15" s="12">
        <v>760</v>
      </c>
      <c r="I15" s="12">
        <v>13</v>
      </c>
      <c r="J15" s="43">
        <f t="shared" si="0"/>
        <v>100</v>
      </c>
      <c r="K15" s="22"/>
    </row>
    <row r="16" spans="1:11" ht="21.95" customHeight="1">
      <c r="A16" s="25">
        <v>44889</v>
      </c>
      <c r="B16" s="46" t="s">
        <v>104</v>
      </c>
      <c r="C16" s="12">
        <v>39009</v>
      </c>
      <c r="D16" s="12" t="s">
        <v>19</v>
      </c>
      <c r="E16" s="12">
        <v>8</v>
      </c>
      <c r="F16" s="12">
        <v>760</v>
      </c>
      <c r="G16" s="12">
        <f t="shared" si="1"/>
        <v>762</v>
      </c>
      <c r="H16" s="12">
        <v>760</v>
      </c>
      <c r="I16" s="12">
        <v>2</v>
      </c>
      <c r="J16" s="43">
        <f t="shared" si="0"/>
        <v>100</v>
      </c>
      <c r="K16" s="22"/>
    </row>
    <row r="17" spans="1:11" ht="21.95" customHeight="1">
      <c r="A17" s="25">
        <v>44890</v>
      </c>
      <c r="B17" s="12" t="s">
        <v>104</v>
      </c>
      <c r="C17" s="12">
        <v>39009</v>
      </c>
      <c r="D17" s="12" t="s">
        <v>19</v>
      </c>
      <c r="E17" s="12">
        <v>8</v>
      </c>
      <c r="F17" s="12">
        <v>760</v>
      </c>
      <c r="G17" s="12">
        <f t="shared" si="1"/>
        <v>768</v>
      </c>
      <c r="H17" s="12">
        <v>760</v>
      </c>
      <c r="I17" s="12">
        <v>8</v>
      </c>
      <c r="J17" s="43">
        <f t="shared" si="0"/>
        <v>100</v>
      </c>
      <c r="K17" s="22"/>
    </row>
    <row r="18" spans="1:11" ht="21.95" customHeight="1">
      <c r="A18" s="25">
        <v>44893</v>
      </c>
      <c r="B18" s="12" t="s">
        <v>104</v>
      </c>
      <c r="C18" s="12">
        <v>39009</v>
      </c>
      <c r="D18" s="12" t="s">
        <v>19</v>
      </c>
      <c r="E18" s="12">
        <v>8</v>
      </c>
      <c r="F18" s="12">
        <v>760</v>
      </c>
      <c r="G18" s="12">
        <f t="shared" si="1"/>
        <v>766</v>
      </c>
      <c r="H18" s="12">
        <v>760</v>
      </c>
      <c r="I18" s="12">
        <v>6</v>
      </c>
      <c r="J18" s="43">
        <f t="shared" si="0"/>
        <v>100</v>
      </c>
      <c r="K18" s="22"/>
    </row>
    <row r="19" spans="1:11" ht="21.95" customHeight="1">
      <c r="A19" s="25">
        <v>44894</v>
      </c>
      <c r="B19" s="12" t="s">
        <v>104</v>
      </c>
      <c r="C19" s="12">
        <v>39009</v>
      </c>
      <c r="D19" s="12" t="s">
        <v>19</v>
      </c>
      <c r="E19" s="12">
        <v>8</v>
      </c>
      <c r="F19" s="12">
        <v>760</v>
      </c>
      <c r="G19" s="12">
        <f t="shared" si="1"/>
        <v>775</v>
      </c>
      <c r="H19" s="12">
        <v>760</v>
      </c>
      <c r="I19" s="12">
        <v>15</v>
      </c>
      <c r="J19" s="43">
        <f t="shared" si="0"/>
        <v>100</v>
      </c>
      <c r="K19" s="22"/>
    </row>
    <row r="20" spans="1:11" ht="21.95" customHeight="1">
      <c r="A20" s="25">
        <v>44896</v>
      </c>
      <c r="B20" s="12" t="s">
        <v>104</v>
      </c>
      <c r="C20" s="12">
        <v>39009</v>
      </c>
      <c r="D20" s="12" t="s">
        <v>19</v>
      </c>
      <c r="E20" s="12">
        <v>8</v>
      </c>
      <c r="F20" s="12">
        <v>760</v>
      </c>
      <c r="G20" s="12">
        <f>SUM(H20+I20)</f>
        <v>763</v>
      </c>
      <c r="H20" s="12">
        <v>760</v>
      </c>
      <c r="I20" s="12">
        <v>3</v>
      </c>
      <c r="J20" s="43">
        <f t="shared" ref="J20:J30" si="2">H20/F20*100</f>
        <v>100</v>
      </c>
      <c r="K20" s="22"/>
    </row>
    <row r="21" spans="1:11" ht="21.95" customHeight="1">
      <c r="A21" s="25">
        <v>44897</v>
      </c>
      <c r="B21" s="12" t="s">
        <v>104</v>
      </c>
      <c r="C21" s="12">
        <v>39009</v>
      </c>
      <c r="D21" s="12" t="s">
        <v>19</v>
      </c>
      <c r="E21" s="12">
        <v>8</v>
      </c>
      <c r="F21" s="12">
        <v>760</v>
      </c>
      <c r="G21" s="12">
        <f t="shared" ref="G21" si="3">SUM(H21+I21)</f>
        <v>762</v>
      </c>
      <c r="H21" s="12">
        <v>760</v>
      </c>
      <c r="I21" s="12">
        <v>2</v>
      </c>
      <c r="J21" s="43">
        <f t="shared" si="2"/>
        <v>100</v>
      </c>
      <c r="K21" s="22"/>
    </row>
    <row r="22" spans="1:11" ht="21.95" customHeight="1">
      <c r="A22" s="25">
        <v>44900</v>
      </c>
      <c r="B22" s="12" t="s">
        <v>104</v>
      </c>
      <c r="C22" s="12">
        <v>39009</v>
      </c>
      <c r="D22" s="12" t="s">
        <v>19</v>
      </c>
      <c r="E22" s="12">
        <v>8</v>
      </c>
      <c r="F22" s="12">
        <v>760</v>
      </c>
      <c r="G22" s="12">
        <f>SUM(H22+I22)</f>
        <v>768</v>
      </c>
      <c r="H22" s="12">
        <v>760</v>
      </c>
      <c r="I22" s="12">
        <v>8</v>
      </c>
      <c r="J22" s="43">
        <f t="shared" si="2"/>
        <v>100</v>
      </c>
      <c r="K22" s="22"/>
    </row>
    <row r="23" spans="1:11" ht="21.95" customHeight="1">
      <c r="A23" s="25">
        <v>44901</v>
      </c>
      <c r="B23" s="12" t="s">
        <v>104</v>
      </c>
      <c r="C23" s="12">
        <v>39009</v>
      </c>
      <c r="D23" s="12" t="s">
        <v>19</v>
      </c>
      <c r="E23" s="12">
        <v>8</v>
      </c>
      <c r="F23" s="12">
        <v>760</v>
      </c>
      <c r="G23" s="12">
        <f t="shared" ref="G23" si="4">SUM(H23+I23)</f>
        <v>769</v>
      </c>
      <c r="H23" s="12">
        <v>760</v>
      </c>
      <c r="I23" s="12">
        <v>9</v>
      </c>
      <c r="J23" s="43">
        <f t="shared" si="2"/>
        <v>100</v>
      </c>
      <c r="K23" s="22"/>
    </row>
    <row r="24" spans="1:11" ht="21.95" customHeight="1">
      <c r="A24" s="25">
        <v>44902</v>
      </c>
      <c r="B24" s="12" t="s">
        <v>104</v>
      </c>
      <c r="C24" s="12">
        <v>39009</v>
      </c>
      <c r="D24" s="12" t="s">
        <v>19</v>
      </c>
      <c r="E24" s="12">
        <v>8</v>
      </c>
      <c r="F24" s="12">
        <v>760</v>
      </c>
      <c r="G24" s="12">
        <f t="shared" ref="G24" si="5">SUM(H24+I24)</f>
        <v>769</v>
      </c>
      <c r="H24" s="12">
        <v>760</v>
      </c>
      <c r="I24" s="12">
        <v>9</v>
      </c>
      <c r="J24" s="43">
        <f t="shared" si="2"/>
        <v>100</v>
      </c>
      <c r="K24" s="22"/>
    </row>
    <row r="25" spans="1:11" ht="21.95" customHeight="1">
      <c r="A25" s="25">
        <v>44903</v>
      </c>
      <c r="B25" s="12" t="s">
        <v>104</v>
      </c>
      <c r="C25" s="12">
        <v>39009</v>
      </c>
      <c r="D25" s="12" t="s">
        <v>19</v>
      </c>
      <c r="E25" s="12">
        <v>8</v>
      </c>
      <c r="F25" s="12">
        <v>760</v>
      </c>
      <c r="G25" s="12">
        <f t="shared" ref="G25" si="6">SUM(H25+I25)</f>
        <v>775</v>
      </c>
      <c r="H25" s="12">
        <v>760</v>
      </c>
      <c r="I25" s="12">
        <v>15</v>
      </c>
      <c r="J25" s="43">
        <f t="shared" si="2"/>
        <v>100</v>
      </c>
      <c r="K25" s="22"/>
    </row>
    <row r="26" spans="1:11" ht="21.95" customHeight="1">
      <c r="A26" s="25">
        <v>44904</v>
      </c>
      <c r="B26" s="12" t="s">
        <v>104</v>
      </c>
      <c r="C26" s="12">
        <v>39009</v>
      </c>
      <c r="D26" s="12" t="s">
        <v>19</v>
      </c>
      <c r="E26" s="12">
        <v>8</v>
      </c>
      <c r="F26" s="12">
        <v>760</v>
      </c>
      <c r="G26" s="12">
        <f t="shared" ref="G26" si="7">SUM(H26+I26)</f>
        <v>766</v>
      </c>
      <c r="H26" s="12">
        <v>760</v>
      </c>
      <c r="I26" s="12">
        <v>6</v>
      </c>
      <c r="J26" s="43">
        <f t="shared" si="2"/>
        <v>100</v>
      </c>
      <c r="K26" s="22"/>
    </row>
    <row r="27" spans="1:11" ht="21.95" customHeight="1">
      <c r="A27" s="25">
        <v>44907</v>
      </c>
      <c r="B27" s="12" t="s">
        <v>104</v>
      </c>
      <c r="C27" s="12">
        <v>39009</v>
      </c>
      <c r="D27" s="12" t="s">
        <v>19</v>
      </c>
      <c r="E27" s="12">
        <v>8</v>
      </c>
      <c r="F27" s="12">
        <v>760</v>
      </c>
      <c r="G27" s="12">
        <f>SUM(H27+I27)</f>
        <v>763</v>
      </c>
      <c r="H27" s="12">
        <v>760</v>
      </c>
      <c r="I27" s="12">
        <v>3</v>
      </c>
      <c r="J27" s="43">
        <f t="shared" si="2"/>
        <v>100</v>
      </c>
      <c r="K27" s="22"/>
    </row>
    <row r="28" spans="1:11" ht="21.95" customHeight="1">
      <c r="A28" s="25">
        <v>44908</v>
      </c>
      <c r="B28" s="12" t="s">
        <v>104</v>
      </c>
      <c r="C28" s="12">
        <v>39009</v>
      </c>
      <c r="D28" s="12" t="s">
        <v>19</v>
      </c>
      <c r="E28" s="12">
        <v>8</v>
      </c>
      <c r="F28" s="12">
        <v>760</v>
      </c>
      <c r="G28" s="12">
        <f>SUM(H28+I28)</f>
        <v>766</v>
      </c>
      <c r="H28" s="12">
        <v>760</v>
      </c>
      <c r="I28" s="12">
        <v>6</v>
      </c>
      <c r="J28" s="43">
        <f t="shared" si="2"/>
        <v>100</v>
      </c>
      <c r="K28" s="22"/>
    </row>
    <row r="29" spans="1:11" ht="21.95" customHeight="1">
      <c r="A29" s="25">
        <v>44909</v>
      </c>
      <c r="B29" s="12" t="s">
        <v>104</v>
      </c>
      <c r="C29" s="12">
        <v>39009</v>
      </c>
      <c r="D29" s="12" t="s">
        <v>19</v>
      </c>
      <c r="E29" s="12">
        <v>8</v>
      </c>
      <c r="F29" s="12">
        <v>760</v>
      </c>
      <c r="G29" s="12">
        <f>SUM(H29+I29)</f>
        <v>769</v>
      </c>
      <c r="H29" s="12">
        <v>760</v>
      </c>
      <c r="I29" s="12">
        <v>9</v>
      </c>
      <c r="J29" s="43">
        <f t="shared" si="2"/>
        <v>100</v>
      </c>
      <c r="K29" s="22"/>
    </row>
    <row r="30" spans="1:11" ht="21.95" customHeight="1">
      <c r="A30" s="25">
        <v>44910</v>
      </c>
      <c r="B30" s="12" t="s">
        <v>104</v>
      </c>
      <c r="C30" s="12">
        <v>39009</v>
      </c>
      <c r="D30" s="12" t="s">
        <v>19</v>
      </c>
      <c r="E30" s="12">
        <v>8</v>
      </c>
      <c r="F30" s="12">
        <v>760</v>
      </c>
      <c r="G30" s="12">
        <f>SUM(H30+I30)</f>
        <v>764</v>
      </c>
      <c r="H30" s="12">
        <v>760</v>
      </c>
      <c r="I30" s="12">
        <v>4</v>
      </c>
      <c r="J30" s="43">
        <f t="shared" si="2"/>
        <v>100</v>
      </c>
      <c r="K30" s="22"/>
    </row>
    <row r="31" spans="1:11" ht="21.9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21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17064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17064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2100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21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4C365-E14D-4F9A-8494-96CCCE513826}">
  <dimension ref="A1:K54"/>
  <sheetViews>
    <sheetView topLeftCell="A30" zoomScale="80" zoomScaleNormal="80" workbookViewId="0">
      <selection activeCell="B30" sqref="B30"/>
    </sheetView>
  </sheetViews>
  <sheetFormatPr defaultColWidth="9" defaultRowHeight="15.75"/>
  <cols>
    <col min="1" max="1" width="12.125" customWidth="1"/>
    <col min="2" max="2" width="18.125" customWidth="1"/>
    <col min="3" max="3" width="14.75" customWidth="1"/>
    <col min="4" max="4" width="13.125" customWidth="1"/>
    <col min="5" max="5" width="12.75" customWidth="1"/>
    <col min="6" max="10" width="8.625" customWidth="1"/>
    <col min="11" max="11" width="13.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119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104</v>
      </c>
      <c r="C10" s="46" t="s">
        <v>120</v>
      </c>
      <c r="D10" s="12" t="s">
        <v>19</v>
      </c>
      <c r="E10" s="12">
        <v>8</v>
      </c>
      <c r="F10" s="12">
        <v>1200</v>
      </c>
      <c r="G10" s="12">
        <f t="shared" ref="G10:G15" si="0">SUM(H10+I10)</f>
        <v>1246</v>
      </c>
      <c r="H10" s="12">
        <v>1234</v>
      </c>
      <c r="I10" s="12">
        <v>12</v>
      </c>
      <c r="J10" s="43">
        <f t="shared" ref="J10:J15" si="1">H10/F10*100</f>
        <v>102.83333333333333</v>
      </c>
      <c r="K10" s="22"/>
    </row>
    <row r="11" spans="1:11" ht="21.95" customHeight="1">
      <c r="A11" s="25">
        <v>44882</v>
      </c>
      <c r="B11" s="46" t="s">
        <v>104</v>
      </c>
      <c r="C11" s="46" t="s">
        <v>120</v>
      </c>
      <c r="D11" s="12" t="s">
        <v>19</v>
      </c>
      <c r="E11" s="12">
        <v>8</v>
      </c>
      <c r="F11" s="12">
        <v>1200</v>
      </c>
      <c r="G11" s="12">
        <f t="shared" si="0"/>
        <v>1279</v>
      </c>
      <c r="H11" s="12">
        <v>1236</v>
      </c>
      <c r="I11" s="12">
        <v>43</v>
      </c>
      <c r="J11" s="43">
        <f t="shared" si="1"/>
        <v>103</v>
      </c>
      <c r="K11" s="22"/>
    </row>
    <row r="12" spans="1:11" ht="21.95" customHeight="1">
      <c r="A12" s="25">
        <v>44883</v>
      </c>
      <c r="B12" s="46" t="s">
        <v>104</v>
      </c>
      <c r="C12" s="46" t="s">
        <v>120</v>
      </c>
      <c r="D12" s="12" t="s">
        <v>19</v>
      </c>
      <c r="E12" s="12">
        <v>8</v>
      </c>
      <c r="F12" s="12">
        <v>1200</v>
      </c>
      <c r="G12" s="12">
        <f t="shared" si="0"/>
        <v>1257</v>
      </c>
      <c r="H12" s="12">
        <v>1236</v>
      </c>
      <c r="I12" s="12">
        <v>21</v>
      </c>
      <c r="J12" s="43">
        <f t="shared" si="1"/>
        <v>103</v>
      </c>
      <c r="K12" s="22"/>
    </row>
    <row r="13" spans="1:11" ht="21.95" customHeight="1">
      <c r="A13" s="25">
        <v>44886</v>
      </c>
      <c r="B13" s="46" t="s">
        <v>104</v>
      </c>
      <c r="C13" s="46" t="s">
        <v>120</v>
      </c>
      <c r="D13" s="12" t="s">
        <v>19</v>
      </c>
      <c r="E13" s="12">
        <v>8</v>
      </c>
      <c r="F13" s="12">
        <v>1200</v>
      </c>
      <c r="G13" s="12">
        <f t="shared" si="0"/>
        <v>1266</v>
      </c>
      <c r="H13" s="12">
        <v>1236</v>
      </c>
      <c r="I13" s="12">
        <v>30</v>
      </c>
      <c r="J13" s="43">
        <f t="shared" si="1"/>
        <v>103</v>
      </c>
      <c r="K13" s="22"/>
    </row>
    <row r="14" spans="1:11" ht="21.95" customHeight="1">
      <c r="A14" s="25">
        <v>44887</v>
      </c>
      <c r="B14" s="46" t="s">
        <v>104</v>
      </c>
      <c r="C14" s="46" t="s">
        <v>120</v>
      </c>
      <c r="D14" s="12" t="s">
        <v>19</v>
      </c>
      <c r="E14" s="12">
        <v>8</v>
      </c>
      <c r="F14" s="12">
        <v>1200</v>
      </c>
      <c r="G14" s="12">
        <f t="shared" si="0"/>
        <v>1238</v>
      </c>
      <c r="H14" s="12">
        <v>1236</v>
      </c>
      <c r="I14" s="46">
        <v>2</v>
      </c>
      <c r="J14" s="43">
        <f t="shared" si="1"/>
        <v>103</v>
      </c>
      <c r="K14" s="22"/>
    </row>
    <row r="15" spans="1:11" ht="21.95" customHeight="1">
      <c r="A15" s="25">
        <v>44888</v>
      </c>
      <c r="B15" s="46" t="s">
        <v>104</v>
      </c>
      <c r="C15" s="46" t="s">
        <v>120</v>
      </c>
      <c r="D15" s="12" t="s">
        <v>19</v>
      </c>
      <c r="E15" s="12">
        <v>8</v>
      </c>
      <c r="F15" s="12">
        <v>1200</v>
      </c>
      <c r="G15" s="12">
        <f t="shared" si="0"/>
        <v>1258</v>
      </c>
      <c r="H15" s="12">
        <v>1236</v>
      </c>
      <c r="I15" s="12">
        <v>22</v>
      </c>
      <c r="J15" s="43">
        <f t="shared" si="1"/>
        <v>103</v>
      </c>
      <c r="K15" s="22"/>
    </row>
    <row r="16" spans="1:11" ht="21.95" customHeight="1">
      <c r="A16" s="25">
        <v>44890</v>
      </c>
      <c r="B16" s="12" t="s">
        <v>108</v>
      </c>
      <c r="C16" s="12">
        <v>933</v>
      </c>
      <c r="D16" s="12" t="s">
        <v>19</v>
      </c>
      <c r="E16" s="12">
        <v>8</v>
      </c>
      <c r="F16" s="12">
        <v>1016</v>
      </c>
      <c r="G16" s="12">
        <f t="shared" ref="G16:G21" si="2">SUM(H16+I16)</f>
        <v>1024</v>
      </c>
      <c r="H16" s="12">
        <v>1016</v>
      </c>
      <c r="I16" s="12">
        <v>8</v>
      </c>
      <c r="J16" s="43">
        <f t="shared" ref="J16:J21" si="3">H16/F16*100</f>
        <v>100</v>
      </c>
      <c r="K16" s="22"/>
    </row>
    <row r="17" spans="1:11" ht="21.95" customHeight="1">
      <c r="A17" s="25">
        <v>44893</v>
      </c>
      <c r="B17" s="46" t="s">
        <v>91</v>
      </c>
      <c r="C17" s="46" t="s">
        <v>92</v>
      </c>
      <c r="D17" s="12" t="s">
        <v>19</v>
      </c>
      <c r="E17" s="12">
        <v>8</v>
      </c>
      <c r="F17" s="12">
        <v>456</v>
      </c>
      <c r="G17" s="12">
        <f t="shared" si="2"/>
        <v>458</v>
      </c>
      <c r="H17" s="12">
        <v>456</v>
      </c>
      <c r="I17" s="12">
        <v>2</v>
      </c>
      <c r="J17" s="43">
        <f t="shared" si="3"/>
        <v>100</v>
      </c>
      <c r="K17" s="22"/>
    </row>
    <row r="18" spans="1:11" ht="21.95" customHeight="1">
      <c r="A18" s="25">
        <v>44894</v>
      </c>
      <c r="B18" s="46" t="s">
        <v>91</v>
      </c>
      <c r="C18" s="46" t="s">
        <v>92</v>
      </c>
      <c r="D18" s="12" t="s">
        <v>19</v>
      </c>
      <c r="E18" s="12">
        <v>8</v>
      </c>
      <c r="F18" s="12">
        <v>456</v>
      </c>
      <c r="G18" s="12">
        <f t="shared" ref="G18" si="4">SUM(H18+I18)</f>
        <v>471</v>
      </c>
      <c r="H18" s="12">
        <v>456</v>
      </c>
      <c r="I18" s="12">
        <v>15</v>
      </c>
      <c r="J18" s="43">
        <f t="shared" si="3"/>
        <v>100</v>
      </c>
      <c r="K18" s="22"/>
    </row>
    <row r="19" spans="1:11" ht="20.45" customHeight="1">
      <c r="A19" s="25">
        <v>44895</v>
      </c>
      <c r="B19" s="46" t="s">
        <v>91</v>
      </c>
      <c r="C19" s="46" t="s">
        <v>92</v>
      </c>
      <c r="D19" s="12" t="s">
        <v>19</v>
      </c>
      <c r="E19" s="12">
        <v>8</v>
      </c>
      <c r="F19" s="12">
        <v>456</v>
      </c>
      <c r="G19" s="12">
        <f t="shared" ref="G19" si="5">SUM(H19+I19)</f>
        <v>466</v>
      </c>
      <c r="H19" s="12">
        <v>456</v>
      </c>
      <c r="I19" s="12">
        <v>10</v>
      </c>
      <c r="J19" s="43">
        <f t="shared" si="3"/>
        <v>100</v>
      </c>
      <c r="K19" s="22"/>
    </row>
    <row r="20" spans="1:11" ht="21.95" customHeight="1">
      <c r="A20" s="25">
        <v>44896</v>
      </c>
      <c r="B20" s="12" t="s">
        <v>227</v>
      </c>
      <c r="C20" s="12">
        <v>6268879200</v>
      </c>
      <c r="D20" s="12" t="s">
        <v>19</v>
      </c>
      <c r="E20" s="12">
        <v>8</v>
      </c>
      <c r="F20" s="12">
        <v>832</v>
      </c>
      <c r="G20" s="12">
        <f t="shared" si="2"/>
        <v>846</v>
      </c>
      <c r="H20" s="12">
        <v>832</v>
      </c>
      <c r="I20" s="12">
        <v>14</v>
      </c>
      <c r="J20" s="43">
        <f t="shared" si="3"/>
        <v>100</v>
      </c>
      <c r="K20" s="22"/>
    </row>
    <row r="21" spans="1:11" ht="21.95" customHeight="1">
      <c r="A21" s="25">
        <v>44897</v>
      </c>
      <c r="B21" s="12" t="s">
        <v>104</v>
      </c>
      <c r="C21" s="12" t="s">
        <v>120</v>
      </c>
      <c r="D21" s="12" t="s">
        <v>19</v>
      </c>
      <c r="E21" s="12">
        <v>8</v>
      </c>
      <c r="F21" s="12">
        <v>1200</v>
      </c>
      <c r="G21" s="12">
        <f t="shared" si="2"/>
        <v>1223</v>
      </c>
      <c r="H21" s="12">
        <v>1200</v>
      </c>
      <c r="I21" s="12">
        <v>23</v>
      </c>
      <c r="J21" s="43">
        <f t="shared" si="3"/>
        <v>100</v>
      </c>
      <c r="K21" s="22"/>
    </row>
    <row r="22" spans="1:11" ht="21.95" customHeight="1">
      <c r="A22" s="25">
        <v>44900</v>
      </c>
      <c r="B22" s="12" t="s">
        <v>104</v>
      </c>
      <c r="C22" s="12" t="s">
        <v>120</v>
      </c>
      <c r="D22" s="12" t="s">
        <v>19</v>
      </c>
      <c r="E22" s="12">
        <v>8</v>
      </c>
      <c r="F22" s="12">
        <v>1200</v>
      </c>
      <c r="G22" s="12">
        <f t="shared" ref="G22" si="6">SUM(H22+I22)</f>
        <v>1215</v>
      </c>
      <c r="H22" s="12">
        <v>1200</v>
      </c>
      <c r="I22" s="12">
        <v>15</v>
      </c>
      <c r="J22" s="43">
        <f t="shared" ref="J22:J30" si="7">H22/F22*100</f>
        <v>100</v>
      </c>
      <c r="K22" s="22"/>
    </row>
    <row r="23" spans="1:11" ht="21.95" customHeight="1">
      <c r="A23" s="25">
        <v>44901</v>
      </c>
      <c r="B23" s="12" t="s">
        <v>104</v>
      </c>
      <c r="C23" s="12" t="s">
        <v>120</v>
      </c>
      <c r="D23" s="12" t="s">
        <v>19</v>
      </c>
      <c r="E23" s="12">
        <v>8</v>
      </c>
      <c r="F23" s="12">
        <v>1200</v>
      </c>
      <c r="G23" s="12">
        <f t="shared" ref="G23" si="8">SUM(H23+I23)</f>
        <v>1247</v>
      </c>
      <c r="H23" s="12">
        <v>1237</v>
      </c>
      <c r="I23" s="12">
        <v>10</v>
      </c>
      <c r="J23" s="43">
        <f t="shared" si="7"/>
        <v>103.08333333333333</v>
      </c>
      <c r="K23" s="22"/>
    </row>
    <row r="24" spans="1:11" ht="21.95" customHeight="1">
      <c r="A24" s="25">
        <v>44902</v>
      </c>
      <c r="B24" s="12" t="s">
        <v>104</v>
      </c>
      <c r="C24" s="12" t="s">
        <v>120</v>
      </c>
      <c r="D24" s="12" t="s">
        <v>19</v>
      </c>
      <c r="E24" s="12">
        <v>8</v>
      </c>
      <c r="F24" s="12">
        <v>1200</v>
      </c>
      <c r="G24" s="12">
        <f t="shared" ref="G24" si="9">SUM(H24+I24)</f>
        <v>1256</v>
      </c>
      <c r="H24" s="12">
        <v>1236</v>
      </c>
      <c r="I24" s="12">
        <v>20</v>
      </c>
      <c r="J24" s="43">
        <f t="shared" si="7"/>
        <v>103</v>
      </c>
      <c r="K24" s="22"/>
    </row>
    <row r="25" spans="1:11" ht="21.95" customHeight="1">
      <c r="A25" s="25">
        <v>44903</v>
      </c>
      <c r="B25" s="12" t="s">
        <v>241</v>
      </c>
      <c r="C25" s="12">
        <v>86901</v>
      </c>
      <c r="D25" s="12" t="s">
        <v>19</v>
      </c>
      <c r="E25" s="12">
        <v>8</v>
      </c>
      <c r="F25" s="12">
        <v>720</v>
      </c>
      <c r="G25" s="12">
        <f t="shared" ref="G25" si="10">SUM(H25+I25)</f>
        <v>729</v>
      </c>
      <c r="H25" s="12">
        <v>720</v>
      </c>
      <c r="I25" s="12">
        <v>9</v>
      </c>
      <c r="J25" s="43">
        <f t="shared" si="7"/>
        <v>100</v>
      </c>
      <c r="K25" s="22"/>
    </row>
    <row r="26" spans="1:11" ht="21.95" customHeight="1">
      <c r="A26" s="25">
        <v>44904</v>
      </c>
      <c r="B26" s="12" t="s">
        <v>140</v>
      </c>
      <c r="C26" s="12" t="s">
        <v>218</v>
      </c>
      <c r="D26" s="12" t="s">
        <v>19</v>
      </c>
      <c r="E26" s="12">
        <v>8</v>
      </c>
      <c r="F26" s="12">
        <v>720</v>
      </c>
      <c r="G26" s="12">
        <f>SUM(H26+I26)</f>
        <v>750</v>
      </c>
      <c r="H26" s="12">
        <v>720</v>
      </c>
      <c r="I26" s="12">
        <v>30</v>
      </c>
      <c r="J26" s="43">
        <f t="shared" si="7"/>
        <v>100</v>
      </c>
      <c r="K26" s="22"/>
    </row>
    <row r="27" spans="1:11" ht="21.95" customHeight="1">
      <c r="A27" s="25">
        <v>44907</v>
      </c>
      <c r="B27" s="12" t="s">
        <v>82</v>
      </c>
      <c r="C27" s="12" t="s">
        <v>185</v>
      </c>
      <c r="D27" s="12" t="s">
        <v>19</v>
      </c>
      <c r="E27" s="12">
        <v>8</v>
      </c>
      <c r="F27" s="12">
        <v>688</v>
      </c>
      <c r="G27" s="12">
        <f>SUM(H27+I27)</f>
        <v>697</v>
      </c>
      <c r="H27" s="12">
        <v>688</v>
      </c>
      <c r="I27" s="12">
        <v>9</v>
      </c>
      <c r="J27" s="43">
        <f t="shared" si="7"/>
        <v>100</v>
      </c>
      <c r="K27" s="22"/>
    </row>
    <row r="28" spans="1:11" ht="21.95" customHeight="1">
      <c r="A28" s="25">
        <v>44908</v>
      </c>
      <c r="B28" s="12" t="s">
        <v>82</v>
      </c>
      <c r="C28" s="12" t="s">
        <v>185</v>
      </c>
      <c r="D28" s="12" t="s">
        <v>19</v>
      </c>
      <c r="E28" s="12">
        <v>8</v>
      </c>
      <c r="F28" s="12">
        <v>688</v>
      </c>
      <c r="G28" s="12">
        <f>SUM(H28+I28)</f>
        <v>694</v>
      </c>
      <c r="H28" s="12">
        <v>688</v>
      </c>
      <c r="I28" s="12">
        <v>6</v>
      </c>
      <c r="J28" s="43">
        <f t="shared" si="7"/>
        <v>100</v>
      </c>
      <c r="K28" s="22"/>
    </row>
    <row r="29" spans="1:11" ht="21.95" customHeight="1">
      <c r="A29" s="25">
        <v>44909</v>
      </c>
      <c r="B29" s="12" t="s">
        <v>140</v>
      </c>
      <c r="C29" s="12" t="s">
        <v>218</v>
      </c>
      <c r="D29" s="12" t="s">
        <v>19</v>
      </c>
      <c r="E29" s="12">
        <v>8</v>
      </c>
      <c r="F29" s="12">
        <v>720</v>
      </c>
      <c r="G29" s="12">
        <f>SUM(H29+I29)</f>
        <v>723</v>
      </c>
      <c r="H29" s="12">
        <v>720</v>
      </c>
      <c r="I29" s="12">
        <v>3</v>
      </c>
      <c r="J29" s="43">
        <f t="shared" si="7"/>
        <v>100</v>
      </c>
      <c r="K29" s="22"/>
    </row>
    <row r="30" spans="1:11" ht="21.95" customHeight="1">
      <c r="A30" s="25">
        <v>44910</v>
      </c>
      <c r="B30" s="12" t="s">
        <v>140</v>
      </c>
      <c r="C30" s="12" t="s">
        <v>218</v>
      </c>
      <c r="D30" s="12" t="s">
        <v>19</v>
      </c>
      <c r="E30" s="12">
        <v>8</v>
      </c>
      <c r="F30" s="12">
        <v>720</v>
      </c>
      <c r="G30" s="12">
        <f>SUM(H30+I30)</f>
        <v>726</v>
      </c>
      <c r="H30" s="12">
        <v>720</v>
      </c>
      <c r="I30" s="12">
        <v>6</v>
      </c>
      <c r="J30" s="43">
        <f t="shared" si="7"/>
        <v>100</v>
      </c>
      <c r="K30" s="22"/>
    </row>
    <row r="31" spans="1:11" ht="21.9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21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19472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19759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2123.9166666666665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21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101.13888888888889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63489" r:id="rId3">
          <objectPr defaultSize="0" autoPict="0" altText="" r:id="rId4">
            <anchor>
              <from>
                <xdr:col>0</xdr:col>
                <xdr:colOff>38100</xdr:colOff>
                <xdr:row>1</xdr:row>
                <xdr:rowOff>47625</xdr:rowOff>
              </from>
              <to>
                <xdr:col>0</xdr:col>
                <xdr:colOff>314325</xdr:colOff>
                <xdr:row>2</xdr:row>
                <xdr:rowOff>142875</xdr:rowOff>
              </to>
            </anchor>
          </objectPr>
        </oleObject>
      </mc:Choice>
      <mc:Fallback>
        <oleObject progId="PBrush" shapeId="63489" r:id="rId3"/>
      </mc:Fallback>
    </mc:AlternateContent>
  </oleObjects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4A20-8482-4213-BE11-D01F398545F5}">
  <dimension ref="A1:K54"/>
  <sheetViews>
    <sheetView zoomScale="90" zoomScaleNormal="90" workbookViewId="0">
      <selection activeCell="B3" sqref="B3"/>
    </sheetView>
  </sheetViews>
  <sheetFormatPr defaultColWidth="9" defaultRowHeight="15.75"/>
  <cols>
    <col min="1" max="1" width="10.125" customWidth="1"/>
    <col min="2" max="2" width="18.125" customWidth="1"/>
    <col min="3" max="3" width="14.75" customWidth="1"/>
    <col min="4" max="4" width="13.125" customWidth="1"/>
    <col min="5" max="5" width="12.75" customWidth="1"/>
    <col min="6" max="10" width="8.625" customWidth="1"/>
    <col min="11" max="11" width="13.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117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12" t="s">
        <v>224</v>
      </c>
      <c r="C10" s="12">
        <v>8825633600</v>
      </c>
      <c r="D10" s="12" t="s">
        <v>19</v>
      </c>
      <c r="E10" s="12">
        <v>8</v>
      </c>
      <c r="F10" s="12">
        <v>784</v>
      </c>
      <c r="G10" s="12">
        <f t="shared" ref="G10:G11" si="0">SUM(H10+I10)</f>
        <v>786</v>
      </c>
      <c r="H10" s="12">
        <v>784</v>
      </c>
      <c r="I10" s="12">
        <v>2</v>
      </c>
      <c r="J10" s="43">
        <f t="shared" ref="J10:J22" si="1">H10/F10*100</f>
        <v>100</v>
      </c>
      <c r="K10" s="22"/>
    </row>
    <row r="11" spans="1:11" ht="21.95" customHeight="1">
      <c r="A11" s="25">
        <v>44882</v>
      </c>
      <c r="B11" s="12" t="s">
        <v>224</v>
      </c>
      <c r="C11" s="12">
        <v>8825633600</v>
      </c>
      <c r="D11" s="12" t="s">
        <v>19</v>
      </c>
      <c r="E11" s="12">
        <v>8</v>
      </c>
      <c r="F11" s="12">
        <v>784</v>
      </c>
      <c r="G11" s="12">
        <f t="shared" si="0"/>
        <v>790</v>
      </c>
      <c r="H11" s="12">
        <v>784</v>
      </c>
      <c r="I11" s="12">
        <v>6</v>
      </c>
      <c r="J11" s="43">
        <f t="shared" si="1"/>
        <v>100</v>
      </c>
      <c r="K11" s="22"/>
    </row>
    <row r="12" spans="1:11" ht="21.95" customHeight="1">
      <c r="A12" s="25">
        <v>44883</v>
      </c>
      <c r="B12" s="12" t="s">
        <v>224</v>
      </c>
      <c r="C12" s="12">
        <v>8825633600</v>
      </c>
      <c r="D12" s="12" t="s">
        <v>19</v>
      </c>
      <c r="E12" s="12">
        <v>8</v>
      </c>
      <c r="F12" s="12">
        <v>784</v>
      </c>
      <c r="G12" s="12">
        <f t="shared" ref="G12" si="2">SUM(H12+I12)</f>
        <v>786</v>
      </c>
      <c r="H12" s="12">
        <v>784</v>
      </c>
      <c r="I12" s="12">
        <v>2</v>
      </c>
      <c r="J12" s="43">
        <f t="shared" si="1"/>
        <v>100</v>
      </c>
      <c r="K12" s="22"/>
    </row>
    <row r="13" spans="1:11" ht="21.95" customHeight="1">
      <c r="A13" s="25">
        <v>44886</v>
      </c>
      <c r="B13" s="12" t="s">
        <v>224</v>
      </c>
      <c r="C13" s="12">
        <v>8825633600</v>
      </c>
      <c r="D13" s="12" t="s">
        <v>19</v>
      </c>
      <c r="E13" s="12">
        <v>8</v>
      </c>
      <c r="F13" s="12">
        <v>784</v>
      </c>
      <c r="G13" s="12">
        <f>SUM(H13+I13)</f>
        <v>788</v>
      </c>
      <c r="H13" s="12">
        <v>784</v>
      </c>
      <c r="I13" s="12">
        <v>4</v>
      </c>
      <c r="J13" s="43">
        <f t="shared" si="1"/>
        <v>100</v>
      </c>
      <c r="K13" s="22"/>
    </row>
    <row r="14" spans="1:11" ht="21.95" customHeight="1">
      <c r="A14" s="25">
        <v>44887</v>
      </c>
      <c r="B14" s="12" t="s">
        <v>87</v>
      </c>
      <c r="C14" s="12">
        <v>2111</v>
      </c>
      <c r="D14" s="12" t="s">
        <v>19</v>
      </c>
      <c r="E14" s="12">
        <v>8</v>
      </c>
      <c r="F14" s="12">
        <v>1036</v>
      </c>
      <c r="G14" s="12">
        <f t="shared" ref="G14:G22" si="3">SUM(H14+I14)</f>
        <v>1040</v>
      </c>
      <c r="H14" s="12">
        <v>1036</v>
      </c>
      <c r="I14" s="12">
        <v>4</v>
      </c>
      <c r="J14" s="43">
        <f t="shared" si="1"/>
        <v>100</v>
      </c>
      <c r="K14" s="22"/>
    </row>
    <row r="15" spans="1:11" ht="21.95" customHeight="1">
      <c r="A15" s="25">
        <v>44888</v>
      </c>
      <c r="B15" s="12" t="s">
        <v>91</v>
      </c>
      <c r="C15" s="12" t="s">
        <v>145</v>
      </c>
      <c r="D15" s="12" t="s">
        <v>19</v>
      </c>
      <c r="E15" s="12">
        <v>8</v>
      </c>
      <c r="F15" s="12">
        <v>488</v>
      </c>
      <c r="G15" s="12">
        <f t="shared" si="3"/>
        <v>491</v>
      </c>
      <c r="H15" s="12">
        <v>488</v>
      </c>
      <c r="I15" s="12">
        <v>3</v>
      </c>
      <c r="J15" s="43">
        <f t="shared" si="1"/>
        <v>100</v>
      </c>
      <c r="K15" s="22"/>
    </row>
    <row r="16" spans="1:11" ht="21.95" customHeight="1">
      <c r="A16" s="25">
        <v>44889</v>
      </c>
      <c r="B16" s="12" t="s">
        <v>224</v>
      </c>
      <c r="C16" s="12">
        <v>8825633600</v>
      </c>
      <c r="D16" s="12" t="s">
        <v>19</v>
      </c>
      <c r="E16" s="12">
        <v>8</v>
      </c>
      <c r="F16" s="12">
        <v>784</v>
      </c>
      <c r="G16" s="12">
        <f t="shared" si="3"/>
        <v>799</v>
      </c>
      <c r="H16" s="12">
        <v>784</v>
      </c>
      <c r="I16" s="12">
        <v>15</v>
      </c>
      <c r="J16" s="43">
        <f t="shared" si="1"/>
        <v>100</v>
      </c>
      <c r="K16" s="22"/>
    </row>
    <row r="17" spans="1:11" ht="21.95" customHeight="1">
      <c r="A17" s="25">
        <v>44890</v>
      </c>
      <c r="B17" s="12" t="s">
        <v>224</v>
      </c>
      <c r="C17" s="12">
        <v>8825633600</v>
      </c>
      <c r="D17" s="12" t="s">
        <v>19</v>
      </c>
      <c r="E17" s="12">
        <v>8</v>
      </c>
      <c r="F17" s="12">
        <v>784</v>
      </c>
      <c r="G17" s="12">
        <f t="shared" si="3"/>
        <v>795</v>
      </c>
      <c r="H17" s="12">
        <v>784</v>
      </c>
      <c r="I17" s="12">
        <v>11</v>
      </c>
      <c r="J17" s="43">
        <f t="shared" si="1"/>
        <v>100</v>
      </c>
      <c r="K17" s="22"/>
    </row>
    <row r="18" spans="1:11" ht="21.95" customHeight="1">
      <c r="A18" s="25">
        <v>44893</v>
      </c>
      <c r="B18" s="12" t="s">
        <v>224</v>
      </c>
      <c r="C18" s="12">
        <v>8825633600</v>
      </c>
      <c r="D18" s="12" t="s">
        <v>19</v>
      </c>
      <c r="E18" s="12">
        <v>8</v>
      </c>
      <c r="F18" s="12">
        <v>784</v>
      </c>
      <c r="G18" s="12">
        <f t="shared" ref="G18:G19" si="4">SUM(H18+I18)</f>
        <v>786</v>
      </c>
      <c r="H18" s="12">
        <v>784</v>
      </c>
      <c r="I18" s="12">
        <v>2</v>
      </c>
      <c r="J18" s="43">
        <f t="shared" si="1"/>
        <v>100</v>
      </c>
      <c r="K18" s="22"/>
    </row>
    <row r="19" spans="1:11" ht="20.45" customHeight="1">
      <c r="A19" s="25">
        <v>44894</v>
      </c>
      <c r="B19" s="12" t="s">
        <v>224</v>
      </c>
      <c r="C19" s="12">
        <v>8825633600</v>
      </c>
      <c r="D19" s="12" t="s">
        <v>19</v>
      </c>
      <c r="E19" s="12">
        <v>8</v>
      </c>
      <c r="F19" s="12">
        <v>784</v>
      </c>
      <c r="G19" s="12">
        <f t="shared" si="4"/>
        <v>808</v>
      </c>
      <c r="H19" s="12">
        <v>784</v>
      </c>
      <c r="I19" s="12">
        <v>24</v>
      </c>
      <c r="J19" s="43">
        <f t="shared" si="1"/>
        <v>100</v>
      </c>
      <c r="K19" s="22"/>
    </row>
    <row r="20" spans="1:11" ht="21.95" customHeight="1">
      <c r="A20" s="25">
        <v>44895</v>
      </c>
      <c r="B20" s="12" t="s">
        <v>224</v>
      </c>
      <c r="C20" s="12">
        <v>8825633600</v>
      </c>
      <c r="D20" s="12" t="s">
        <v>19</v>
      </c>
      <c r="E20" s="12">
        <v>8</v>
      </c>
      <c r="F20" s="12">
        <v>784</v>
      </c>
      <c r="G20" s="12">
        <f t="shared" ref="G20" si="5">SUM(H20+I20)</f>
        <v>792</v>
      </c>
      <c r="H20" s="12">
        <v>784</v>
      </c>
      <c r="I20" s="12">
        <v>8</v>
      </c>
      <c r="J20" s="43">
        <f t="shared" si="1"/>
        <v>100</v>
      </c>
      <c r="K20" s="22"/>
    </row>
    <row r="21" spans="1:11" ht="21.95" customHeight="1">
      <c r="A21" s="25">
        <v>44896</v>
      </c>
      <c r="B21" s="12" t="s">
        <v>224</v>
      </c>
      <c r="C21" s="12">
        <v>8825633600</v>
      </c>
      <c r="D21" s="12" t="s">
        <v>19</v>
      </c>
      <c r="E21" s="12">
        <v>8</v>
      </c>
      <c r="F21" s="12">
        <v>784</v>
      </c>
      <c r="G21" s="12">
        <f t="shared" ref="G21" si="6">SUM(H21+I21)</f>
        <v>807</v>
      </c>
      <c r="H21" s="12">
        <v>784</v>
      </c>
      <c r="I21" s="12">
        <v>23</v>
      </c>
      <c r="J21" s="43">
        <f t="shared" si="1"/>
        <v>100</v>
      </c>
      <c r="K21" s="22"/>
    </row>
    <row r="22" spans="1:11" ht="21.95" customHeight="1">
      <c r="A22" s="25">
        <v>44897</v>
      </c>
      <c r="B22" s="12" t="s">
        <v>108</v>
      </c>
      <c r="C22" s="12" t="s">
        <v>109</v>
      </c>
      <c r="D22" s="12" t="s">
        <v>19</v>
      </c>
      <c r="E22" s="12">
        <v>8</v>
      </c>
      <c r="F22" s="12">
        <v>1013</v>
      </c>
      <c r="G22" s="12">
        <f t="shared" si="3"/>
        <v>1019</v>
      </c>
      <c r="H22" s="12">
        <v>1013</v>
      </c>
      <c r="I22" s="12">
        <v>6</v>
      </c>
      <c r="J22" s="43">
        <f t="shared" si="1"/>
        <v>100</v>
      </c>
      <c r="K22" s="22"/>
    </row>
    <row r="23" spans="1:11" ht="21.95" customHeight="1">
      <c r="A23" s="25">
        <v>44900</v>
      </c>
      <c r="B23" s="12" t="s">
        <v>224</v>
      </c>
      <c r="C23" s="12">
        <v>8825633600</v>
      </c>
      <c r="D23" s="12" t="s">
        <v>19</v>
      </c>
      <c r="E23" s="12">
        <v>8</v>
      </c>
      <c r="F23" s="12">
        <v>784</v>
      </c>
      <c r="G23" s="12">
        <f t="shared" ref="G23" si="7">SUM(H23+I23)</f>
        <v>791</v>
      </c>
      <c r="H23" s="12">
        <v>784</v>
      </c>
      <c r="I23" s="12">
        <v>7</v>
      </c>
      <c r="J23" s="43">
        <f t="shared" ref="J23:J31" si="8">H23/F23*100</f>
        <v>100</v>
      </c>
      <c r="K23" s="22"/>
    </row>
    <row r="24" spans="1:11" ht="21.95" customHeight="1">
      <c r="A24" s="25">
        <v>44901</v>
      </c>
      <c r="B24" s="12" t="s">
        <v>224</v>
      </c>
      <c r="C24" s="12">
        <v>8825633600</v>
      </c>
      <c r="D24" s="12" t="s">
        <v>19</v>
      </c>
      <c r="E24" s="12">
        <v>8</v>
      </c>
      <c r="F24" s="12">
        <v>784</v>
      </c>
      <c r="G24" s="12">
        <f t="shared" ref="G24" si="9">SUM(H24+I24)</f>
        <v>808</v>
      </c>
      <c r="H24" s="12">
        <v>784</v>
      </c>
      <c r="I24" s="12">
        <v>24</v>
      </c>
      <c r="J24" s="43">
        <f t="shared" si="8"/>
        <v>100</v>
      </c>
      <c r="K24" s="22"/>
    </row>
    <row r="25" spans="1:11" ht="21.95" customHeight="1">
      <c r="A25" s="25">
        <v>44902</v>
      </c>
      <c r="B25" s="12" t="s">
        <v>224</v>
      </c>
      <c r="C25" s="12">
        <v>8825633600</v>
      </c>
      <c r="D25" s="12" t="s">
        <v>19</v>
      </c>
      <c r="E25" s="12">
        <v>8</v>
      </c>
      <c r="F25" s="12">
        <v>784</v>
      </c>
      <c r="G25" s="12">
        <f t="shared" ref="G25" si="10">SUM(H25+I25)</f>
        <v>800</v>
      </c>
      <c r="H25" s="12">
        <v>784</v>
      </c>
      <c r="I25" s="12">
        <v>16</v>
      </c>
      <c r="J25" s="43">
        <f t="shared" si="8"/>
        <v>100</v>
      </c>
      <c r="K25" s="22"/>
    </row>
    <row r="26" spans="1:11" ht="21.95" customHeight="1">
      <c r="A26" s="25">
        <v>44903</v>
      </c>
      <c r="B26" s="12" t="s">
        <v>224</v>
      </c>
      <c r="C26" s="12">
        <v>8825633600</v>
      </c>
      <c r="D26" s="12" t="s">
        <v>19</v>
      </c>
      <c r="E26" s="12">
        <v>8</v>
      </c>
      <c r="F26" s="12">
        <v>784</v>
      </c>
      <c r="G26" s="12">
        <f t="shared" ref="G26" si="11">SUM(H26+I26)</f>
        <v>798</v>
      </c>
      <c r="H26" s="12">
        <v>784</v>
      </c>
      <c r="I26" s="12">
        <v>14</v>
      </c>
      <c r="J26" s="43">
        <f t="shared" si="8"/>
        <v>100</v>
      </c>
      <c r="K26" s="22"/>
    </row>
    <row r="27" spans="1:11" ht="21.95" customHeight="1">
      <c r="A27" s="25">
        <v>44906</v>
      </c>
      <c r="B27" s="12" t="s">
        <v>224</v>
      </c>
      <c r="C27" s="12">
        <v>8825633600</v>
      </c>
      <c r="D27" s="12" t="s">
        <v>19</v>
      </c>
      <c r="E27" s="12">
        <v>8</v>
      </c>
      <c r="F27" s="12">
        <v>784</v>
      </c>
      <c r="G27" s="12">
        <f t="shared" ref="G27:G28" si="12">SUM(H27+I27)</f>
        <v>789</v>
      </c>
      <c r="H27" s="12">
        <v>784</v>
      </c>
      <c r="I27" s="12">
        <v>5</v>
      </c>
      <c r="J27" s="43">
        <f t="shared" si="8"/>
        <v>100</v>
      </c>
      <c r="K27" s="22"/>
    </row>
    <row r="28" spans="1:11" ht="21.95" customHeight="1">
      <c r="A28" s="25">
        <v>44907</v>
      </c>
      <c r="B28" s="12" t="s">
        <v>224</v>
      </c>
      <c r="C28" s="12">
        <v>8825633600</v>
      </c>
      <c r="D28" s="12" t="s">
        <v>19</v>
      </c>
      <c r="E28" s="12">
        <v>8</v>
      </c>
      <c r="F28" s="12">
        <v>784</v>
      </c>
      <c r="G28" s="12">
        <f t="shared" si="12"/>
        <v>793</v>
      </c>
      <c r="H28" s="12">
        <v>784</v>
      </c>
      <c r="I28" s="12">
        <v>9</v>
      </c>
      <c r="J28" s="43">
        <f t="shared" si="8"/>
        <v>100</v>
      </c>
      <c r="K28" s="22"/>
    </row>
    <row r="29" spans="1:11" ht="21.95" customHeight="1">
      <c r="A29" s="25">
        <v>44908</v>
      </c>
      <c r="B29" s="12" t="s">
        <v>224</v>
      </c>
      <c r="C29" s="12">
        <v>8825633600</v>
      </c>
      <c r="D29" s="12" t="s">
        <v>19</v>
      </c>
      <c r="E29" s="12">
        <v>8</v>
      </c>
      <c r="F29" s="12">
        <v>784</v>
      </c>
      <c r="G29" s="12">
        <f t="shared" ref="G29" si="13">SUM(H29+I29)</f>
        <v>808</v>
      </c>
      <c r="H29" s="12">
        <v>784</v>
      </c>
      <c r="I29" s="12">
        <v>24</v>
      </c>
      <c r="J29" s="43">
        <f t="shared" si="8"/>
        <v>100</v>
      </c>
      <c r="K29" s="22"/>
    </row>
    <row r="30" spans="1:11" ht="21.95" customHeight="1">
      <c r="A30" s="25">
        <v>44909</v>
      </c>
      <c r="B30" s="12" t="s">
        <v>224</v>
      </c>
      <c r="C30" s="12">
        <v>8825633600</v>
      </c>
      <c r="D30" s="12" t="s">
        <v>19</v>
      </c>
      <c r="E30" s="12">
        <v>8</v>
      </c>
      <c r="F30" s="12">
        <v>784</v>
      </c>
      <c r="G30" s="12">
        <f t="shared" ref="G30" si="14">SUM(H30+I30)</f>
        <v>803</v>
      </c>
      <c r="H30" s="12">
        <v>784</v>
      </c>
      <c r="I30" s="12">
        <v>19</v>
      </c>
      <c r="J30" s="43">
        <f t="shared" si="8"/>
        <v>100</v>
      </c>
      <c r="K30" s="22"/>
    </row>
    <row r="31" spans="1:11" ht="21.95" customHeight="1">
      <c r="A31" s="25">
        <v>44910</v>
      </c>
      <c r="B31" s="12" t="s">
        <v>224</v>
      </c>
      <c r="C31" s="12">
        <v>8825633600</v>
      </c>
      <c r="D31" s="12" t="s">
        <v>19</v>
      </c>
      <c r="E31" s="12">
        <v>8</v>
      </c>
      <c r="F31" s="12">
        <v>784</v>
      </c>
      <c r="G31" s="12">
        <f t="shared" ref="G31" si="15">SUM(H31+I31)</f>
        <v>804</v>
      </c>
      <c r="H31" s="12">
        <v>784</v>
      </c>
      <c r="I31" s="12">
        <v>20</v>
      </c>
      <c r="J31" s="43">
        <f t="shared" si="8"/>
        <v>100</v>
      </c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22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17433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17433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2200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22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62465" r:id="rId3">
          <objectPr defaultSize="0" autoPict="0" altText="" r:id="rId4">
            <anchor>
              <from>
                <xdr:col>0</xdr:col>
                <xdr:colOff>38100</xdr:colOff>
                <xdr:row>1</xdr:row>
                <xdr:rowOff>38100</xdr:rowOff>
              </from>
              <to>
                <xdr:col>0</xdr:col>
                <xdr:colOff>276225</xdr:colOff>
                <xdr:row>2</xdr:row>
                <xdr:rowOff>95250</xdr:rowOff>
              </to>
            </anchor>
          </objectPr>
        </oleObject>
      </mc:Choice>
      <mc:Fallback>
        <oleObject progId="PBrush" shapeId="62465" r:id="rId3"/>
      </mc:Fallback>
    </mc:AlternateContent>
  </oleObjects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EB39-BA6B-4968-B33E-BBF96C385AA7}">
  <dimension ref="A1:K54"/>
  <sheetViews>
    <sheetView zoomScale="80" zoomScaleNormal="80" workbookViewId="0">
      <selection activeCell="B13" sqref="B13"/>
    </sheetView>
  </sheetViews>
  <sheetFormatPr defaultColWidth="9" defaultRowHeight="15.75"/>
  <cols>
    <col min="1" max="1" width="10.125" customWidth="1"/>
    <col min="2" max="2" width="18.125" customWidth="1"/>
    <col min="3" max="3" width="14.75" customWidth="1"/>
    <col min="4" max="4" width="13.125" customWidth="1"/>
    <col min="5" max="5" width="12.75" customWidth="1"/>
    <col min="6" max="10" width="8.625" customWidth="1"/>
    <col min="11" max="11" width="13.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116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273</v>
      </c>
      <c r="C8" s="69"/>
      <c r="D8" s="69"/>
      <c r="E8" s="69"/>
      <c r="F8" s="6" t="s">
        <v>7</v>
      </c>
      <c r="G8" s="69" t="s">
        <v>245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12" t="s">
        <v>98</v>
      </c>
      <c r="C10" s="12" t="s">
        <v>74</v>
      </c>
      <c r="D10" s="12" t="s">
        <v>19</v>
      </c>
      <c r="E10" s="12">
        <v>8</v>
      </c>
      <c r="F10" s="12">
        <v>424</v>
      </c>
      <c r="G10" s="12">
        <f t="shared" ref="G10" si="0">SUM(H10+I10)</f>
        <v>429</v>
      </c>
      <c r="H10" s="12">
        <v>424</v>
      </c>
      <c r="I10" s="12">
        <v>5</v>
      </c>
      <c r="J10" s="43">
        <f t="shared" ref="J10:J22" si="1">H10/F10*100</f>
        <v>100</v>
      </c>
      <c r="K10" s="22"/>
    </row>
    <row r="11" spans="1:11" ht="21.95" customHeight="1">
      <c r="A11" s="25">
        <v>44882</v>
      </c>
      <c r="B11" s="12" t="s">
        <v>98</v>
      </c>
      <c r="C11" s="12" t="s">
        <v>74</v>
      </c>
      <c r="D11" s="12" t="s">
        <v>19</v>
      </c>
      <c r="E11" s="12">
        <v>8</v>
      </c>
      <c r="F11" s="12">
        <v>424</v>
      </c>
      <c r="G11" s="12">
        <f t="shared" ref="G11" si="2">SUM(H11+I11)</f>
        <v>428</v>
      </c>
      <c r="H11" s="12">
        <v>424</v>
      </c>
      <c r="I11" s="12">
        <v>4</v>
      </c>
      <c r="J11" s="43">
        <f t="shared" si="1"/>
        <v>100</v>
      </c>
      <c r="K11" s="22"/>
    </row>
    <row r="12" spans="1:11" ht="21.95" customHeight="1">
      <c r="A12" s="25">
        <v>44883</v>
      </c>
      <c r="B12" s="12" t="s">
        <v>98</v>
      </c>
      <c r="C12" s="12" t="s">
        <v>74</v>
      </c>
      <c r="D12" s="12" t="s">
        <v>19</v>
      </c>
      <c r="E12" s="12">
        <v>8</v>
      </c>
      <c r="F12" s="12">
        <v>424</v>
      </c>
      <c r="G12" s="12">
        <f t="shared" ref="G12" si="3">SUM(H12+I12)</f>
        <v>426</v>
      </c>
      <c r="H12" s="12">
        <v>424</v>
      </c>
      <c r="I12" s="12">
        <v>2</v>
      </c>
      <c r="J12" s="43">
        <f t="shared" si="1"/>
        <v>100</v>
      </c>
      <c r="K12" s="22"/>
    </row>
    <row r="13" spans="1:11" ht="21.95" customHeight="1">
      <c r="A13" s="25">
        <v>44886</v>
      </c>
      <c r="B13" s="46" t="s">
        <v>98</v>
      </c>
      <c r="C13" s="46" t="s">
        <v>74</v>
      </c>
      <c r="D13" s="12" t="s">
        <v>19</v>
      </c>
      <c r="E13" s="12">
        <v>8</v>
      </c>
      <c r="F13" s="12">
        <v>424</v>
      </c>
      <c r="G13" s="12">
        <f>SUM(H13+I13)</f>
        <v>425</v>
      </c>
      <c r="H13" s="12">
        <v>424</v>
      </c>
      <c r="I13" s="12">
        <v>1</v>
      </c>
      <c r="J13" s="43">
        <f t="shared" si="1"/>
        <v>100</v>
      </c>
      <c r="K13" s="22"/>
    </row>
    <row r="14" spans="1:11" ht="21.95" customHeight="1">
      <c r="A14" s="25">
        <v>44887</v>
      </c>
      <c r="B14" s="12" t="s">
        <v>98</v>
      </c>
      <c r="C14" s="12" t="s">
        <v>74</v>
      </c>
      <c r="D14" s="12" t="s">
        <v>19</v>
      </c>
      <c r="E14" s="12">
        <v>8</v>
      </c>
      <c r="F14" s="12">
        <v>424</v>
      </c>
      <c r="G14" s="12">
        <f t="shared" ref="G14" si="4">SUM(H14+I14)</f>
        <v>426</v>
      </c>
      <c r="H14" s="12">
        <v>424</v>
      </c>
      <c r="I14" s="12">
        <v>2</v>
      </c>
      <c r="J14" s="43">
        <f t="shared" si="1"/>
        <v>100</v>
      </c>
      <c r="K14" s="22"/>
    </row>
    <row r="15" spans="1:11" ht="21.95" customHeight="1">
      <c r="A15" s="25">
        <v>44888</v>
      </c>
      <c r="B15" s="12" t="s">
        <v>98</v>
      </c>
      <c r="C15" s="12" t="s">
        <v>74</v>
      </c>
      <c r="D15" s="12" t="s">
        <v>19</v>
      </c>
      <c r="E15" s="12">
        <v>8</v>
      </c>
      <c r="F15" s="12">
        <v>424</v>
      </c>
      <c r="G15" s="12">
        <f t="shared" ref="G15:G16" si="5">SUM(H15+I15)</f>
        <v>427</v>
      </c>
      <c r="H15" s="12">
        <v>424</v>
      </c>
      <c r="I15" s="12">
        <v>3</v>
      </c>
      <c r="J15" s="43">
        <f t="shared" si="1"/>
        <v>100</v>
      </c>
      <c r="K15" s="22"/>
    </row>
    <row r="16" spans="1:11" ht="21.95" customHeight="1">
      <c r="A16" s="25">
        <v>44889</v>
      </c>
      <c r="B16" s="12" t="s">
        <v>98</v>
      </c>
      <c r="C16" s="12" t="s">
        <v>74</v>
      </c>
      <c r="D16" s="12" t="s">
        <v>19</v>
      </c>
      <c r="E16" s="12">
        <v>8</v>
      </c>
      <c r="F16" s="12">
        <v>424</v>
      </c>
      <c r="G16" s="12">
        <f t="shared" si="5"/>
        <v>426</v>
      </c>
      <c r="H16" s="12">
        <v>424</v>
      </c>
      <c r="I16" s="12">
        <v>2</v>
      </c>
      <c r="J16" s="43">
        <f t="shared" si="1"/>
        <v>100</v>
      </c>
      <c r="K16" s="22"/>
    </row>
    <row r="17" spans="1:11" ht="21.95" customHeight="1">
      <c r="A17" s="25">
        <v>44890</v>
      </c>
      <c r="B17" s="12" t="s">
        <v>98</v>
      </c>
      <c r="C17" s="12" t="s">
        <v>74</v>
      </c>
      <c r="D17" s="12" t="s">
        <v>19</v>
      </c>
      <c r="E17" s="12">
        <v>8</v>
      </c>
      <c r="F17" s="12">
        <v>424</v>
      </c>
      <c r="G17" s="12">
        <f t="shared" ref="G17" si="6">SUM(H17+I17)</f>
        <v>429</v>
      </c>
      <c r="H17" s="12">
        <v>424</v>
      </c>
      <c r="I17" s="12">
        <v>5</v>
      </c>
      <c r="J17" s="43">
        <f t="shared" si="1"/>
        <v>100</v>
      </c>
      <c r="K17" s="22"/>
    </row>
    <row r="18" spans="1:11" ht="21.95" customHeight="1">
      <c r="A18" s="25">
        <v>44893</v>
      </c>
      <c r="B18" s="12" t="s">
        <v>98</v>
      </c>
      <c r="C18" s="12" t="s">
        <v>74</v>
      </c>
      <c r="D18" s="12" t="s">
        <v>19</v>
      </c>
      <c r="E18" s="12">
        <v>8</v>
      </c>
      <c r="F18" s="12">
        <v>424</v>
      </c>
      <c r="G18" s="12">
        <f t="shared" ref="G18:G19" si="7">SUM(H18+I18)</f>
        <v>427</v>
      </c>
      <c r="H18" s="12">
        <v>424</v>
      </c>
      <c r="I18" s="12">
        <v>3</v>
      </c>
      <c r="J18" s="43">
        <f t="shared" si="1"/>
        <v>100</v>
      </c>
      <c r="K18" s="22"/>
    </row>
    <row r="19" spans="1:11" ht="20.45" customHeight="1">
      <c r="A19" s="25">
        <v>44894</v>
      </c>
      <c r="B19" s="46" t="s">
        <v>213</v>
      </c>
      <c r="C19" s="46" t="s">
        <v>205</v>
      </c>
      <c r="D19" s="12" t="s">
        <v>19</v>
      </c>
      <c r="E19" s="12">
        <v>8</v>
      </c>
      <c r="F19" s="12">
        <v>808</v>
      </c>
      <c r="G19" s="12">
        <f t="shared" si="7"/>
        <v>822</v>
      </c>
      <c r="H19" s="12">
        <v>808</v>
      </c>
      <c r="I19" s="12">
        <v>14</v>
      </c>
      <c r="J19" s="43">
        <f t="shared" si="1"/>
        <v>100</v>
      </c>
      <c r="K19" s="22"/>
    </row>
    <row r="20" spans="1:11" ht="21.95" customHeight="1">
      <c r="A20" s="25">
        <v>44895</v>
      </c>
      <c r="B20" s="46" t="s">
        <v>213</v>
      </c>
      <c r="C20" s="46" t="s">
        <v>205</v>
      </c>
      <c r="D20" s="12" t="s">
        <v>19</v>
      </c>
      <c r="E20" s="12">
        <v>8</v>
      </c>
      <c r="F20" s="12">
        <v>808</v>
      </c>
      <c r="G20" s="12">
        <f t="shared" ref="G20" si="8">SUM(H20+I20)</f>
        <v>838</v>
      </c>
      <c r="H20" s="12">
        <v>808</v>
      </c>
      <c r="I20" s="12">
        <v>30</v>
      </c>
      <c r="J20" s="43">
        <f t="shared" si="1"/>
        <v>100</v>
      </c>
      <c r="K20" s="22"/>
    </row>
    <row r="21" spans="1:11" ht="21.95" customHeight="1">
      <c r="A21" s="25">
        <v>44896</v>
      </c>
      <c r="B21" s="46" t="s">
        <v>213</v>
      </c>
      <c r="C21" s="46" t="s">
        <v>205</v>
      </c>
      <c r="D21" s="12" t="s">
        <v>19</v>
      </c>
      <c r="E21" s="12">
        <v>8</v>
      </c>
      <c r="F21" s="12">
        <v>808</v>
      </c>
      <c r="G21" s="12">
        <f t="shared" ref="G21" si="9">SUM(H21+I21)</f>
        <v>809</v>
      </c>
      <c r="H21" s="12">
        <v>808</v>
      </c>
      <c r="I21" s="12">
        <v>1</v>
      </c>
      <c r="J21" s="43">
        <f t="shared" si="1"/>
        <v>100</v>
      </c>
      <c r="K21" s="22"/>
    </row>
    <row r="22" spans="1:11" ht="21.95" customHeight="1">
      <c r="A22" s="25">
        <v>44897</v>
      </c>
      <c r="B22" s="46" t="s">
        <v>213</v>
      </c>
      <c r="C22" s="46" t="s">
        <v>205</v>
      </c>
      <c r="D22" s="12" t="s">
        <v>19</v>
      </c>
      <c r="E22" s="12">
        <v>8</v>
      </c>
      <c r="F22" s="12">
        <v>808</v>
      </c>
      <c r="G22" s="12">
        <f t="shared" ref="G22" si="10">SUM(H22+I22)</f>
        <v>810</v>
      </c>
      <c r="H22" s="12">
        <v>808</v>
      </c>
      <c r="I22" s="12">
        <v>2</v>
      </c>
      <c r="J22" s="43">
        <f t="shared" si="1"/>
        <v>100</v>
      </c>
      <c r="K22" s="22"/>
    </row>
    <row r="23" spans="1:11" ht="21.95" customHeight="1">
      <c r="A23" s="25">
        <v>44900</v>
      </c>
      <c r="B23" s="46" t="s">
        <v>213</v>
      </c>
      <c r="C23" s="46" t="s">
        <v>205</v>
      </c>
      <c r="D23" s="12" t="s">
        <v>19</v>
      </c>
      <c r="E23" s="12">
        <v>8</v>
      </c>
      <c r="F23" s="12">
        <v>808</v>
      </c>
      <c r="G23" s="12">
        <f>SUM(H23+I23)</f>
        <v>813</v>
      </c>
      <c r="H23" s="12">
        <v>808</v>
      </c>
      <c r="I23" s="12">
        <v>5</v>
      </c>
      <c r="J23" s="43">
        <f t="shared" ref="J23:J31" si="11">H23/F23*100</f>
        <v>100</v>
      </c>
      <c r="K23" s="22"/>
    </row>
    <row r="24" spans="1:11" ht="21.95" customHeight="1">
      <c r="A24" s="25">
        <v>44901</v>
      </c>
      <c r="B24" s="12" t="s">
        <v>98</v>
      </c>
      <c r="C24" s="12" t="s">
        <v>74</v>
      </c>
      <c r="D24" s="12" t="s">
        <v>19</v>
      </c>
      <c r="E24" s="12">
        <v>8</v>
      </c>
      <c r="F24" s="12">
        <v>424</v>
      </c>
      <c r="G24" s="12">
        <f t="shared" ref="G24" si="12">SUM(H24+I24)</f>
        <v>427</v>
      </c>
      <c r="H24" s="12">
        <v>424</v>
      </c>
      <c r="I24" s="12">
        <v>3</v>
      </c>
      <c r="J24" s="43">
        <f t="shared" si="11"/>
        <v>100</v>
      </c>
      <c r="K24" s="22"/>
    </row>
    <row r="25" spans="1:11" ht="21.95" customHeight="1">
      <c r="A25" s="25">
        <v>44902</v>
      </c>
      <c r="B25" s="12" t="s">
        <v>98</v>
      </c>
      <c r="C25" s="12" t="s">
        <v>74</v>
      </c>
      <c r="D25" s="12" t="s">
        <v>19</v>
      </c>
      <c r="E25" s="12">
        <v>8</v>
      </c>
      <c r="F25" s="12">
        <v>424</v>
      </c>
      <c r="G25" s="12">
        <f t="shared" ref="G25" si="13">SUM(H25+I25)</f>
        <v>425</v>
      </c>
      <c r="H25" s="12">
        <v>424</v>
      </c>
      <c r="I25" s="12">
        <v>1</v>
      </c>
      <c r="J25" s="43">
        <f t="shared" si="11"/>
        <v>100</v>
      </c>
      <c r="K25" s="22"/>
    </row>
    <row r="26" spans="1:11" ht="21.95" customHeight="1">
      <c r="A26" s="25">
        <v>44903</v>
      </c>
      <c r="B26" s="12" t="s">
        <v>98</v>
      </c>
      <c r="C26" s="12" t="s">
        <v>74</v>
      </c>
      <c r="D26" s="12" t="s">
        <v>19</v>
      </c>
      <c r="E26" s="12">
        <v>8</v>
      </c>
      <c r="F26" s="12">
        <v>424</v>
      </c>
      <c r="G26" s="12">
        <f t="shared" ref="G26" si="14">SUM(H26+I26)</f>
        <v>429</v>
      </c>
      <c r="H26" s="12">
        <v>424</v>
      </c>
      <c r="I26" s="12">
        <v>5</v>
      </c>
      <c r="J26" s="43">
        <f t="shared" si="11"/>
        <v>100</v>
      </c>
      <c r="K26" s="22"/>
    </row>
    <row r="27" spans="1:11" ht="21.95" customHeight="1">
      <c r="A27" s="25">
        <v>44904</v>
      </c>
      <c r="B27" s="12" t="s">
        <v>98</v>
      </c>
      <c r="C27" s="12" t="s">
        <v>74</v>
      </c>
      <c r="D27" s="12" t="s">
        <v>19</v>
      </c>
      <c r="E27" s="12">
        <v>8</v>
      </c>
      <c r="F27" s="12">
        <v>424</v>
      </c>
      <c r="G27" s="12">
        <f t="shared" ref="G27" si="15">SUM(H27+I27)</f>
        <v>426</v>
      </c>
      <c r="H27" s="12">
        <v>424</v>
      </c>
      <c r="I27" s="12">
        <v>2</v>
      </c>
      <c r="J27" s="43">
        <f t="shared" si="11"/>
        <v>100</v>
      </c>
      <c r="K27" s="22"/>
    </row>
    <row r="28" spans="1:11" ht="21.95" customHeight="1">
      <c r="A28" s="25">
        <v>44907</v>
      </c>
      <c r="B28" s="12" t="s">
        <v>98</v>
      </c>
      <c r="C28" s="12" t="s">
        <v>74</v>
      </c>
      <c r="D28" s="12" t="s">
        <v>19</v>
      </c>
      <c r="E28" s="12">
        <v>8</v>
      </c>
      <c r="F28" s="12">
        <v>424</v>
      </c>
      <c r="G28" s="12">
        <f t="shared" ref="G28" si="16">SUM(H28+I28)</f>
        <v>425</v>
      </c>
      <c r="H28" s="12">
        <v>424</v>
      </c>
      <c r="I28" s="12">
        <v>1</v>
      </c>
      <c r="J28" s="43">
        <f t="shared" si="11"/>
        <v>100</v>
      </c>
      <c r="K28" s="22"/>
    </row>
    <row r="29" spans="1:11" ht="21.95" customHeight="1">
      <c r="A29" s="25">
        <v>44908</v>
      </c>
      <c r="B29" s="12" t="s">
        <v>98</v>
      </c>
      <c r="C29" s="12" t="s">
        <v>74</v>
      </c>
      <c r="D29" s="12" t="s">
        <v>19</v>
      </c>
      <c r="E29" s="12">
        <v>8</v>
      </c>
      <c r="F29" s="12">
        <v>424</v>
      </c>
      <c r="G29" s="12">
        <f t="shared" ref="G29" si="17">SUM(H29+I29)</f>
        <v>430</v>
      </c>
      <c r="H29" s="12">
        <v>424</v>
      </c>
      <c r="I29" s="12">
        <v>6</v>
      </c>
      <c r="J29" s="43">
        <f t="shared" si="11"/>
        <v>100</v>
      </c>
      <c r="K29" s="22"/>
    </row>
    <row r="30" spans="1:11" ht="21.95" customHeight="1">
      <c r="A30" s="25">
        <v>44909</v>
      </c>
      <c r="B30" s="12" t="s">
        <v>98</v>
      </c>
      <c r="C30" s="12" t="s">
        <v>74</v>
      </c>
      <c r="D30" s="12" t="s">
        <v>19</v>
      </c>
      <c r="E30" s="12">
        <v>8</v>
      </c>
      <c r="F30" s="12">
        <v>424</v>
      </c>
      <c r="G30" s="12">
        <f t="shared" ref="G30" si="18">SUM(H30+I30)</f>
        <v>426</v>
      </c>
      <c r="H30" s="12">
        <v>424</v>
      </c>
      <c r="I30" s="12">
        <v>2</v>
      </c>
      <c r="J30" s="43">
        <f t="shared" si="11"/>
        <v>100</v>
      </c>
      <c r="K30" s="22"/>
    </row>
    <row r="31" spans="1:11" ht="21.95" customHeight="1">
      <c r="A31" s="25">
        <v>44910</v>
      </c>
      <c r="B31" s="12"/>
      <c r="C31" s="12"/>
      <c r="D31" s="12" t="s">
        <v>19</v>
      </c>
      <c r="E31" s="12">
        <v>8</v>
      </c>
      <c r="F31" s="12"/>
      <c r="G31" s="12">
        <f>SUM(H31+I31)</f>
        <v>0</v>
      </c>
      <c r="H31" s="12"/>
      <c r="I31" s="12"/>
      <c r="J31" s="43" t="e">
        <f t="shared" si="11"/>
        <v>#DIV/0!</v>
      </c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22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10824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10824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 t="e">
        <f>SUM(J10:J47)</f>
        <v>#DIV/0!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21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 t="e">
        <f>C51/C52</f>
        <v>#DIV/0!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61441" r:id="rId3">
          <objectPr defaultSize="0" autoPict="0" altText="" r:id="rId4">
            <anchor>
              <from>
                <xdr:col>0</xdr:col>
                <xdr:colOff>0</xdr:colOff>
                <xdr:row>0</xdr:row>
                <xdr:rowOff>200025</xdr:rowOff>
              </from>
              <to>
                <xdr:col>0</xdr:col>
                <xdr:colOff>361950</xdr:colOff>
                <xdr:row>2</xdr:row>
                <xdr:rowOff>171450</xdr:rowOff>
              </to>
            </anchor>
          </objectPr>
        </oleObject>
      </mc:Choice>
      <mc:Fallback>
        <oleObject progId="PBrush" shapeId="61441" r:id="rId3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3ED0E-01E5-4FC9-BB2C-75454F0FBC75}">
  <dimension ref="A1:K54"/>
  <sheetViews>
    <sheetView zoomScale="80" zoomScaleNormal="80" workbookViewId="0">
      <selection activeCell="A10" sqref="A10:J4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4.625" customWidth="1"/>
    <col min="6" max="10" width="8.625" customWidth="1"/>
    <col min="11" max="11" width="7.625" customWidth="1"/>
    <col min="13" max="13" width="33.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111</v>
      </c>
      <c r="C7" s="67"/>
      <c r="D7" s="67"/>
      <c r="E7" s="67"/>
      <c r="F7" s="6" t="s">
        <v>4</v>
      </c>
      <c r="G7" s="67" t="s">
        <v>110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112</v>
      </c>
      <c r="C10" s="46" t="s">
        <v>113</v>
      </c>
      <c r="D10" s="12" t="s">
        <v>19</v>
      </c>
      <c r="E10" s="12">
        <v>8</v>
      </c>
      <c r="F10" s="12">
        <v>1056</v>
      </c>
      <c r="G10" s="12">
        <f>SUM(H10+I10)</f>
        <v>1059</v>
      </c>
      <c r="H10" s="12">
        <v>1056</v>
      </c>
      <c r="I10" s="12">
        <v>3</v>
      </c>
      <c r="J10" s="43">
        <f t="shared" ref="J10:J12" si="0">H10/F10*100</f>
        <v>100</v>
      </c>
      <c r="K10" s="22"/>
    </row>
    <row r="11" spans="1:11" ht="21.95" customHeight="1">
      <c r="A11" s="25">
        <v>44882</v>
      </c>
      <c r="B11" s="46" t="s">
        <v>112</v>
      </c>
      <c r="C11" s="46" t="s">
        <v>113</v>
      </c>
      <c r="D11" s="12" t="s">
        <v>19</v>
      </c>
      <c r="E11" s="12">
        <v>8</v>
      </c>
      <c r="F11" s="12">
        <v>1056</v>
      </c>
      <c r="G11" s="12">
        <f>SUM(H11+I11)</f>
        <v>1060</v>
      </c>
      <c r="H11" s="12">
        <v>1056</v>
      </c>
      <c r="I11" s="12">
        <v>4</v>
      </c>
      <c r="J11" s="43">
        <f t="shared" si="0"/>
        <v>100</v>
      </c>
      <c r="K11" s="22"/>
    </row>
    <row r="12" spans="1:11" ht="21.95" customHeight="1">
      <c r="A12" s="25">
        <v>44883</v>
      </c>
      <c r="B12" s="46" t="s">
        <v>112</v>
      </c>
      <c r="C12" s="46" t="s">
        <v>113</v>
      </c>
      <c r="D12" s="12" t="s">
        <v>19</v>
      </c>
      <c r="E12" s="12">
        <v>8</v>
      </c>
      <c r="F12" s="12">
        <v>1056</v>
      </c>
      <c r="G12" s="12">
        <f>SUM(H12+I12)</f>
        <v>1058</v>
      </c>
      <c r="H12" s="12">
        <v>1056</v>
      </c>
      <c r="I12" s="12">
        <v>2</v>
      </c>
      <c r="J12" s="43">
        <f t="shared" si="0"/>
        <v>100</v>
      </c>
      <c r="K12" s="22"/>
    </row>
    <row r="13" spans="1:11" ht="21.95" customHeight="1">
      <c r="A13" s="25">
        <v>44887</v>
      </c>
      <c r="B13" s="46" t="s">
        <v>112</v>
      </c>
      <c r="C13" s="46" t="s">
        <v>113</v>
      </c>
      <c r="D13" s="12" t="s">
        <v>19</v>
      </c>
      <c r="E13" s="12">
        <v>8</v>
      </c>
      <c r="F13" s="12">
        <v>1056</v>
      </c>
      <c r="G13" s="12">
        <f t="shared" ref="G13:G14" si="1">SUM(H13+I13)</f>
        <v>1058</v>
      </c>
      <c r="H13" s="12">
        <v>1056</v>
      </c>
      <c r="I13" s="12">
        <v>2</v>
      </c>
      <c r="J13" s="43">
        <f t="shared" ref="J13:J24" si="2">H13/F13*100</f>
        <v>100</v>
      </c>
      <c r="K13" s="22"/>
    </row>
    <row r="14" spans="1:11" ht="21.95" customHeight="1">
      <c r="A14" s="25">
        <v>44888</v>
      </c>
      <c r="B14" s="12" t="s">
        <v>93</v>
      </c>
      <c r="C14" s="12" t="s">
        <v>179</v>
      </c>
      <c r="D14" s="12" t="s">
        <v>19</v>
      </c>
      <c r="E14" s="12">
        <v>8</v>
      </c>
      <c r="F14" s="12">
        <v>663</v>
      </c>
      <c r="G14" s="12">
        <f t="shared" si="1"/>
        <v>670</v>
      </c>
      <c r="H14" s="12">
        <v>663</v>
      </c>
      <c r="I14" s="12">
        <v>7</v>
      </c>
      <c r="J14" s="43">
        <f t="shared" si="2"/>
        <v>100</v>
      </c>
      <c r="K14" s="22"/>
    </row>
    <row r="15" spans="1:11" ht="21.95" customHeight="1">
      <c r="A15" s="25">
        <v>44889</v>
      </c>
      <c r="B15" s="12" t="s">
        <v>93</v>
      </c>
      <c r="C15" s="12" t="s">
        <v>179</v>
      </c>
      <c r="D15" s="12" t="s">
        <v>19</v>
      </c>
      <c r="E15" s="12">
        <v>8</v>
      </c>
      <c r="F15" s="12">
        <v>663</v>
      </c>
      <c r="G15" s="12">
        <f t="shared" ref="G15" si="3">SUM(H15+I15)</f>
        <v>668</v>
      </c>
      <c r="H15" s="12">
        <v>663</v>
      </c>
      <c r="I15" s="12">
        <v>5</v>
      </c>
      <c r="J15" s="43">
        <f t="shared" si="2"/>
        <v>100</v>
      </c>
      <c r="K15" s="22"/>
    </row>
    <row r="16" spans="1:11" ht="21.95" customHeight="1">
      <c r="A16" s="25">
        <v>44894</v>
      </c>
      <c r="B16" s="46" t="s">
        <v>112</v>
      </c>
      <c r="C16" s="46" t="s">
        <v>113</v>
      </c>
      <c r="D16" s="12" t="s">
        <v>19</v>
      </c>
      <c r="E16" s="12">
        <v>8</v>
      </c>
      <c r="F16" s="12">
        <v>1056</v>
      </c>
      <c r="G16" s="12">
        <f>SUM(H16+I16)</f>
        <v>1057</v>
      </c>
      <c r="H16" s="12">
        <v>1056</v>
      </c>
      <c r="I16" s="12">
        <v>1</v>
      </c>
      <c r="J16" s="43">
        <f t="shared" si="2"/>
        <v>100</v>
      </c>
      <c r="K16" s="22"/>
    </row>
    <row r="17" spans="1:11" ht="21.95" customHeight="1">
      <c r="A17" s="25">
        <v>44895</v>
      </c>
      <c r="B17" s="46" t="s">
        <v>112</v>
      </c>
      <c r="C17" s="46" t="s">
        <v>113</v>
      </c>
      <c r="D17" s="12" t="s">
        <v>19</v>
      </c>
      <c r="E17" s="12">
        <v>8</v>
      </c>
      <c r="F17" s="12">
        <v>1056</v>
      </c>
      <c r="G17" s="12">
        <f>SUM(H17+I17)</f>
        <v>1060</v>
      </c>
      <c r="H17" s="12">
        <v>1056</v>
      </c>
      <c r="I17" s="12">
        <v>4</v>
      </c>
      <c r="J17" s="43">
        <f t="shared" si="2"/>
        <v>100</v>
      </c>
      <c r="K17" s="22"/>
    </row>
    <row r="18" spans="1:11" ht="21.95" customHeight="1">
      <c r="A18" s="25">
        <v>44896</v>
      </c>
      <c r="B18" s="12" t="s">
        <v>225</v>
      </c>
      <c r="C18" s="12" t="s">
        <v>222</v>
      </c>
      <c r="D18" s="12" t="s">
        <v>19</v>
      </c>
      <c r="E18" s="12">
        <v>8</v>
      </c>
      <c r="F18" s="32">
        <v>504</v>
      </c>
      <c r="G18" s="32">
        <f>SUM(H18+I18)</f>
        <v>506</v>
      </c>
      <c r="H18" s="32">
        <v>504</v>
      </c>
      <c r="I18" s="12">
        <v>2</v>
      </c>
      <c r="J18" s="43">
        <f t="shared" si="2"/>
        <v>100</v>
      </c>
      <c r="K18" s="22"/>
    </row>
    <row r="19" spans="1:11" ht="21.95" customHeight="1">
      <c r="A19" s="25">
        <v>44897</v>
      </c>
      <c r="B19" s="12" t="s">
        <v>225</v>
      </c>
      <c r="C19" s="12" t="s">
        <v>222</v>
      </c>
      <c r="D19" s="12" t="s">
        <v>19</v>
      </c>
      <c r="E19" s="12">
        <v>8</v>
      </c>
      <c r="F19" s="32">
        <v>520</v>
      </c>
      <c r="G19" s="32">
        <f t="shared" ref="G19" si="4">SUM(H19+I19)</f>
        <v>525</v>
      </c>
      <c r="H19" s="32">
        <v>520</v>
      </c>
      <c r="I19" s="12">
        <v>5</v>
      </c>
      <c r="J19" s="43">
        <f t="shared" si="2"/>
        <v>100</v>
      </c>
      <c r="K19" s="22"/>
    </row>
    <row r="20" spans="1:11" ht="21.95" customHeight="1">
      <c r="A20" s="25">
        <v>44900</v>
      </c>
      <c r="B20" s="12" t="s">
        <v>225</v>
      </c>
      <c r="C20" s="12" t="s">
        <v>222</v>
      </c>
      <c r="D20" s="12" t="s">
        <v>19</v>
      </c>
      <c r="E20" s="12">
        <v>8</v>
      </c>
      <c r="F20" s="32">
        <v>520</v>
      </c>
      <c r="G20" s="32">
        <f>SUM(H20+I20)</f>
        <v>526</v>
      </c>
      <c r="H20" s="32">
        <v>520</v>
      </c>
      <c r="I20" s="12">
        <v>6</v>
      </c>
      <c r="J20" s="43">
        <f t="shared" si="2"/>
        <v>100</v>
      </c>
      <c r="K20" s="22"/>
    </row>
    <row r="21" spans="1:11" ht="21.95" customHeight="1">
      <c r="A21" s="25">
        <v>44901</v>
      </c>
      <c r="B21" s="12" t="s">
        <v>225</v>
      </c>
      <c r="C21" s="12" t="s">
        <v>222</v>
      </c>
      <c r="D21" s="12" t="s">
        <v>19</v>
      </c>
      <c r="E21" s="12">
        <v>8</v>
      </c>
      <c r="F21" s="32">
        <v>520</v>
      </c>
      <c r="G21" s="32">
        <f t="shared" ref="G21" si="5">SUM(H21+I21)</f>
        <v>522</v>
      </c>
      <c r="H21" s="32">
        <v>520</v>
      </c>
      <c r="I21" s="12">
        <v>2</v>
      </c>
      <c r="J21" s="43">
        <f t="shared" si="2"/>
        <v>100</v>
      </c>
      <c r="K21" s="22"/>
    </row>
    <row r="22" spans="1:11" ht="21.95" customHeight="1">
      <c r="A22" s="25">
        <v>44902</v>
      </c>
      <c r="B22" s="12" t="s">
        <v>112</v>
      </c>
      <c r="C22" s="12" t="s">
        <v>218</v>
      </c>
      <c r="D22" s="12" t="s">
        <v>19</v>
      </c>
      <c r="E22" s="12">
        <v>8</v>
      </c>
      <c r="F22" s="12">
        <v>720</v>
      </c>
      <c r="G22" s="12">
        <f>SUM(H22+I22)</f>
        <v>726</v>
      </c>
      <c r="H22" s="12">
        <v>720</v>
      </c>
      <c r="I22" s="12">
        <v>6</v>
      </c>
      <c r="J22" s="43">
        <f t="shared" si="2"/>
        <v>100</v>
      </c>
      <c r="K22" s="22"/>
    </row>
    <row r="23" spans="1:11" ht="21.95" customHeight="1">
      <c r="A23" s="25">
        <v>44903</v>
      </c>
      <c r="B23" s="12" t="s">
        <v>112</v>
      </c>
      <c r="C23" s="12" t="s">
        <v>218</v>
      </c>
      <c r="D23" s="12" t="s">
        <v>19</v>
      </c>
      <c r="E23" s="12">
        <v>8</v>
      </c>
      <c r="F23" s="12">
        <v>720</v>
      </c>
      <c r="G23" s="12">
        <f>SUM(H23+I23)</f>
        <v>722</v>
      </c>
      <c r="H23" s="12">
        <v>720</v>
      </c>
      <c r="I23" s="12">
        <v>2</v>
      </c>
      <c r="J23" s="43">
        <f t="shared" si="2"/>
        <v>100</v>
      </c>
      <c r="K23" s="22"/>
    </row>
    <row r="24" spans="1:11" ht="21.95" customHeight="1">
      <c r="A24" s="25">
        <v>44909</v>
      </c>
      <c r="B24" s="46" t="s">
        <v>274</v>
      </c>
      <c r="C24" s="46" t="s">
        <v>218</v>
      </c>
      <c r="D24" s="12" t="s">
        <v>19</v>
      </c>
      <c r="E24" s="12">
        <v>8</v>
      </c>
      <c r="F24" s="12">
        <v>720</v>
      </c>
      <c r="G24" s="12">
        <f t="shared" ref="G24" si="6">SUM(H24+I24)</f>
        <v>722</v>
      </c>
      <c r="H24" s="12">
        <v>720</v>
      </c>
      <c r="I24" s="12">
        <v>2</v>
      </c>
      <c r="J24" s="43">
        <f t="shared" si="2"/>
        <v>100</v>
      </c>
      <c r="K24" s="22"/>
    </row>
    <row r="25" spans="1:11" ht="21.95" customHeight="1">
      <c r="A25" s="25"/>
      <c r="B25" s="12"/>
      <c r="C25" s="12"/>
      <c r="D25" s="12"/>
      <c r="E25" s="12"/>
      <c r="F25" s="12"/>
      <c r="G25" s="12"/>
      <c r="H25" s="12"/>
      <c r="I25" s="12"/>
      <c r="J25" s="43"/>
      <c r="K25" s="22"/>
    </row>
    <row r="26" spans="1:11" ht="21.95" customHeight="1">
      <c r="A26" s="25"/>
      <c r="B26" s="12"/>
      <c r="C26" s="12"/>
      <c r="D26" s="12"/>
      <c r="E26" s="12"/>
      <c r="F26" s="12"/>
      <c r="G26" s="12"/>
      <c r="H26" s="12"/>
      <c r="I26" s="12"/>
      <c r="J26" s="43"/>
      <c r="K26" s="22"/>
    </row>
    <row r="27" spans="1:11" ht="21.95" customHeight="1">
      <c r="A27" s="25"/>
      <c r="B27" s="12"/>
      <c r="C27" s="12"/>
      <c r="D27" s="12"/>
      <c r="E27" s="12"/>
      <c r="F27" s="12"/>
      <c r="G27" s="12"/>
      <c r="H27" s="12"/>
      <c r="I27" s="12"/>
      <c r="J27" s="43"/>
      <c r="K27" s="22"/>
    </row>
    <row r="28" spans="1:11" ht="21.95" customHeight="1">
      <c r="A28" s="25"/>
      <c r="B28" s="12"/>
      <c r="C28" s="12"/>
      <c r="D28" s="12"/>
      <c r="E28" s="12"/>
      <c r="F28" s="12"/>
      <c r="G28" s="12"/>
      <c r="H28" s="12"/>
      <c r="I28" s="12"/>
      <c r="J28" s="43"/>
      <c r="K28" s="22"/>
    </row>
    <row r="29" spans="1:11" ht="21.95" customHeight="1">
      <c r="A29" s="25"/>
      <c r="B29" s="12"/>
      <c r="C29" s="12"/>
      <c r="D29" s="12"/>
      <c r="E29" s="12"/>
      <c r="F29" s="12"/>
      <c r="G29" s="12"/>
      <c r="H29" s="12"/>
      <c r="I29" s="12"/>
      <c r="J29" s="43"/>
      <c r="K29" s="22"/>
    </row>
    <row r="30" spans="1:11" ht="21.95" customHeight="1">
      <c r="A30" s="25"/>
      <c r="B30" s="12"/>
      <c r="C30" s="12"/>
      <c r="D30" s="12"/>
      <c r="E30" s="12"/>
      <c r="F30" s="12"/>
      <c r="G30" s="12"/>
      <c r="H30" s="12"/>
      <c r="I30" s="12"/>
      <c r="J30" s="43"/>
      <c r="K30" s="22"/>
    </row>
    <row r="31" spans="1:11" ht="21.95" customHeight="1">
      <c r="A31" s="25"/>
      <c r="B31" s="12"/>
      <c r="C31" s="12"/>
      <c r="D31" s="12"/>
      <c r="E31" s="12"/>
      <c r="F31" s="12"/>
      <c r="G31" s="12"/>
      <c r="H31" s="12"/>
      <c r="I31" s="12"/>
      <c r="J31" s="43"/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15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11886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11886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1500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15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4459-37F9-4253-A95E-577B570EEF9E}">
  <dimension ref="A1:K54"/>
  <sheetViews>
    <sheetView topLeftCell="A2" zoomScale="90" zoomScaleNormal="90" workbookViewId="0">
      <selection activeCell="C13" sqref="C13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107</v>
      </c>
      <c r="C7" s="67"/>
      <c r="D7" s="67"/>
      <c r="E7" s="67"/>
      <c r="F7" s="6" t="s">
        <v>4</v>
      </c>
      <c r="G7" s="67" t="s">
        <v>79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44883</v>
      </c>
      <c r="B10" s="46" t="s">
        <v>108</v>
      </c>
      <c r="C10" s="46" t="s">
        <v>109</v>
      </c>
      <c r="D10" s="12" t="s">
        <v>19</v>
      </c>
      <c r="E10" s="12">
        <v>8</v>
      </c>
      <c r="F10" s="12">
        <v>1013</v>
      </c>
      <c r="G10" s="12">
        <f t="shared" ref="G10" si="0">SUM(H10+I10)</f>
        <v>1021</v>
      </c>
      <c r="H10" s="12">
        <v>1013</v>
      </c>
      <c r="I10" s="12">
        <v>8</v>
      </c>
      <c r="J10" s="43">
        <f t="shared" ref="J10:J20" si="1">H10/F10*100</f>
        <v>100</v>
      </c>
      <c r="K10" s="22"/>
    </row>
    <row r="11" spans="1:11" ht="21.95" customHeight="1">
      <c r="A11" s="25">
        <v>44886</v>
      </c>
      <c r="B11" s="46" t="s">
        <v>108</v>
      </c>
      <c r="C11" s="46" t="s">
        <v>109</v>
      </c>
      <c r="D11" s="12" t="s">
        <v>19</v>
      </c>
      <c r="E11" s="12">
        <v>8</v>
      </c>
      <c r="F11" s="12">
        <v>1013</v>
      </c>
      <c r="G11" s="12">
        <f t="shared" ref="G11" si="2">SUM(H11+I11)</f>
        <v>1017</v>
      </c>
      <c r="H11" s="12">
        <v>1013</v>
      </c>
      <c r="I11" s="12">
        <v>4</v>
      </c>
      <c r="J11" s="43">
        <f t="shared" si="1"/>
        <v>100</v>
      </c>
      <c r="K11" s="22"/>
    </row>
    <row r="12" spans="1:11" ht="21.95" customHeight="1">
      <c r="A12" s="25">
        <v>44887</v>
      </c>
      <c r="B12" s="46" t="s">
        <v>108</v>
      </c>
      <c r="C12" s="46" t="s">
        <v>109</v>
      </c>
      <c r="D12" s="12" t="s">
        <v>19</v>
      </c>
      <c r="E12" s="12">
        <v>8</v>
      </c>
      <c r="F12" s="12">
        <v>1013</v>
      </c>
      <c r="G12" s="12">
        <f t="shared" ref="G12:G20" si="3">SUM(H12+I12)</f>
        <v>1017</v>
      </c>
      <c r="H12" s="12">
        <v>1013</v>
      </c>
      <c r="I12" s="12">
        <v>4</v>
      </c>
      <c r="J12" s="43">
        <f t="shared" si="1"/>
        <v>100</v>
      </c>
      <c r="K12" s="22"/>
    </row>
    <row r="13" spans="1:11" ht="21.95" customHeight="1">
      <c r="A13" s="25">
        <v>44888</v>
      </c>
      <c r="B13" s="46" t="s">
        <v>108</v>
      </c>
      <c r="C13" s="46" t="s">
        <v>109</v>
      </c>
      <c r="D13" s="12" t="s">
        <v>19</v>
      </c>
      <c r="E13" s="12">
        <v>8</v>
      </c>
      <c r="F13" s="12">
        <v>1013</v>
      </c>
      <c r="G13" s="12">
        <f t="shared" si="3"/>
        <v>1019</v>
      </c>
      <c r="H13" s="12">
        <v>1013</v>
      </c>
      <c r="I13" s="12">
        <v>6</v>
      </c>
      <c r="J13" s="43">
        <f t="shared" si="1"/>
        <v>100</v>
      </c>
      <c r="K13" s="22"/>
    </row>
    <row r="14" spans="1:11" ht="21.95" customHeight="1">
      <c r="A14" s="25">
        <v>44889</v>
      </c>
      <c r="B14" s="46" t="s">
        <v>108</v>
      </c>
      <c r="C14" s="46" t="s">
        <v>109</v>
      </c>
      <c r="D14" s="12" t="s">
        <v>19</v>
      </c>
      <c r="E14" s="12">
        <v>8</v>
      </c>
      <c r="F14" s="12">
        <v>1013</v>
      </c>
      <c r="G14" s="12">
        <f t="shared" si="3"/>
        <v>1018</v>
      </c>
      <c r="H14" s="12">
        <v>1013</v>
      </c>
      <c r="I14" s="12">
        <v>5</v>
      </c>
      <c r="J14" s="43">
        <f t="shared" si="1"/>
        <v>100</v>
      </c>
      <c r="K14" s="22"/>
    </row>
    <row r="15" spans="1:11" ht="21.95" customHeight="1">
      <c r="A15" s="25">
        <v>44890</v>
      </c>
      <c r="B15" s="46" t="s">
        <v>108</v>
      </c>
      <c r="C15" s="46" t="s">
        <v>109</v>
      </c>
      <c r="D15" s="12" t="s">
        <v>19</v>
      </c>
      <c r="E15" s="12">
        <v>8</v>
      </c>
      <c r="F15" s="12">
        <v>1013</v>
      </c>
      <c r="G15" s="12">
        <f t="shared" si="3"/>
        <v>1019</v>
      </c>
      <c r="H15" s="12">
        <v>1013</v>
      </c>
      <c r="I15" s="12">
        <v>6</v>
      </c>
      <c r="J15" s="43">
        <f t="shared" si="1"/>
        <v>100</v>
      </c>
      <c r="K15" s="22"/>
    </row>
    <row r="16" spans="1:11" ht="21.95" customHeight="1">
      <c r="A16" s="25">
        <v>44893</v>
      </c>
      <c r="B16" s="46" t="s">
        <v>108</v>
      </c>
      <c r="C16" s="46" t="s">
        <v>109</v>
      </c>
      <c r="D16" s="12" t="s">
        <v>19</v>
      </c>
      <c r="E16" s="12">
        <v>8</v>
      </c>
      <c r="F16" s="12">
        <v>1013</v>
      </c>
      <c r="G16" s="12">
        <f t="shared" si="3"/>
        <v>1014</v>
      </c>
      <c r="H16" s="12">
        <v>1013</v>
      </c>
      <c r="I16" s="12">
        <v>1</v>
      </c>
      <c r="J16" s="43">
        <f t="shared" si="1"/>
        <v>100</v>
      </c>
      <c r="K16" s="22"/>
    </row>
    <row r="17" spans="1:11" ht="21.95" customHeight="1">
      <c r="A17" s="25">
        <v>44894</v>
      </c>
      <c r="B17" s="46" t="s">
        <v>108</v>
      </c>
      <c r="C17" s="46" t="s">
        <v>109</v>
      </c>
      <c r="D17" s="12" t="s">
        <v>19</v>
      </c>
      <c r="E17" s="12">
        <v>8</v>
      </c>
      <c r="F17" s="12">
        <v>1013</v>
      </c>
      <c r="G17" s="12">
        <f t="shared" si="3"/>
        <v>1016</v>
      </c>
      <c r="H17" s="12">
        <v>1013</v>
      </c>
      <c r="I17" s="12">
        <v>3</v>
      </c>
      <c r="J17" s="43">
        <f t="shared" si="1"/>
        <v>100</v>
      </c>
      <c r="K17" s="22"/>
    </row>
    <row r="18" spans="1:11" ht="21.95" customHeight="1">
      <c r="A18" s="25">
        <v>44895</v>
      </c>
      <c r="B18" s="46" t="s">
        <v>108</v>
      </c>
      <c r="C18" s="46" t="s">
        <v>109</v>
      </c>
      <c r="D18" s="12" t="s">
        <v>19</v>
      </c>
      <c r="E18" s="12">
        <v>8</v>
      </c>
      <c r="F18" s="12">
        <v>1013</v>
      </c>
      <c r="G18" s="12">
        <f t="shared" ref="G18" si="4">SUM(H18+I18)</f>
        <v>1019</v>
      </c>
      <c r="H18" s="12">
        <v>1013</v>
      </c>
      <c r="I18" s="12">
        <v>6</v>
      </c>
      <c r="J18" s="43">
        <f t="shared" si="1"/>
        <v>100</v>
      </c>
      <c r="K18" s="22"/>
    </row>
    <row r="19" spans="1:11" ht="21.95" customHeight="1">
      <c r="A19" s="25">
        <v>44896</v>
      </c>
      <c r="B19" s="46" t="s">
        <v>108</v>
      </c>
      <c r="C19" s="46" t="s">
        <v>109</v>
      </c>
      <c r="D19" s="12" t="s">
        <v>19</v>
      </c>
      <c r="E19" s="12">
        <v>8</v>
      </c>
      <c r="F19" s="12">
        <v>1013</v>
      </c>
      <c r="G19" s="12">
        <f t="shared" si="3"/>
        <v>1016</v>
      </c>
      <c r="H19" s="12">
        <v>1013</v>
      </c>
      <c r="I19" s="12">
        <v>3</v>
      </c>
      <c r="J19" s="43">
        <f t="shared" si="1"/>
        <v>100</v>
      </c>
      <c r="K19" s="22"/>
    </row>
    <row r="20" spans="1:11" ht="21.95" customHeight="1">
      <c r="A20" s="25">
        <v>44897</v>
      </c>
      <c r="B20" s="46" t="s">
        <v>108</v>
      </c>
      <c r="C20" s="46" t="s">
        <v>109</v>
      </c>
      <c r="D20" s="12" t="s">
        <v>19</v>
      </c>
      <c r="E20" s="12">
        <v>8</v>
      </c>
      <c r="F20" s="12">
        <v>1013</v>
      </c>
      <c r="G20" s="12">
        <f t="shared" si="3"/>
        <v>1015</v>
      </c>
      <c r="H20" s="12">
        <v>1013</v>
      </c>
      <c r="I20" s="12">
        <v>2</v>
      </c>
      <c r="J20" s="43">
        <f t="shared" si="1"/>
        <v>100</v>
      </c>
      <c r="K20" s="22"/>
    </row>
    <row r="21" spans="1:11" ht="21.95" customHeight="1">
      <c r="A21" s="25">
        <v>44900</v>
      </c>
      <c r="B21" s="46" t="s">
        <v>104</v>
      </c>
      <c r="C21" s="12">
        <v>39009</v>
      </c>
      <c r="D21" s="12" t="s">
        <v>19</v>
      </c>
      <c r="E21" s="12">
        <v>8</v>
      </c>
      <c r="F21" s="12">
        <v>760</v>
      </c>
      <c r="G21" s="12">
        <f>SUM(H21+I21)</f>
        <v>764</v>
      </c>
      <c r="H21" s="12">
        <v>760</v>
      </c>
      <c r="I21" s="12">
        <v>4</v>
      </c>
      <c r="J21" s="43">
        <f t="shared" ref="J21:J23" si="5">H21/F21*100</f>
        <v>100</v>
      </c>
      <c r="K21" s="22"/>
    </row>
    <row r="22" spans="1:11" ht="21.95" customHeight="1">
      <c r="A22" s="25">
        <v>44901</v>
      </c>
      <c r="B22" s="46" t="s">
        <v>104</v>
      </c>
      <c r="C22" s="12">
        <v>39009</v>
      </c>
      <c r="D22" s="12" t="s">
        <v>19</v>
      </c>
      <c r="E22" s="12">
        <v>8</v>
      </c>
      <c r="F22" s="12">
        <v>760</v>
      </c>
      <c r="G22" s="12">
        <f t="shared" ref="G22" si="6">SUM(H22+I22)</f>
        <v>768</v>
      </c>
      <c r="H22" s="12">
        <v>760</v>
      </c>
      <c r="I22" s="12">
        <v>8</v>
      </c>
      <c r="J22" s="43">
        <f t="shared" si="5"/>
        <v>100</v>
      </c>
      <c r="K22" s="22"/>
    </row>
    <row r="23" spans="1:11" ht="21.95" customHeight="1">
      <c r="A23" s="25">
        <v>44902</v>
      </c>
      <c r="B23" s="46" t="s">
        <v>104</v>
      </c>
      <c r="C23" s="12">
        <v>39009</v>
      </c>
      <c r="D23" s="12" t="s">
        <v>19</v>
      </c>
      <c r="E23" s="12">
        <v>8</v>
      </c>
      <c r="F23" s="12">
        <v>760</v>
      </c>
      <c r="G23" s="12">
        <f t="shared" ref="G23" si="7">SUM(H23+I23)</f>
        <v>768</v>
      </c>
      <c r="H23" s="12">
        <v>760</v>
      </c>
      <c r="I23" s="12">
        <v>8</v>
      </c>
      <c r="J23" s="43">
        <f t="shared" si="5"/>
        <v>100</v>
      </c>
      <c r="K23" s="22"/>
    </row>
    <row r="24" spans="1:11" ht="21.95" customHeight="1">
      <c r="A24" s="25">
        <v>44907</v>
      </c>
      <c r="B24" s="46" t="s">
        <v>104</v>
      </c>
      <c r="C24" s="12">
        <v>39009</v>
      </c>
      <c r="D24" s="12" t="s">
        <v>19</v>
      </c>
      <c r="E24" s="12">
        <v>8</v>
      </c>
      <c r="F24" s="12">
        <v>760</v>
      </c>
      <c r="G24" s="12">
        <f>SUM(H24+I24)</f>
        <v>765</v>
      </c>
      <c r="H24" s="12">
        <v>760</v>
      </c>
      <c r="I24" s="12">
        <v>5</v>
      </c>
      <c r="J24" s="43">
        <f>H24/F24*100</f>
        <v>100</v>
      </c>
      <c r="K24" s="22"/>
    </row>
    <row r="25" spans="1:11" ht="21.95" customHeight="1">
      <c r="A25" s="25">
        <v>44908</v>
      </c>
      <c r="B25" s="12" t="s">
        <v>104</v>
      </c>
      <c r="C25" s="12">
        <v>39009</v>
      </c>
      <c r="D25" s="12" t="s">
        <v>19</v>
      </c>
      <c r="E25" s="12">
        <v>8</v>
      </c>
      <c r="F25" s="12">
        <v>760</v>
      </c>
      <c r="G25" s="12">
        <f>SUM(H25+I25)</f>
        <v>761</v>
      </c>
      <c r="H25" s="12">
        <v>760</v>
      </c>
      <c r="I25" s="12">
        <v>1</v>
      </c>
      <c r="J25" s="43">
        <f>H25/F25*100</f>
        <v>100</v>
      </c>
      <c r="K25" s="22"/>
    </row>
    <row r="26" spans="1:11" ht="21.95" customHeight="1">
      <c r="A26" s="25">
        <v>44909</v>
      </c>
      <c r="B26" s="12" t="s">
        <v>104</v>
      </c>
      <c r="C26" s="12">
        <v>39009</v>
      </c>
      <c r="D26" s="12" t="s">
        <v>19</v>
      </c>
      <c r="E26" s="12">
        <v>8</v>
      </c>
      <c r="F26" s="12">
        <v>760</v>
      </c>
      <c r="G26" s="12">
        <f>SUM(H26+I26)</f>
        <v>766</v>
      </c>
      <c r="H26" s="12">
        <v>760</v>
      </c>
      <c r="I26" s="12">
        <v>6</v>
      </c>
      <c r="J26" s="43">
        <f>H26/F26*100</f>
        <v>100</v>
      </c>
      <c r="K26" s="22"/>
    </row>
    <row r="27" spans="1:11" ht="21.95" customHeight="1">
      <c r="A27" s="25">
        <v>44910</v>
      </c>
      <c r="B27" s="12" t="s">
        <v>104</v>
      </c>
      <c r="C27" s="12">
        <v>39009</v>
      </c>
      <c r="D27" s="12" t="s">
        <v>19</v>
      </c>
      <c r="E27" s="12">
        <v>8</v>
      </c>
      <c r="F27" s="12">
        <v>760</v>
      </c>
      <c r="G27" s="12">
        <f>SUM(H27+I27)</f>
        <v>764</v>
      </c>
      <c r="H27" s="12">
        <v>760</v>
      </c>
      <c r="I27" s="12">
        <v>4</v>
      </c>
      <c r="J27" s="43">
        <f>H27/F27*100</f>
        <v>100</v>
      </c>
      <c r="K27" s="22"/>
    </row>
    <row r="28" spans="1:11" ht="21.9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22"/>
    </row>
    <row r="29" spans="1:11" ht="21.9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22"/>
    </row>
    <row r="30" spans="1:11" ht="21.9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22"/>
    </row>
    <row r="31" spans="1:11" ht="21.9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18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16463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16463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1800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18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43303-123D-49AA-9949-697AEE913E5C}">
  <dimension ref="A1:K54"/>
  <sheetViews>
    <sheetView zoomScale="80" zoomScaleNormal="80" workbookViewId="0">
      <selection activeCell="B15" sqref="B15"/>
    </sheetView>
  </sheetViews>
  <sheetFormatPr defaultColWidth="9" defaultRowHeight="15.75"/>
  <cols>
    <col min="1" max="1" width="12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77" t="s">
        <v>1</v>
      </c>
      <c r="B4" s="78"/>
      <c r="C4" s="78"/>
      <c r="D4" s="78"/>
      <c r="E4" s="78"/>
      <c r="F4" s="78"/>
      <c r="G4" s="78"/>
      <c r="H4" s="78"/>
      <c r="I4" s="78"/>
      <c r="J4" s="79"/>
      <c r="K4" s="80"/>
    </row>
    <row r="5" spans="1:11">
      <c r="A5" s="77"/>
      <c r="B5" s="78"/>
      <c r="C5" s="78"/>
      <c r="D5" s="78"/>
      <c r="E5" s="78"/>
      <c r="F5" s="78"/>
      <c r="G5" s="78"/>
      <c r="H5" s="78"/>
      <c r="I5" s="78"/>
      <c r="J5" s="79"/>
      <c r="K5" s="80"/>
    </row>
    <row r="6" spans="1:11" ht="6.95" customHeight="1">
      <c r="A6" s="81"/>
      <c r="B6" s="78"/>
      <c r="C6" s="78"/>
      <c r="D6" s="78"/>
      <c r="E6" s="78"/>
      <c r="F6" s="78"/>
      <c r="G6" s="78"/>
      <c r="H6" s="78"/>
      <c r="I6" s="78"/>
      <c r="J6" s="79"/>
      <c r="K6" s="80"/>
    </row>
    <row r="7" spans="1:11" ht="24" customHeight="1">
      <c r="A7" s="5" t="s">
        <v>2</v>
      </c>
      <c r="B7" s="67" t="s">
        <v>84</v>
      </c>
      <c r="C7" s="67"/>
      <c r="D7" s="67"/>
      <c r="E7" s="67"/>
      <c r="F7" s="6" t="s">
        <v>4</v>
      </c>
      <c r="G7" s="67" t="s">
        <v>79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7" t="s">
        <v>85</v>
      </c>
      <c r="C10" s="47" t="s">
        <v>103</v>
      </c>
      <c r="D10" s="12" t="s">
        <v>19</v>
      </c>
      <c r="E10" s="12">
        <v>8</v>
      </c>
      <c r="F10" s="12">
        <v>200</v>
      </c>
      <c r="G10" s="12">
        <f>SUM(H10+I10)</f>
        <v>208</v>
      </c>
      <c r="H10" s="12">
        <v>200</v>
      </c>
      <c r="I10" s="12">
        <v>8</v>
      </c>
      <c r="J10" s="43">
        <f t="shared" ref="J10:J23" si="0">H10/F10*100</f>
        <v>100</v>
      </c>
      <c r="K10" s="22"/>
    </row>
    <row r="11" spans="1:11" ht="21.95" customHeight="1">
      <c r="A11" s="25">
        <v>44882</v>
      </c>
      <c r="B11" s="47" t="s">
        <v>85</v>
      </c>
      <c r="C11" s="47" t="s">
        <v>103</v>
      </c>
      <c r="D11" s="12" t="s">
        <v>19</v>
      </c>
      <c r="E11" s="12">
        <v>8</v>
      </c>
      <c r="F11" s="12">
        <v>200</v>
      </c>
      <c r="G11" s="12">
        <f>SUM(H11+I11)</f>
        <v>203</v>
      </c>
      <c r="H11" s="12">
        <v>200</v>
      </c>
      <c r="I11" s="12">
        <v>3</v>
      </c>
      <c r="J11" s="43">
        <f t="shared" si="0"/>
        <v>100</v>
      </c>
      <c r="K11" s="22"/>
    </row>
    <row r="12" spans="1:11" ht="21.95" customHeight="1">
      <c r="A12" s="25">
        <v>44883</v>
      </c>
      <c r="B12" s="47" t="s">
        <v>85</v>
      </c>
      <c r="C12" s="47" t="s">
        <v>103</v>
      </c>
      <c r="D12" s="12" t="s">
        <v>19</v>
      </c>
      <c r="E12" s="12">
        <v>8</v>
      </c>
      <c r="F12" s="12">
        <v>200</v>
      </c>
      <c r="G12" s="12">
        <f>SUM(H12+I12)</f>
        <v>205</v>
      </c>
      <c r="H12" s="12">
        <v>200</v>
      </c>
      <c r="I12" s="12">
        <v>5</v>
      </c>
      <c r="J12" s="43">
        <f t="shared" si="0"/>
        <v>100</v>
      </c>
      <c r="K12" s="22"/>
    </row>
    <row r="13" spans="1:11" ht="21.95" customHeight="1">
      <c r="A13" s="25">
        <v>44886</v>
      </c>
      <c r="B13" s="46" t="s">
        <v>114</v>
      </c>
      <c r="C13" s="46">
        <v>2</v>
      </c>
      <c r="D13" s="12" t="s">
        <v>19</v>
      </c>
      <c r="E13" s="12">
        <v>4</v>
      </c>
      <c r="F13" s="12">
        <v>596</v>
      </c>
      <c r="G13" s="12">
        <f t="shared" ref="G13:G23" si="1">SUM(H13+I13)</f>
        <v>597</v>
      </c>
      <c r="H13" s="12">
        <v>596</v>
      </c>
      <c r="I13" s="12">
        <v>1</v>
      </c>
      <c r="J13" s="43">
        <f t="shared" si="0"/>
        <v>100</v>
      </c>
      <c r="K13" s="22"/>
    </row>
    <row r="14" spans="1:11" ht="21.95" customHeight="1">
      <c r="A14" s="35"/>
      <c r="B14" s="46" t="s">
        <v>85</v>
      </c>
      <c r="C14" s="47" t="s">
        <v>103</v>
      </c>
      <c r="D14" s="12" t="s">
        <v>19</v>
      </c>
      <c r="E14" s="12">
        <v>4</v>
      </c>
      <c r="F14" s="12">
        <v>50</v>
      </c>
      <c r="G14" s="12">
        <f t="shared" si="1"/>
        <v>56</v>
      </c>
      <c r="H14" s="12">
        <v>50</v>
      </c>
      <c r="I14" s="12">
        <v>6</v>
      </c>
      <c r="J14" s="43">
        <f t="shared" si="0"/>
        <v>100</v>
      </c>
      <c r="K14" s="22"/>
    </row>
    <row r="15" spans="1:11" ht="21.95" customHeight="1">
      <c r="A15" s="25">
        <v>44887</v>
      </c>
      <c r="B15" s="46" t="s">
        <v>114</v>
      </c>
      <c r="C15" s="46" t="s">
        <v>115</v>
      </c>
      <c r="D15" s="12" t="s">
        <v>19</v>
      </c>
      <c r="E15" s="12">
        <v>8</v>
      </c>
      <c r="F15" s="12">
        <v>1200</v>
      </c>
      <c r="G15" s="12">
        <f t="shared" si="1"/>
        <v>1205</v>
      </c>
      <c r="H15" s="12">
        <v>1200</v>
      </c>
      <c r="I15" s="12">
        <v>5</v>
      </c>
      <c r="J15" s="43">
        <f t="shared" si="0"/>
        <v>100</v>
      </c>
      <c r="K15" s="22"/>
    </row>
    <row r="16" spans="1:11" ht="21.95" customHeight="1">
      <c r="A16" s="25">
        <v>44888</v>
      </c>
      <c r="B16" s="12" t="s">
        <v>114</v>
      </c>
      <c r="C16" s="12" t="s">
        <v>115</v>
      </c>
      <c r="D16" s="12" t="s">
        <v>19</v>
      </c>
      <c r="E16" s="12">
        <v>8</v>
      </c>
      <c r="F16" s="12">
        <v>1200</v>
      </c>
      <c r="G16" s="12">
        <f t="shared" si="1"/>
        <v>1210</v>
      </c>
      <c r="H16" s="12">
        <v>1200</v>
      </c>
      <c r="I16" s="12">
        <v>10</v>
      </c>
      <c r="J16" s="43">
        <f t="shared" si="0"/>
        <v>100</v>
      </c>
      <c r="K16" s="22"/>
    </row>
    <row r="17" spans="1:11" ht="21.95" customHeight="1">
      <c r="A17" s="25">
        <v>44889</v>
      </c>
      <c r="B17" s="12" t="s">
        <v>85</v>
      </c>
      <c r="C17" s="48" t="s">
        <v>103</v>
      </c>
      <c r="D17" s="12" t="s">
        <v>19</v>
      </c>
      <c r="E17" s="12">
        <v>8</v>
      </c>
      <c r="F17" s="12">
        <v>200</v>
      </c>
      <c r="G17" s="12">
        <f t="shared" si="1"/>
        <v>207</v>
      </c>
      <c r="H17" s="12">
        <v>200</v>
      </c>
      <c r="I17" s="12">
        <v>7</v>
      </c>
      <c r="J17" s="43">
        <f t="shared" si="0"/>
        <v>100</v>
      </c>
      <c r="K17" s="22"/>
    </row>
    <row r="18" spans="1:11" ht="21.95" customHeight="1">
      <c r="A18" s="25">
        <v>44890</v>
      </c>
      <c r="B18" s="12" t="s">
        <v>85</v>
      </c>
      <c r="C18" s="48" t="s">
        <v>103</v>
      </c>
      <c r="D18" s="12" t="s">
        <v>19</v>
      </c>
      <c r="E18" s="12">
        <v>8</v>
      </c>
      <c r="F18" s="12">
        <v>200</v>
      </c>
      <c r="G18" s="12">
        <f t="shared" ref="G18:G19" si="2">SUM(H18+I18)</f>
        <v>202</v>
      </c>
      <c r="H18" s="12">
        <v>200</v>
      </c>
      <c r="I18" s="12">
        <v>2</v>
      </c>
      <c r="J18" s="43">
        <f t="shared" si="0"/>
        <v>100</v>
      </c>
      <c r="K18" s="22"/>
    </row>
    <row r="19" spans="1:11" ht="21.95" customHeight="1">
      <c r="A19" s="25">
        <v>44893</v>
      </c>
      <c r="B19" s="12" t="s">
        <v>85</v>
      </c>
      <c r="C19" s="48" t="s">
        <v>103</v>
      </c>
      <c r="D19" s="12" t="s">
        <v>19</v>
      </c>
      <c r="E19" s="12">
        <v>8</v>
      </c>
      <c r="F19" s="12">
        <v>200</v>
      </c>
      <c r="G19" s="12">
        <f t="shared" si="2"/>
        <v>204</v>
      </c>
      <c r="H19" s="12">
        <v>200</v>
      </c>
      <c r="I19" s="12">
        <v>4</v>
      </c>
      <c r="J19" s="43">
        <f t="shared" si="0"/>
        <v>100</v>
      </c>
      <c r="K19" s="22"/>
    </row>
    <row r="20" spans="1:11" ht="21.95" customHeight="1">
      <c r="A20" s="25">
        <v>44894</v>
      </c>
      <c r="B20" s="12" t="s">
        <v>85</v>
      </c>
      <c r="C20" s="48" t="s">
        <v>103</v>
      </c>
      <c r="D20" s="12" t="s">
        <v>19</v>
      </c>
      <c r="E20" s="12">
        <v>8</v>
      </c>
      <c r="F20" s="12">
        <v>200</v>
      </c>
      <c r="G20" s="12">
        <f t="shared" ref="G20" si="3">SUM(H20+I20)</f>
        <v>208</v>
      </c>
      <c r="H20" s="12">
        <v>200</v>
      </c>
      <c r="I20" s="12">
        <v>8</v>
      </c>
      <c r="J20" s="43">
        <f t="shared" si="0"/>
        <v>100</v>
      </c>
      <c r="K20" s="22"/>
    </row>
    <row r="21" spans="1:11" ht="21.95" customHeight="1">
      <c r="A21" s="25">
        <v>44895</v>
      </c>
      <c r="B21" s="12" t="s">
        <v>85</v>
      </c>
      <c r="C21" s="48" t="s">
        <v>103</v>
      </c>
      <c r="D21" s="12" t="s">
        <v>19</v>
      </c>
      <c r="E21" s="12">
        <v>8</v>
      </c>
      <c r="F21" s="12">
        <v>200</v>
      </c>
      <c r="G21" s="12">
        <f t="shared" ref="G21" si="4">SUM(H21+I21)</f>
        <v>202</v>
      </c>
      <c r="H21" s="12">
        <v>200</v>
      </c>
      <c r="I21" s="12">
        <v>2</v>
      </c>
      <c r="J21" s="43">
        <f t="shared" si="0"/>
        <v>100</v>
      </c>
      <c r="K21" s="22"/>
    </row>
    <row r="22" spans="1:11" ht="21.95" customHeight="1">
      <c r="A22" s="25">
        <v>44896</v>
      </c>
      <c r="B22" s="12" t="s">
        <v>85</v>
      </c>
      <c r="C22" s="48" t="s">
        <v>103</v>
      </c>
      <c r="D22" s="12" t="s">
        <v>19</v>
      </c>
      <c r="E22" s="12">
        <v>8</v>
      </c>
      <c r="F22" s="12">
        <v>200</v>
      </c>
      <c r="G22" s="12">
        <f t="shared" ref="G22" si="5">SUM(H22+I22)</f>
        <v>208</v>
      </c>
      <c r="H22" s="12">
        <v>200</v>
      </c>
      <c r="I22" s="12">
        <v>8</v>
      </c>
      <c r="J22" s="43">
        <f t="shared" si="0"/>
        <v>100</v>
      </c>
      <c r="K22" s="22"/>
    </row>
    <row r="23" spans="1:11" ht="21.95" customHeight="1">
      <c r="A23" s="25">
        <v>44897</v>
      </c>
      <c r="B23" s="12" t="s">
        <v>147</v>
      </c>
      <c r="C23" s="12" t="s">
        <v>171</v>
      </c>
      <c r="D23" s="12" t="s">
        <v>19</v>
      </c>
      <c r="E23" s="12">
        <v>8</v>
      </c>
      <c r="F23" s="12">
        <v>311</v>
      </c>
      <c r="G23" s="12">
        <f t="shared" si="1"/>
        <v>329</v>
      </c>
      <c r="H23" s="12">
        <v>311</v>
      </c>
      <c r="I23" s="12">
        <v>18</v>
      </c>
      <c r="J23" s="43">
        <f t="shared" si="0"/>
        <v>100</v>
      </c>
      <c r="K23" s="22"/>
    </row>
    <row r="24" spans="1:11" ht="21.95" customHeight="1">
      <c r="A24" s="25">
        <v>44900</v>
      </c>
      <c r="B24" s="12" t="s">
        <v>147</v>
      </c>
      <c r="C24" s="12" t="s">
        <v>171</v>
      </c>
      <c r="D24" s="12" t="s">
        <v>19</v>
      </c>
      <c r="E24" s="12">
        <v>8</v>
      </c>
      <c r="F24" s="12">
        <v>311</v>
      </c>
      <c r="G24" s="12">
        <f t="shared" ref="G24" si="6">SUM(H24+I24)</f>
        <v>319</v>
      </c>
      <c r="H24" s="12">
        <v>311</v>
      </c>
      <c r="I24" s="12">
        <v>8</v>
      </c>
      <c r="J24" s="43">
        <f t="shared" ref="J24:J31" si="7">H24/F24*100</f>
        <v>100</v>
      </c>
      <c r="K24" s="22"/>
    </row>
    <row r="25" spans="1:11" ht="21.95" customHeight="1">
      <c r="A25" s="25">
        <v>44901</v>
      </c>
      <c r="B25" s="12" t="s">
        <v>133</v>
      </c>
      <c r="C25" s="12">
        <v>22500</v>
      </c>
      <c r="D25" s="12" t="s">
        <v>19</v>
      </c>
      <c r="E25" s="12">
        <v>8</v>
      </c>
      <c r="F25" s="12">
        <v>3040</v>
      </c>
      <c r="G25" s="12">
        <f>SUM(H25+I25)</f>
        <v>3070</v>
      </c>
      <c r="H25" s="12">
        <v>3040</v>
      </c>
      <c r="I25" s="12">
        <v>30</v>
      </c>
      <c r="J25" s="43">
        <f t="shared" si="7"/>
        <v>100</v>
      </c>
      <c r="K25" s="22"/>
    </row>
    <row r="26" spans="1:11" ht="21.95" customHeight="1">
      <c r="A26" s="25">
        <v>44902</v>
      </c>
      <c r="B26" s="12" t="s">
        <v>133</v>
      </c>
      <c r="C26" s="12">
        <v>22500</v>
      </c>
      <c r="D26" s="12" t="s">
        <v>19</v>
      </c>
      <c r="E26" s="12">
        <v>8</v>
      </c>
      <c r="F26" s="12">
        <v>3040</v>
      </c>
      <c r="G26" s="12">
        <f t="shared" ref="G26" si="8">SUM(H26+I26)</f>
        <v>3060</v>
      </c>
      <c r="H26" s="12">
        <v>3040</v>
      </c>
      <c r="I26" s="12">
        <v>20</v>
      </c>
      <c r="J26" s="43">
        <f t="shared" si="7"/>
        <v>100</v>
      </c>
      <c r="K26" s="22"/>
    </row>
    <row r="27" spans="1:11" ht="21.95" customHeight="1">
      <c r="A27" s="25">
        <v>44903</v>
      </c>
      <c r="B27" s="12" t="s">
        <v>133</v>
      </c>
      <c r="C27" s="12">
        <v>22500</v>
      </c>
      <c r="D27" s="12" t="s">
        <v>19</v>
      </c>
      <c r="E27" s="12">
        <v>8</v>
      </c>
      <c r="F27" s="12">
        <v>3040</v>
      </c>
      <c r="G27" s="12">
        <f t="shared" ref="G27" si="9">SUM(H27+I27)</f>
        <v>3070</v>
      </c>
      <c r="H27" s="12">
        <v>3040</v>
      </c>
      <c r="I27" s="12">
        <v>30</v>
      </c>
      <c r="J27" s="43">
        <f t="shared" si="7"/>
        <v>100</v>
      </c>
      <c r="K27" s="22"/>
    </row>
    <row r="28" spans="1:11" ht="21.95" customHeight="1">
      <c r="A28" s="25">
        <v>44904</v>
      </c>
      <c r="B28" s="12" t="s">
        <v>85</v>
      </c>
      <c r="C28" s="48" t="s">
        <v>103</v>
      </c>
      <c r="D28" s="12" t="s">
        <v>19</v>
      </c>
      <c r="E28" s="12">
        <v>8</v>
      </c>
      <c r="F28" s="12">
        <v>200</v>
      </c>
      <c r="G28" s="12">
        <f>SUM(H28+I28)</f>
        <v>203</v>
      </c>
      <c r="H28" s="12">
        <v>200</v>
      </c>
      <c r="I28" s="12">
        <v>3</v>
      </c>
      <c r="J28" s="43">
        <f t="shared" si="7"/>
        <v>100</v>
      </c>
      <c r="K28" s="22"/>
    </row>
    <row r="29" spans="1:11" ht="21.95" customHeight="1">
      <c r="A29" s="25">
        <v>44907</v>
      </c>
      <c r="B29" s="12" t="s">
        <v>85</v>
      </c>
      <c r="C29" s="48" t="s">
        <v>103</v>
      </c>
      <c r="D29" s="12" t="s">
        <v>19</v>
      </c>
      <c r="E29" s="12">
        <v>8</v>
      </c>
      <c r="F29" s="12">
        <v>200</v>
      </c>
      <c r="G29" s="12">
        <f t="shared" ref="G29" si="10">SUM(H29+I29)</f>
        <v>204</v>
      </c>
      <c r="H29" s="12">
        <v>200</v>
      </c>
      <c r="I29" s="12">
        <v>4</v>
      </c>
      <c r="J29" s="43">
        <f t="shared" si="7"/>
        <v>100</v>
      </c>
      <c r="K29" s="22"/>
    </row>
    <row r="30" spans="1:11" ht="21.95" customHeight="1">
      <c r="A30" s="25">
        <v>44908</v>
      </c>
      <c r="B30" s="12" t="s">
        <v>85</v>
      </c>
      <c r="C30" s="48" t="s">
        <v>103</v>
      </c>
      <c r="D30" s="12" t="s">
        <v>19</v>
      </c>
      <c r="E30" s="12">
        <v>8</v>
      </c>
      <c r="F30" s="12">
        <v>200</v>
      </c>
      <c r="G30" s="12">
        <f t="shared" ref="G30" si="11">SUM(H30+I30)</f>
        <v>202</v>
      </c>
      <c r="H30" s="12">
        <v>200</v>
      </c>
      <c r="I30" s="12">
        <v>2</v>
      </c>
      <c r="J30" s="43">
        <f t="shared" si="7"/>
        <v>100</v>
      </c>
      <c r="K30" s="22"/>
    </row>
    <row r="31" spans="1:11" ht="21.95" customHeight="1">
      <c r="A31" s="25">
        <v>44909</v>
      </c>
      <c r="B31" s="12" t="s">
        <v>85</v>
      </c>
      <c r="C31" s="48" t="s">
        <v>103</v>
      </c>
      <c r="D31" s="12" t="s">
        <v>19</v>
      </c>
      <c r="E31" s="12">
        <v>8</v>
      </c>
      <c r="F31" s="12">
        <v>200</v>
      </c>
      <c r="G31" s="12">
        <f t="shared" ref="G31" si="12">SUM(H31+I31)</f>
        <v>201</v>
      </c>
      <c r="H31" s="12">
        <v>200</v>
      </c>
      <c r="I31" s="12">
        <v>1</v>
      </c>
      <c r="J31" s="43">
        <f t="shared" si="7"/>
        <v>100</v>
      </c>
      <c r="K31" s="22"/>
    </row>
    <row r="32" spans="1:11" ht="21.95" customHeight="1">
      <c r="A32" s="25">
        <v>44910</v>
      </c>
      <c r="B32" s="12" t="s">
        <v>85</v>
      </c>
      <c r="C32" s="48" t="s">
        <v>103</v>
      </c>
      <c r="D32" s="12" t="s">
        <v>19</v>
      </c>
      <c r="E32" s="12">
        <v>8</v>
      </c>
      <c r="F32" s="12">
        <v>200</v>
      </c>
      <c r="G32" s="12">
        <f t="shared" ref="G32" si="13">SUM(H32+I32)</f>
        <v>201</v>
      </c>
      <c r="H32" s="12">
        <v>200</v>
      </c>
      <c r="I32" s="12">
        <v>1</v>
      </c>
      <c r="J32" s="43"/>
      <c r="K32" s="22"/>
    </row>
    <row r="33" spans="1:11" ht="21.9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22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15588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15588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2200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23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95.652173913043484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opLeftCell="B24" zoomScale="80" zoomScaleNormal="80" workbookViewId="0">
      <selection activeCell="C26" sqref="A1:K54"/>
    </sheetView>
  </sheetViews>
  <sheetFormatPr defaultColWidth="9" defaultRowHeight="15.75"/>
  <cols>
    <col min="1" max="1" width="10.375" customWidth="1"/>
    <col min="2" max="2" width="17.125" customWidth="1"/>
    <col min="3" max="3" width="15.125" customWidth="1"/>
    <col min="4" max="4" width="13.125" customWidth="1"/>
    <col min="5" max="5" width="11.125" customWidth="1"/>
    <col min="6" max="9" width="8.625" customWidth="1"/>
    <col min="10" max="10" width="8.25" customWidth="1"/>
    <col min="11" max="11" width="12.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3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91</v>
      </c>
      <c r="C10" s="46" t="s">
        <v>92</v>
      </c>
      <c r="D10" s="12" t="s">
        <v>19</v>
      </c>
      <c r="E10" s="12">
        <v>8</v>
      </c>
      <c r="F10" s="12">
        <v>456</v>
      </c>
      <c r="G10" s="12">
        <f t="shared" ref="G10:G13" si="0">SUM(H10+I10)</f>
        <v>460</v>
      </c>
      <c r="H10" s="12">
        <v>458</v>
      </c>
      <c r="I10" s="12">
        <v>2</v>
      </c>
      <c r="J10" s="43">
        <f t="shared" ref="J10:J13" si="1">H10/F10*100</f>
        <v>100.43859649122805</v>
      </c>
      <c r="K10" s="22"/>
    </row>
    <row r="11" spans="1:11" ht="21.95" customHeight="1">
      <c r="A11" s="25">
        <v>44882</v>
      </c>
      <c r="B11" s="46" t="s">
        <v>75</v>
      </c>
      <c r="C11" s="46" t="s">
        <v>76</v>
      </c>
      <c r="D11" s="12" t="s">
        <v>19</v>
      </c>
      <c r="E11" s="12">
        <v>8</v>
      </c>
      <c r="F11" s="12">
        <v>1200</v>
      </c>
      <c r="G11" s="12">
        <f t="shared" ref="G11" si="2">SUM(H11+I11)</f>
        <v>1206</v>
      </c>
      <c r="H11" s="12">
        <v>1200</v>
      </c>
      <c r="I11" s="12">
        <v>6</v>
      </c>
      <c r="J11" s="43">
        <f t="shared" si="1"/>
        <v>100</v>
      </c>
      <c r="K11" s="22"/>
    </row>
    <row r="12" spans="1:11" ht="21.95" customHeight="1">
      <c r="A12" s="25">
        <v>44883</v>
      </c>
      <c r="B12" s="46" t="s">
        <v>75</v>
      </c>
      <c r="C12" s="46" t="s">
        <v>76</v>
      </c>
      <c r="D12" s="12" t="s">
        <v>19</v>
      </c>
      <c r="E12" s="12">
        <v>8</v>
      </c>
      <c r="F12" s="12">
        <v>1200</v>
      </c>
      <c r="G12" s="12">
        <f t="shared" ref="G12" si="3">SUM(H12+I12)</f>
        <v>1204</v>
      </c>
      <c r="H12" s="12">
        <v>1200</v>
      </c>
      <c r="I12" s="12">
        <v>4</v>
      </c>
      <c r="J12" s="43">
        <f t="shared" si="1"/>
        <v>100</v>
      </c>
      <c r="K12" s="22"/>
    </row>
    <row r="13" spans="1:11" ht="21.95" customHeight="1">
      <c r="A13" s="25">
        <v>44886</v>
      </c>
      <c r="B13" s="46" t="s">
        <v>75</v>
      </c>
      <c r="C13" s="46" t="s">
        <v>76</v>
      </c>
      <c r="D13" s="12" t="s">
        <v>19</v>
      </c>
      <c r="E13" s="12">
        <v>8</v>
      </c>
      <c r="F13" s="12">
        <v>1200</v>
      </c>
      <c r="G13" s="12">
        <f t="shared" si="0"/>
        <v>1209</v>
      </c>
      <c r="H13" s="12">
        <v>1200</v>
      </c>
      <c r="I13" s="12">
        <v>9</v>
      </c>
      <c r="J13" s="43">
        <f t="shared" si="1"/>
        <v>100</v>
      </c>
      <c r="K13" s="22"/>
    </row>
    <row r="14" spans="1:11" ht="21.95" customHeight="1">
      <c r="A14" s="25">
        <v>44887</v>
      </c>
      <c r="B14" s="46" t="s">
        <v>75</v>
      </c>
      <c r="C14" s="46" t="s">
        <v>76</v>
      </c>
      <c r="D14" s="12" t="s">
        <v>19</v>
      </c>
      <c r="E14" s="12">
        <v>8</v>
      </c>
      <c r="F14" s="12">
        <v>1200</v>
      </c>
      <c r="G14" s="12">
        <f t="shared" ref="G14" si="4">SUM(H14+I14)</f>
        <v>1202</v>
      </c>
      <c r="H14" s="12">
        <v>1200</v>
      </c>
      <c r="I14" s="12">
        <v>2</v>
      </c>
      <c r="J14" s="43">
        <f t="shared" ref="J14:J22" si="5">H14/F14*100</f>
        <v>100</v>
      </c>
      <c r="K14" s="22"/>
    </row>
    <row r="15" spans="1:11" ht="21.95" customHeight="1">
      <c r="A15" s="25">
        <v>44888</v>
      </c>
      <c r="B15" s="46" t="s">
        <v>75</v>
      </c>
      <c r="C15" s="46" t="s">
        <v>76</v>
      </c>
      <c r="D15" s="12" t="s">
        <v>19</v>
      </c>
      <c r="E15" s="12">
        <v>8</v>
      </c>
      <c r="F15" s="12">
        <v>1200</v>
      </c>
      <c r="G15" s="12">
        <f t="shared" ref="G15" si="6">SUM(H15+I15)</f>
        <v>1208</v>
      </c>
      <c r="H15" s="12">
        <v>1200</v>
      </c>
      <c r="I15" s="12">
        <v>8</v>
      </c>
      <c r="J15" s="43">
        <f t="shared" si="5"/>
        <v>100</v>
      </c>
      <c r="K15" s="22"/>
    </row>
    <row r="16" spans="1:11" ht="21.95" customHeight="1">
      <c r="A16" s="25">
        <v>44889</v>
      </c>
      <c r="B16" s="46" t="s">
        <v>75</v>
      </c>
      <c r="C16" s="46" t="s">
        <v>76</v>
      </c>
      <c r="D16" s="12" t="s">
        <v>19</v>
      </c>
      <c r="E16" s="12">
        <v>8</v>
      </c>
      <c r="F16" s="12">
        <v>1200</v>
      </c>
      <c r="G16" s="12">
        <f t="shared" ref="G16:G22" si="7">SUM(H16+I16)</f>
        <v>1204</v>
      </c>
      <c r="H16" s="12">
        <v>1200</v>
      </c>
      <c r="I16" s="12">
        <v>4</v>
      </c>
      <c r="J16" s="43">
        <f t="shared" si="5"/>
        <v>100</v>
      </c>
      <c r="K16" s="22"/>
    </row>
    <row r="17" spans="1:11" ht="21.95" customHeight="1">
      <c r="A17" s="25">
        <v>44890</v>
      </c>
      <c r="B17" s="46" t="s">
        <v>75</v>
      </c>
      <c r="C17" s="46" t="s">
        <v>76</v>
      </c>
      <c r="D17" s="12" t="s">
        <v>19</v>
      </c>
      <c r="E17" s="12">
        <v>8</v>
      </c>
      <c r="F17" s="12">
        <v>1200</v>
      </c>
      <c r="G17" s="12">
        <f t="shared" ref="G17" si="8">SUM(H17+I17)</f>
        <v>1207</v>
      </c>
      <c r="H17" s="12">
        <v>1200</v>
      </c>
      <c r="I17" s="12">
        <v>7</v>
      </c>
      <c r="J17" s="43">
        <f t="shared" si="5"/>
        <v>100</v>
      </c>
      <c r="K17" s="22"/>
    </row>
    <row r="18" spans="1:11" ht="21.95" customHeight="1">
      <c r="A18" s="25">
        <v>44893</v>
      </c>
      <c r="B18" s="46" t="s">
        <v>75</v>
      </c>
      <c r="C18" s="46" t="s">
        <v>76</v>
      </c>
      <c r="D18" s="12" t="s">
        <v>19</v>
      </c>
      <c r="E18" s="12">
        <v>8</v>
      </c>
      <c r="F18" s="12">
        <v>1200</v>
      </c>
      <c r="G18" s="12">
        <f t="shared" ref="G18" si="9">SUM(H18+I18)</f>
        <v>1202</v>
      </c>
      <c r="H18" s="12">
        <v>1200</v>
      </c>
      <c r="I18" s="12">
        <v>2</v>
      </c>
      <c r="J18" s="43">
        <f t="shared" si="5"/>
        <v>100</v>
      </c>
      <c r="K18" s="22"/>
    </row>
    <row r="19" spans="1:11" ht="21.95" customHeight="1">
      <c r="A19" s="25">
        <v>44894</v>
      </c>
      <c r="B19" s="46" t="s">
        <v>91</v>
      </c>
      <c r="C19" s="46" t="s">
        <v>145</v>
      </c>
      <c r="D19" s="46" t="s">
        <v>19</v>
      </c>
      <c r="E19" s="12">
        <v>8</v>
      </c>
      <c r="F19" s="12">
        <v>456</v>
      </c>
      <c r="G19" s="12">
        <f t="shared" si="7"/>
        <v>465</v>
      </c>
      <c r="H19" s="12">
        <v>456</v>
      </c>
      <c r="I19" s="12">
        <v>9</v>
      </c>
      <c r="J19" s="43">
        <f t="shared" si="5"/>
        <v>100</v>
      </c>
      <c r="K19" s="22"/>
    </row>
    <row r="20" spans="1:11" ht="21.95" customHeight="1">
      <c r="A20" s="25">
        <v>44895</v>
      </c>
      <c r="B20" s="46" t="s">
        <v>91</v>
      </c>
      <c r="C20" s="46" t="s">
        <v>145</v>
      </c>
      <c r="D20" s="46" t="s">
        <v>19</v>
      </c>
      <c r="E20" s="12">
        <v>8</v>
      </c>
      <c r="F20" s="12">
        <v>456</v>
      </c>
      <c r="G20" s="12">
        <f t="shared" ref="G20" si="10">SUM(H20+I20)</f>
        <v>460</v>
      </c>
      <c r="H20" s="12">
        <v>456</v>
      </c>
      <c r="I20" s="12">
        <v>4</v>
      </c>
      <c r="J20" s="43">
        <f t="shared" si="5"/>
        <v>100</v>
      </c>
      <c r="K20" s="22"/>
    </row>
    <row r="21" spans="1:11" ht="21.95" customHeight="1">
      <c r="A21" s="25">
        <v>44896</v>
      </c>
      <c r="B21" s="12" t="s">
        <v>200</v>
      </c>
      <c r="C21" s="48" t="s">
        <v>201</v>
      </c>
      <c r="D21" s="46" t="s">
        <v>19</v>
      </c>
      <c r="E21" s="12">
        <v>8</v>
      </c>
      <c r="F21" s="12">
        <v>456</v>
      </c>
      <c r="G21" s="12">
        <f t="shared" si="7"/>
        <v>462</v>
      </c>
      <c r="H21" s="12">
        <v>456</v>
      </c>
      <c r="I21" s="12">
        <v>6</v>
      </c>
      <c r="J21" s="43">
        <f t="shared" si="5"/>
        <v>100</v>
      </c>
      <c r="K21" s="22"/>
    </row>
    <row r="22" spans="1:11" ht="21.95" customHeight="1">
      <c r="A22" s="25">
        <v>44897</v>
      </c>
      <c r="B22" s="12" t="s">
        <v>80</v>
      </c>
      <c r="C22" s="12" t="s">
        <v>223</v>
      </c>
      <c r="D22" s="46" t="s">
        <v>19</v>
      </c>
      <c r="E22" s="12">
        <v>8</v>
      </c>
      <c r="F22" s="12">
        <v>456</v>
      </c>
      <c r="G22" s="12">
        <f t="shared" si="7"/>
        <v>467</v>
      </c>
      <c r="H22" s="12">
        <v>456</v>
      </c>
      <c r="I22" s="12">
        <v>11</v>
      </c>
      <c r="J22" s="43">
        <f t="shared" si="5"/>
        <v>100</v>
      </c>
      <c r="K22" s="22"/>
    </row>
    <row r="23" spans="1:11" ht="21.95" customHeight="1">
      <c r="A23" s="25">
        <v>44900</v>
      </c>
      <c r="B23" s="46" t="s">
        <v>142</v>
      </c>
      <c r="C23" s="46" t="s">
        <v>143</v>
      </c>
      <c r="D23" s="46" t="s">
        <v>19</v>
      </c>
      <c r="E23" s="12">
        <v>8</v>
      </c>
      <c r="F23" s="12">
        <v>480</v>
      </c>
      <c r="G23" s="12">
        <f>SUM(H23+I23)</f>
        <v>488</v>
      </c>
      <c r="H23" s="12">
        <v>480</v>
      </c>
      <c r="I23" s="12">
        <v>8</v>
      </c>
      <c r="J23" s="43">
        <f t="shared" ref="J23:J31" si="11">H23/F23*100</f>
        <v>100</v>
      </c>
      <c r="K23" s="22"/>
    </row>
    <row r="24" spans="1:11" ht="21.95" customHeight="1">
      <c r="A24" s="25">
        <v>44901</v>
      </c>
      <c r="B24" s="46" t="s">
        <v>142</v>
      </c>
      <c r="C24" s="46" t="s">
        <v>143</v>
      </c>
      <c r="D24" s="46" t="s">
        <v>19</v>
      </c>
      <c r="E24" s="12">
        <v>8</v>
      </c>
      <c r="F24" s="12">
        <v>480</v>
      </c>
      <c r="G24" s="12">
        <f t="shared" ref="G24" si="12">SUM(H24+I24)</f>
        <v>484</v>
      </c>
      <c r="H24" s="12">
        <v>480</v>
      </c>
      <c r="I24" s="12">
        <v>4</v>
      </c>
      <c r="J24" s="43">
        <f t="shared" si="11"/>
        <v>100</v>
      </c>
      <c r="K24" s="22"/>
    </row>
    <row r="25" spans="1:11" ht="21.95" customHeight="1">
      <c r="A25" s="25">
        <v>44902</v>
      </c>
      <c r="B25" s="12" t="s">
        <v>177</v>
      </c>
      <c r="C25" s="12" t="s">
        <v>76</v>
      </c>
      <c r="D25" s="46" t="s">
        <v>19</v>
      </c>
      <c r="E25" s="12">
        <v>8</v>
      </c>
      <c r="F25" s="12">
        <v>1200</v>
      </c>
      <c r="G25" s="12">
        <f t="shared" ref="G25:G31" si="13">SUM(H25+I25)</f>
        <v>1207</v>
      </c>
      <c r="H25" s="12">
        <v>1200</v>
      </c>
      <c r="I25" s="12">
        <v>7</v>
      </c>
      <c r="J25" s="43">
        <f t="shared" si="11"/>
        <v>100</v>
      </c>
      <c r="K25" s="22"/>
    </row>
    <row r="26" spans="1:11" ht="21.95" customHeight="1">
      <c r="A26" s="25">
        <v>44903</v>
      </c>
      <c r="B26" s="12" t="s">
        <v>257</v>
      </c>
      <c r="C26" s="12" t="s">
        <v>258</v>
      </c>
      <c r="D26" s="46" t="s">
        <v>19</v>
      </c>
      <c r="E26" s="12">
        <v>8</v>
      </c>
      <c r="F26" s="12">
        <v>1368</v>
      </c>
      <c r="G26" s="12">
        <f t="shared" si="13"/>
        <v>1381</v>
      </c>
      <c r="H26" s="12">
        <v>1368</v>
      </c>
      <c r="I26" s="12">
        <v>13</v>
      </c>
      <c r="J26" s="43">
        <f t="shared" si="11"/>
        <v>100</v>
      </c>
      <c r="K26" s="22"/>
    </row>
    <row r="27" spans="1:11" ht="21.95" customHeight="1">
      <c r="A27" s="25">
        <v>44904</v>
      </c>
      <c r="B27" s="12" t="s">
        <v>75</v>
      </c>
      <c r="C27" s="12" t="s">
        <v>76</v>
      </c>
      <c r="D27" s="46" t="s">
        <v>19</v>
      </c>
      <c r="E27" s="12">
        <v>8</v>
      </c>
      <c r="F27" s="12">
        <v>1200</v>
      </c>
      <c r="G27" s="12">
        <f t="shared" si="13"/>
        <v>1204</v>
      </c>
      <c r="H27" s="12">
        <v>1200</v>
      </c>
      <c r="I27" s="12">
        <v>4</v>
      </c>
      <c r="J27" s="43">
        <f t="shared" si="11"/>
        <v>100</v>
      </c>
      <c r="K27" s="22"/>
    </row>
    <row r="28" spans="1:11" ht="21.95" customHeight="1">
      <c r="A28" s="25">
        <v>44907</v>
      </c>
      <c r="B28" s="12" t="s">
        <v>140</v>
      </c>
      <c r="C28" s="12" t="s">
        <v>218</v>
      </c>
      <c r="D28" s="46" t="s">
        <v>19</v>
      </c>
      <c r="E28" s="12">
        <v>8</v>
      </c>
      <c r="F28" s="12">
        <v>720</v>
      </c>
      <c r="G28" s="12">
        <f t="shared" si="13"/>
        <v>732</v>
      </c>
      <c r="H28" s="12">
        <v>720</v>
      </c>
      <c r="I28" s="12">
        <v>12</v>
      </c>
      <c r="J28" s="43">
        <f t="shared" si="11"/>
        <v>100</v>
      </c>
      <c r="K28" s="22"/>
    </row>
    <row r="29" spans="1:11" ht="21.95" customHeight="1">
      <c r="A29" s="25">
        <v>44908</v>
      </c>
      <c r="B29" s="12" t="s">
        <v>75</v>
      </c>
      <c r="C29" s="12" t="s">
        <v>76</v>
      </c>
      <c r="D29" s="46" t="s">
        <v>19</v>
      </c>
      <c r="E29" s="12">
        <v>8</v>
      </c>
      <c r="F29" s="12">
        <v>1200</v>
      </c>
      <c r="G29" s="12">
        <f t="shared" si="13"/>
        <v>1202</v>
      </c>
      <c r="H29" s="12">
        <v>1200</v>
      </c>
      <c r="I29" s="12">
        <v>2</v>
      </c>
      <c r="J29" s="43">
        <f t="shared" si="11"/>
        <v>100</v>
      </c>
      <c r="K29" s="22"/>
    </row>
    <row r="30" spans="1:11" ht="21.95" customHeight="1">
      <c r="A30" s="25">
        <v>44909</v>
      </c>
      <c r="B30" s="12" t="s">
        <v>75</v>
      </c>
      <c r="C30" s="12" t="s">
        <v>76</v>
      </c>
      <c r="D30" s="46" t="s">
        <v>19</v>
      </c>
      <c r="E30" s="12">
        <v>8</v>
      </c>
      <c r="F30" s="12">
        <v>1200</v>
      </c>
      <c r="G30" s="12">
        <f t="shared" ref="G30" si="14">SUM(H30+I30)</f>
        <v>1206</v>
      </c>
      <c r="H30" s="12">
        <v>1200</v>
      </c>
      <c r="I30" s="12">
        <v>6</v>
      </c>
      <c r="J30" s="43">
        <f t="shared" si="11"/>
        <v>100</v>
      </c>
      <c r="K30" s="22"/>
    </row>
    <row r="31" spans="1:11" ht="21.95" customHeight="1">
      <c r="A31" s="25">
        <v>44910</v>
      </c>
      <c r="B31" s="46" t="s">
        <v>140</v>
      </c>
      <c r="C31" s="46" t="s">
        <v>218</v>
      </c>
      <c r="D31" s="46" t="s">
        <v>19</v>
      </c>
      <c r="E31" s="12">
        <v>8</v>
      </c>
      <c r="F31" s="12">
        <v>720</v>
      </c>
      <c r="G31" s="12">
        <f t="shared" si="13"/>
        <v>729</v>
      </c>
      <c r="H31" s="12">
        <v>720</v>
      </c>
      <c r="I31" s="12">
        <v>9</v>
      </c>
      <c r="J31" s="43">
        <f t="shared" si="11"/>
        <v>100</v>
      </c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22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20448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20450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2200.4385964912281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22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100.01993620414673</v>
      </c>
      <c r="F53" s="74"/>
      <c r="G53" s="74"/>
      <c r="H53" s="74"/>
      <c r="I53" s="74"/>
      <c r="J53" s="4"/>
      <c r="K53" s="76"/>
    </row>
    <row r="54" spans="1:11" ht="21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6"/>
  <sheetViews>
    <sheetView topLeftCell="A47" zoomScale="80" zoomScaleNormal="80" workbookViewId="0">
      <selection activeCell="F53" sqref="F53"/>
    </sheetView>
  </sheetViews>
  <sheetFormatPr defaultColWidth="9" defaultRowHeight="15.75"/>
  <cols>
    <col min="1" max="1" width="13.125" customWidth="1"/>
    <col min="2" max="2" width="17.375" customWidth="1"/>
    <col min="3" max="3" width="16" customWidth="1"/>
    <col min="4" max="4" width="13.125" customWidth="1"/>
    <col min="5" max="5" width="10.5" customWidth="1"/>
    <col min="6" max="10" width="8.625" customWidth="1"/>
    <col min="11" max="11" width="13.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27</v>
      </c>
      <c r="C7" s="67"/>
      <c r="D7" s="67"/>
      <c r="E7" s="67"/>
      <c r="F7" s="6" t="s">
        <v>4</v>
      </c>
      <c r="G7" s="85" t="s">
        <v>180</v>
      </c>
      <c r="H7" s="85"/>
      <c r="I7" s="85"/>
      <c r="J7" s="85"/>
      <c r="K7" s="86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121</v>
      </c>
      <c r="C10" s="46" t="s">
        <v>122</v>
      </c>
      <c r="D10" s="46" t="s">
        <v>130</v>
      </c>
      <c r="E10" s="12">
        <v>8</v>
      </c>
      <c r="F10" s="32">
        <v>912</v>
      </c>
      <c r="G10" s="32">
        <f>SUM(H10+I10)</f>
        <v>914</v>
      </c>
      <c r="H10" s="32">
        <v>912</v>
      </c>
      <c r="I10" s="12">
        <v>2</v>
      </c>
      <c r="J10" s="43">
        <f t="shared" ref="J10:J22" si="0">H10/F10*100</f>
        <v>100</v>
      </c>
      <c r="K10" s="22"/>
    </row>
    <row r="11" spans="1:11" ht="21.95" customHeight="1">
      <c r="A11" s="25">
        <v>44882</v>
      </c>
      <c r="B11" s="46" t="s">
        <v>121</v>
      </c>
      <c r="C11" s="46" t="s">
        <v>122</v>
      </c>
      <c r="D11" s="46" t="s">
        <v>130</v>
      </c>
      <c r="E11" s="12">
        <v>8</v>
      </c>
      <c r="F11" s="32">
        <v>912</v>
      </c>
      <c r="G11" s="32">
        <f>SUM(H11+I11)</f>
        <v>919</v>
      </c>
      <c r="H11" s="32">
        <v>912</v>
      </c>
      <c r="I11" s="12">
        <v>7</v>
      </c>
      <c r="J11" s="43">
        <f t="shared" si="0"/>
        <v>100</v>
      </c>
      <c r="K11" s="22"/>
    </row>
    <row r="12" spans="1:11" ht="21.95" customHeight="1">
      <c r="A12" s="25">
        <v>44883</v>
      </c>
      <c r="B12" s="46" t="s">
        <v>121</v>
      </c>
      <c r="C12" s="46" t="s">
        <v>122</v>
      </c>
      <c r="D12" s="46" t="s">
        <v>130</v>
      </c>
      <c r="E12" s="12">
        <v>8</v>
      </c>
      <c r="F12" s="32">
        <v>912</v>
      </c>
      <c r="G12" s="32">
        <f>SUM(H12+I12)</f>
        <v>914</v>
      </c>
      <c r="H12" s="32">
        <v>912</v>
      </c>
      <c r="I12" s="12">
        <v>2</v>
      </c>
      <c r="J12" s="43">
        <f t="shared" si="0"/>
        <v>100</v>
      </c>
      <c r="K12" s="22"/>
    </row>
    <row r="13" spans="1:11" ht="21.95" customHeight="1">
      <c r="A13" s="25">
        <v>44886</v>
      </c>
      <c r="B13" s="46" t="s">
        <v>121</v>
      </c>
      <c r="C13" s="46" t="s">
        <v>122</v>
      </c>
      <c r="D13" s="46" t="s">
        <v>130</v>
      </c>
      <c r="E13" s="12">
        <v>8</v>
      </c>
      <c r="F13" s="32">
        <v>912</v>
      </c>
      <c r="G13" s="32">
        <f>SUM(H13+I13)</f>
        <v>922</v>
      </c>
      <c r="H13" s="32">
        <v>912</v>
      </c>
      <c r="I13" s="12">
        <v>10</v>
      </c>
      <c r="J13" s="43">
        <f t="shared" si="0"/>
        <v>100</v>
      </c>
      <c r="K13" s="22"/>
    </row>
    <row r="14" spans="1:11" ht="21.95" customHeight="1">
      <c r="A14" s="25">
        <v>44887</v>
      </c>
      <c r="B14" s="46" t="s">
        <v>121</v>
      </c>
      <c r="C14" s="46" t="s">
        <v>122</v>
      </c>
      <c r="D14" s="46" t="s">
        <v>130</v>
      </c>
      <c r="E14" s="12">
        <v>8</v>
      </c>
      <c r="F14" s="32">
        <v>912</v>
      </c>
      <c r="G14" s="32">
        <f t="shared" ref="G14:G21" si="1">SUM(H14+I14)</f>
        <v>917</v>
      </c>
      <c r="H14" s="32">
        <v>912</v>
      </c>
      <c r="I14" s="12">
        <v>5</v>
      </c>
      <c r="J14" s="43">
        <f t="shared" si="0"/>
        <v>100</v>
      </c>
      <c r="K14" s="22"/>
    </row>
    <row r="15" spans="1:11" ht="21.95" customHeight="1">
      <c r="A15" s="25">
        <v>44888</v>
      </c>
      <c r="B15" s="46" t="s">
        <v>121</v>
      </c>
      <c r="C15" s="46" t="s">
        <v>122</v>
      </c>
      <c r="D15" s="46" t="s">
        <v>130</v>
      </c>
      <c r="E15" s="12">
        <v>8</v>
      </c>
      <c r="F15" s="32">
        <v>912</v>
      </c>
      <c r="G15" s="32">
        <f t="shared" si="1"/>
        <v>914</v>
      </c>
      <c r="H15" s="32">
        <v>912</v>
      </c>
      <c r="I15" s="12">
        <v>2</v>
      </c>
      <c r="J15" s="43">
        <f t="shared" si="0"/>
        <v>100</v>
      </c>
      <c r="K15" s="22"/>
    </row>
    <row r="16" spans="1:11" ht="21.95" customHeight="1">
      <c r="A16" s="25">
        <v>44889</v>
      </c>
      <c r="B16" s="46" t="s">
        <v>121</v>
      </c>
      <c r="C16" s="46" t="s">
        <v>122</v>
      </c>
      <c r="D16" s="46" t="s">
        <v>130</v>
      </c>
      <c r="E16" s="12">
        <v>8</v>
      </c>
      <c r="F16" s="32">
        <v>912</v>
      </c>
      <c r="G16" s="32">
        <f t="shared" si="1"/>
        <v>918</v>
      </c>
      <c r="H16" s="32">
        <v>912</v>
      </c>
      <c r="I16" s="12">
        <v>6</v>
      </c>
      <c r="J16" s="43">
        <f t="shared" si="0"/>
        <v>100</v>
      </c>
      <c r="K16" s="22"/>
    </row>
    <row r="17" spans="1:11" ht="21.95" customHeight="1">
      <c r="A17" s="25">
        <v>44890</v>
      </c>
      <c r="B17" s="46" t="s">
        <v>121</v>
      </c>
      <c r="C17" s="46" t="s">
        <v>122</v>
      </c>
      <c r="D17" s="46" t="s">
        <v>130</v>
      </c>
      <c r="E17" s="12">
        <v>8</v>
      </c>
      <c r="F17" s="32">
        <v>912</v>
      </c>
      <c r="G17" s="32">
        <f t="shared" ref="G17" si="2">SUM(H17+I17)</f>
        <v>917</v>
      </c>
      <c r="H17" s="32">
        <v>912</v>
      </c>
      <c r="I17" s="12">
        <v>5</v>
      </c>
      <c r="J17" s="43">
        <f t="shared" si="0"/>
        <v>100</v>
      </c>
      <c r="K17" s="22"/>
    </row>
    <row r="18" spans="1:11" ht="21.95" customHeight="1">
      <c r="A18" s="25">
        <v>44893</v>
      </c>
      <c r="B18" s="12" t="s">
        <v>121</v>
      </c>
      <c r="C18" s="12" t="s">
        <v>122</v>
      </c>
      <c r="D18" s="46" t="s">
        <v>130</v>
      </c>
      <c r="E18" s="12">
        <v>8</v>
      </c>
      <c r="F18" s="32">
        <v>912</v>
      </c>
      <c r="G18" s="32">
        <f t="shared" si="1"/>
        <v>917</v>
      </c>
      <c r="H18" s="32">
        <v>912</v>
      </c>
      <c r="I18" s="12">
        <v>5</v>
      </c>
      <c r="J18" s="43">
        <f t="shared" si="0"/>
        <v>100</v>
      </c>
      <c r="K18" s="22"/>
    </row>
    <row r="19" spans="1:11" ht="21.95" customHeight="1">
      <c r="A19" s="25">
        <v>44894</v>
      </c>
      <c r="B19" s="12" t="s">
        <v>121</v>
      </c>
      <c r="C19" s="12" t="s">
        <v>122</v>
      </c>
      <c r="D19" s="46" t="s">
        <v>130</v>
      </c>
      <c r="E19" s="12">
        <v>8</v>
      </c>
      <c r="F19" s="32">
        <v>912</v>
      </c>
      <c r="G19" s="32">
        <f t="shared" si="1"/>
        <v>932</v>
      </c>
      <c r="H19" s="32">
        <v>912</v>
      </c>
      <c r="I19" s="12">
        <v>20</v>
      </c>
      <c r="J19" s="43">
        <f t="shared" si="0"/>
        <v>100</v>
      </c>
      <c r="K19" s="22"/>
    </row>
    <row r="20" spans="1:11" ht="21.95" customHeight="1">
      <c r="A20" s="25">
        <v>44895</v>
      </c>
      <c r="B20" s="12" t="s">
        <v>121</v>
      </c>
      <c r="C20" s="12" t="s">
        <v>122</v>
      </c>
      <c r="D20" s="46" t="s">
        <v>130</v>
      </c>
      <c r="E20" s="12">
        <v>8</v>
      </c>
      <c r="F20" s="32">
        <v>912</v>
      </c>
      <c r="G20" s="32">
        <f t="shared" si="1"/>
        <v>913</v>
      </c>
      <c r="H20" s="32">
        <v>912</v>
      </c>
      <c r="I20" s="12">
        <v>1</v>
      </c>
      <c r="J20" s="43">
        <f t="shared" si="0"/>
        <v>100</v>
      </c>
      <c r="K20" s="22"/>
    </row>
    <row r="21" spans="1:11" ht="21.95" customHeight="1">
      <c r="A21" s="25">
        <v>44896</v>
      </c>
      <c r="B21" s="12" t="s">
        <v>80</v>
      </c>
      <c r="C21" s="12" t="s">
        <v>226</v>
      </c>
      <c r="D21" s="46" t="s">
        <v>130</v>
      </c>
      <c r="E21" s="12">
        <v>8</v>
      </c>
      <c r="F21" s="32">
        <v>456</v>
      </c>
      <c r="G21" s="32">
        <f t="shared" si="1"/>
        <v>457</v>
      </c>
      <c r="H21" s="32">
        <v>456</v>
      </c>
      <c r="I21" s="12">
        <v>1</v>
      </c>
      <c r="J21" s="43">
        <f t="shared" si="0"/>
        <v>100</v>
      </c>
      <c r="K21" s="22"/>
    </row>
    <row r="22" spans="1:11" ht="21.95" customHeight="1">
      <c r="A22" s="25">
        <v>44897</v>
      </c>
      <c r="B22" s="12" t="s">
        <v>80</v>
      </c>
      <c r="C22" s="12" t="s">
        <v>226</v>
      </c>
      <c r="D22" s="46" t="s">
        <v>130</v>
      </c>
      <c r="E22" s="12">
        <v>8</v>
      </c>
      <c r="F22" s="32">
        <v>456</v>
      </c>
      <c r="G22" s="32">
        <f t="shared" ref="G22" si="3">SUM(H22+I22)</f>
        <v>458</v>
      </c>
      <c r="H22" s="32">
        <v>456</v>
      </c>
      <c r="I22" s="12">
        <v>2</v>
      </c>
      <c r="J22" s="43">
        <f t="shared" si="0"/>
        <v>100</v>
      </c>
      <c r="K22" s="22"/>
    </row>
    <row r="23" spans="1:11" ht="21.95" customHeight="1">
      <c r="A23" s="25">
        <v>44901</v>
      </c>
      <c r="B23" s="12" t="s">
        <v>89</v>
      </c>
      <c r="C23" s="12" t="s">
        <v>90</v>
      </c>
      <c r="D23" s="46" t="s">
        <v>130</v>
      </c>
      <c r="E23" s="12">
        <v>8</v>
      </c>
      <c r="F23" s="32">
        <v>800</v>
      </c>
      <c r="G23" s="32">
        <f t="shared" ref="G23" si="4">SUM(H23+I23)</f>
        <v>802</v>
      </c>
      <c r="H23" s="32">
        <v>800</v>
      </c>
      <c r="I23" s="12">
        <v>2</v>
      </c>
      <c r="J23" s="43">
        <f t="shared" ref="J23:J30" si="5">H23/F23*100</f>
        <v>100</v>
      </c>
      <c r="K23" s="22"/>
    </row>
    <row r="24" spans="1:11" ht="21.95" customHeight="1">
      <c r="A24" s="25">
        <v>44902</v>
      </c>
      <c r="B24" s="12" t="s">
        <v>89</v>
      </c>
      <c r="C24" s="12" t="s">
        <v>90</v>
      </c>
      <c r="D24" s="46" t="s">
        <v>130</v>
      </c>
      <c r="E24" s="12">
        <v>8</v>
      </c>
      <c r="F24" s="32">
        <v>800</v>
      </c>
      <c r="G24" s="32">
        <f t="shared" ref="G24" si="6">SUM(H24+I24)</f>
        <v>806</v>
      </c>
      <c r="H24" s="32">
        <v>800</v>
      </c>
      <c r="I24" s="12">
        <v>6</v>
      </c>
      <c r="J24" s="43">
        <f t="shared" si="5"/>
        <v>100</v>
      </c>
      <c r="K24" s="22"/>
    </row>
    <row r="25" spans="1:11" ht="21.95" customHeight="1">
      <c r="A25" s="25">
        <v>44903</v>
      </c>
      <c r="B25" s="12" t="s">
        <v>89</v>
      </c>
      <c r="C25" s="12" t="s">
        <v>90</v>
      </c>
      <c r="D25" s="46" t="s">
        <v>130</v>
      </c>
      <c r="E25" s="12">
        <v>8</v>
      </c>
      <c r="F25" s="32">
        <v>800</v>
      </c>
      <c r="G25" s="32">
        <f t="shared" ref="G25" si="7">SUM(H25+I25)</f>
        <v>802</v>
      </c>
      <c r="H25" s="32">
        <v>800</v>
      </c>
      <c r="I25" s="12">
        <v>2</v>
      </c>
      <c r="J25" s="43">
        <f t="shared" si="5"/>
        <v>100</v>
      </c>
      <c r="K25" s="22"/>
    </row>
    <row r="26" spans="1:11" ht="21.95" customHeight="1">
      <c r="A26" s="25">
        <v>44904</v>
      </c>
      <c r="B26" s="12" t="s">
        <v>267</v>
      </c>
      <c r="C26" s="12" t="s">
        <v>122</v>
      </c>
      <c r="D26" s="46" t="s">
        <v>130</v>
      </c>
      <c r="E26" s="12">
        <v>8</v>
      </c>
      <c r="F26" s="32">
        <v>912</v>
      </c>
      <c r="G26" s="32">
        <f>SUM(H26+I26)</f>
        <v>924</v>
      </c>
      <c r="H26" s="32">
        <v>912</v>
      </c>
      <c r="I26" s="12">
        <v>12</v>
      </c>
      <c r="J26" s="43">
        <f t="shared" si="5"/>
        <v>100</v>
      </c>
      <c r="K26" s="22"/>
    </row>
    <row r="27" spans="1:11" ht="21.95" customHeight="1">
      <c r="A27" s="25">
        <v>44907</v>
      </c>
      <c r="B27" s="12" t="s">
        <v>267</v>
      </c>
      <c r="C27" s="12" t="s">
        <v>122</v>
      </c>
      <c r="D27" s="46" t="s">
        <v>130</v>
      </c>
      <c r="E27" s="12">
        <v>8</v>
      </c>
      <c r="F27" s="32">
        <v>912</v>
      </c>
      <c r="G27" s="32">
        <f t="shared" ref="G27" si="8">SUM(H27+I27)</f>
        <v>915</v>
      </c>
      <c r="H27" s="32">
        <v>912</v>
      </c>
      <c r="I27" s="12">
        <v>3</v>
      </c>
      <c r="J27" s="43">
        <f t="shared" si="5"/>
        <v>100</v>
      </c>
      <c r="K27" s="22"/>
    </row>
    <row r="28" spans="1:11" ht="21.95" customHeight="1">
      <c r="A28" s="25">
        <v>44908</v>
      </c>
      <c r="B28" s="12" t="s">
        <v>267</v>
      </c>
      <c r="C28" s="12" t="s">
        <v>122</v>
      </c>
      <c r="D28" s="46" t="s">
        <v>130</v>
      </c>
      <c r="E28" s="12">
        <v>8</v>
      </c>
      <c r="F28" s="32">
        <v>912</v>
      </c>
      <c r="G28" s="32">
        <f t="shared" ref="G28" si="9">SUM(H28+I28)</f>
        <v>915</v>
      </c>
      <c r="H28" s="32">
        <v>912</v>
      </c>
      <c r="I28" s="12">
        <v>3</v>
      </c>
      <c r="J28" s="43">
        <f t="shared" si="5"/>
        <v>100</v>
      </c>
      <c r="K28" s="22"/>
    </row>
    <row r="29" spans="1:11" ht="21.95" customHeight="1">
      <c r="A29" s="25">
        <v>44909</v>
      </c>
      <c r="B29" s="12" t="s">
        <v>267</v>
      </c>
      <c r="C29" s="12" t="s">
        <v>122</v>
      </c>
      <c r="D29" s="46" t="s">
        <v>130</v>
      </c>
      <c r="E29" s="12">
        <v>8</v>
      </c>
      <c r="F29" s="32">
        <v>912</v>
      </c>
      <c r="G29" s="32">
        <f t="shared" ref="G29" si="10">SUM(H29+I29)</f>
        <v>917</v>
      </c>
      <c r="H29" s="32">
        <v>912</v>
      </c>
      <c r="I29" s="12">
        <v>5</v>
      </c>
      <c r="J29" s="43">
        <f t="shared" si="5"/>
        <v>100</v>
      </c>
      <c r="K29" s="22"/>
    </row>
    <row r="30" spans="1:11" ht="21.95" customHeight="1">
      <c r="A30" s="25">
        <v>44910</v>
      </c>
      <c r="B30" s="12" t="s">
        <v>267</v>
      </c>
      <c r="C30" s="12" t="s">
        <v>122</v>
      </c>
      <c r="D30" s="46" t="s">
        <v>130</v>
      </c>
      <c r="E30" s="12">
        <v>8</v>
      </c>
      <c r="F30" s="32">
        <v>912</v>
      </c>
      <c r="G30" s="32">
        <f t="shared" ref="G30" si="11">SUM(H30+I30)</f>
        <v>917</v>
      </c>
      <c r="H30" s="32">
        <v>912</v>
      </c>
      <c r="I30" s="12">
        <v>5</v>
      </c>
      <c r="J30" s="43">
        <f t="shared" si="5"/>
        <v>100</v>
      </c>
      <c r="K30" s="22"/>
    </row>
    <row r="31" spans="1:11" ht="21.95" customHeight="1">
      <c r="A31" s="33"/>
      <c r="B31" s="12"/>
      <c r="C31" s="12"/>
      <c r="D31" s="12"/>
      <c r="E31" s="12"/>
      <c r="F31" s="32"/>
      <c r="G31" s="32"/>
      <c r="H31" s="32"/>
      <c r="I31" s="12"/>
      <c r="K31" s="22"/>
    </row>
    <row r="32" spans="1:11" ht="21.95" customHeight="1">
      <c r="A32" s="33"/>
      <c r="B32" s="12"/>
      <c r="C32" s="12"/>
      <c r="D32" s="12"/>
      <c r="E32" s="12"/>
      <c r="F32" s="32"/>
      <c r="G32" s="32"/>
      <c r="H32" s="32"/>
      <c r="I32" s="12"/>
      <c r="J32" s="43"/>
      <c r="K32" s="22"/>
    </row>
    <row r="33" spans="1:11" ht="21.9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22"/>
    </row>
    <row r="34" spans="1:11" ht="21.95" customHeight="1">
      <c r="A34" s="27"/>
      <c r="B34" s="12"/>
      <c r="C34" s="12"/>
      <c r="D34" s="12"/>
      <c r="E34" s="12"/>
      <c r="F34" s="32"/>
      <c r="G34" s="32"/>
      <c r="H34" s="3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32"/>
      <c r="G35" s="32"/>
      <c r="H35" s="32"/>
      <c r="I35" s="12"/>
      <c r="J35" s="43"/>
      <c r="K35" s="22"/>
    </row>
    <row r="36" spans="1:11" ht="21.95" customHeight="1">
      <c r="A36" s="33"/>
      <c r="B36" s="12"/>
      <c r="C36" s="12"/>
      <c r="D36" s="12"/>
      <c r="E36" s="12"/>
      <c r="F36" s="32"/>
      <c r="G36" s="32"/>
      <c r="H36" s="3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32"/>
      <c r="G37" s="12"/>
      <c r="H37" s="12"/>
      <c r="I37" s="12"/>
      <c r="J37" s="43"/>
      <c r="K37" s="22"/>
    </row>
    <row r="38" spans="1:11" ht="21.95" customHeight="1">
      <c r="A38" s="33"/>
      <c r="B38" s="12"/>
      <c r="C38" s="12"/>
      <c r="D38" s="12"/>
      <c r="E38" s="12"/>
      <c r="F38" s="32"/>
      <c r="G38" s="12"/>
      <c r="H38" s="3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32"/>
      <c r="G39" s="32"/>
      <c r="H39" s="32"/>
      <c r="I39" s="12"/>
      <c r="J39" s="43"/>
      <c r="K39" s="22"/>
    </row>
    <row r="40" spans="1:11" ht="21.95" customHeight="1">
      <c r="A40" s="33"/>
      <c r="B40" s="12"/>
      <c r="C40" s="12"/>
      <c r="D40" s="12"/>
      <c r="E40" s="12"/>
      <c r="F40" s="32"/>
      <c r="G40" s="32"/>
      <c r="H40" s="3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32"/>
      <c r="G41" s="32"/>
      <c r="H41" s="3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32"/>
      <c r="G42" s="32"/>
      <c r="H42" s="3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32"/>
      <c r="G43" s="12"/>
      <c r="H43" s="12"/>
      <c r="I43" s="12"/>
      <c r="J43" s="43"/>
      <c r="K43" s="22"/>
    </row>
    <row r="44" spans="1:11" ht="21.95" customHeight="1">
      <c r="A44" s="33"/>
      <c r="B44" s="12"/>
      <c r="C44" s="12"/>
      <c r="D44" s="12"/>
      <c r="E44" s="12"/>
      <c r="F44" s="32"/>
      <c r="G44" s="32"/>
      <c r="H44" s="3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32"/>
      <c r="G45" s="32"/>
      <c r="H45" s="32"/>
      <c r="I45" s="12"/>
      <c r="J45" s="43"/>
      <c r="K45" s="22"/>
    </row>
    <row r="46" spans="1:11" ht="21.95" customHeight="1">
      <c r="A46" s="33"/>
      <c r="B46" s="12"/>
      <c r="C46" s="12"/>
      <c r="D46" s="12"/>
      <c r="E46" s="12"/>
      <c r="F46" s="32"/>
      <c r="G46" s="32"/>
      <c r="H46" s="3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32"/>
      <c r="G47" s="12"/>
      <c r="H47" s="12"/>
      <c r="I47" s="12"/>
      <c r="J47" s="43"/>
      <c r="K47" s="22"/>
    </row>
    <row r="48" spans="1:11" ht="21" customHeight="1">
      <c r="A48" s="33"/>
      <c r="B48" s="12"/>
      <c r="C48" s="12"/>
      <c r="D48" s="12"/>
      <c r="E48" s="12"/>
      <c r="F48" s="32"/>
      <c r="G48" s="12"/>
      <c r="H48" s="12"/>
      <c r="I48" s="12"/>
      <c r="J48" s="43"/>
      <c r="K48" s="37"/>
    </row>
    <row r="49" spans="1:11" ht="21" customHeight="1">
      <c r="A49" s="12"/>
      <c r="B49" s="12"/>
      <c r="C49" s="12"/>
      <c r="D49" s="12"/>
      <c r="E49" s="12"/>
      <c r="F49" s="32"/>
      <c r="G49" s="12"/>
      <c r="H49" s="12"/>
      <c r="I49" s="12"/>
      <c r="J49" s="43"/>
      <c r="K49" s="12"/>
    </row>
    <row r="50" spans="1:11" ht="21" customHeight="1">
      <c r="A50" s="33"/>
      <c r="B50" s="12"/>
      <c r="C50" s="12"/>
      <c r="D50" s="12"/>
      <c r="E50" s="12"/>
      <c r="F50" s="32"/>
      <c r="G50" s="32"/>
      <c r="H50" s="32"/>
      <c r="I50" s="12"/>
      <c r="J50" s="43"/>
      <c r="K50" s="12"/>
    </row>
    <row r="51" spans="1:11" ht="21" customHeight="1">
      <c r="A51" s="12"/>
      <c r="B51" s="12"/>
      <c r="C51" s="12"/>
      <c r="D51" s="12"/>
      <c r="E51" s="12"/>
      <c r="F51" s="32"/>
      <c r="G51" s="32"/>
      <c r="H51" s="32"/>
      <c r="I51" s="12"/>
      <c r="J51" s="43"/>
      <c r="K51" s="35"/>
    </row>
    <row r="52" spans="1:11" ht="21" customHeight="1">
      <c r="A52" s="33"/>
      <c r="B52" s="12"/>
      <c r="C52" s="12"/>
      <c r="D52" s="12"/>
      <c r="E52" s="12"/>
      <c r="F52" s="32"/>
      <c r="G52" s="32"/>
      <c r="H52" s="32"/>
      <c r="I52" s="12"/>
      <c r="J52" s="43"/>
      <c r="K52" s="35"/>
    </row>
    <row r="53" spans="1:11" ht="21" customHeight="1">
      <c r="A53" s="12"/>
      <c r="B53" s="12"/>
      <c r="C53" s="12"/>
      <c r="D53" s="12"/>
      <c r="E53" s="12"/>
      <c r="F53" s="32"/>
      <c r="G53" s="12"/>
      <c r="H53" s="12"/>
      <c r="I53" s="12"/>
      <c r="J53" s="43"/>
      <c r="K53" s="35"/>
    </row>
    <row r="54" spans="1:11" ht="21" customHeight="1">
      <c r="A54" s="12"/>
      <c r="B54" s="12"/>
      <c r="C54" s="12"/>
      <c r="D54" s="12"/>
      <c r="E54" s="12"/>
      <c r="F54" s="32"/>
      <c r="G54" s="12"/>
      <c r="H54" s="12"/>
      <c r="I54" s="12"/>
      <c r="J54" s="43"/>
      <c r="K54" s="35"/>
    </row>
    <row r="55" spans="1:11" ht="21" customHeight="1">
      <c r="A55" s="33"/>
      <c r="B55" s="12"/>
      <c r="C55" s="12"/>
      <c r="D55" s="12"/>
      <c r="E55" s="12"/>
      <c r="F55" s="32"/>
      <c r="G55" s="32"/>
      <c r="H55" s="32"/>
      <c r="I55" s="12"/>
      <c r="J55" s="43"/>
      <c r="K55" s="35"/>
    </row>
    <row r="56" spans="1:11" ht="21" customHeight="1">
      <c r="A56" s="12"/>
      <c r="B56" s="12"/>
      <c r="C56" s="12"/>
      <c r="D56" s="12"/>
      <c r="E56" s="12"/>
      <c r="F56" s="32"/>
      <c r="G56" s="32"/>
      <c r="H56" s="32"/>
      <c r="I56" s="12"/>
      <c r="J56" s="43"/>
      <c r="K56" s="35"/>
    </row>
    <row r="57" spans="1:11" ht="21" customHeight="1">
      <c r="A57" s="35"/>
      <c r="B57" s="35"/>
      <c r="C57" s="35"/>
      <c r="D57" s="35"/>
      <c r="E57" s="35"/>
      <c r="F57" s="35"/>
      <c r="G57" s="35"/>
      <c r="H57" s="35"/>
      <c r="I57" s="35"/>
      <c r="J57" s="43"/>
      <c r="K57" s="35"/>
    </row>
    <row r="58" spans="1:11" ht="21" customHeight="1">
      <c r="A58" s="35"/>
      <c r="B58" s="35"/>
      <c r="C58" s="35"/>
      <c r="D58" s="35"/>
      <c r="E58" s="35"/>
      <c r="F58" s="35"/>
      <c r="G58" s="35"/>
      <c r="H58" s="35"/>
      <c r="I58" s="35"/>
      <c r="J58" s="43"/>
      <c r="K58" s="35"/>
    </row>
    <row r="59" spans="1:11" ht="21" customHeight="1">
      <c r="A59" s="67" t="s">
        <v>20</v>
      </c>
      <c r="B59" s="67"/>
      <c r="C59" s="14">
        <f>COUNT(A10:A58)</f>
        <v>21</v>
      </c>
      <c r="E59" s="72" t="s">
        <v>21</v>
      </c>
      <c r="F59" s="72"/>
      <c r="G59" s="73"/>
      <c r="H59" s="73"/>
      <c r="I59" s="73"/>
      <c r="J59" s="73"/>
      <c r="K59" s="73"/>
    </row>
    <row r="60" spans="1:11" ht="21" customHeight="1">
      <c r="A60" s="67" t="s">
        <v>22</v>
      </c>
      <c r="B60" s="67"/>
      <c r="C60" s="36">
        <f>SUM(F10:F99)</f>
        <v>17904</v>
      </c>
      <c r="F60" s="74"/>
      <c r="G60" s="74"/>
      <c r="H60" s="74"/>
      <c r="I60" s="4"/>
      <c r="J60" s="4"/>
      <c r="K60" s="18"/>
    </row>
    <row r="61" spans="1:11" ht="21" customHeight="1">
      <c r="A61" s="67" t="s">
        <v>23</v>
      </c>
      <c r="B61" s="67"/>
      <c r="C61" s="36">
        <f>SUM(H10:H56)</f>
        <v>17904</v>
      </c>
      <c r="F61" s="4"/>
      <c r="G61" s="4"/>
      <c r="H61" s="4"/>
      <c r="I61" s="4"/>
      <c r="J61" s="4"/>
      <c r="K61" s="18"/>
    </row>
    <row r="62" spans="1:11" ht="21" customHeight="1">
      <c r="A62" s="75" t="s">
        <v>24</v>
      </c>
      <c r="B62" s="67"/>
      <c r="C62" s="29">
        <f>SUM(J10:J58)</f>
        <v>2100</v>
      </c>
      <c r="F62" s="74"/>
      <c r="G62" s="74"/>
      <c r="H62" s="74"/>
      <c r="I62" s="74"/>
      <c r="J62" s="4"/>
      <c r="K62" s="76"/>
    </row>
    <row r="63" spans="1:11" ht="21" customHeight="1">
      <c r="A63" s="75" t="s">
        <v>25</v>
      </c>
      <c r="B63" s="67"/>
      <c r="C63" s="14">
        <f>COUNTA(B10:B58)</f>
        <v>21</v>
      </c>
      <c r="F63" s="74"/>
      <c r="G63" s="74"/>
      <c r="H63" s="74"/>
      <c r="I63" s="74"/>
      <c r="J63" s="4"/>
      <c r="K63" s="76"/>
    </row>
    <row r="64" spans="1:11" ht="21" customHeight="1">
      <c r="A64" s="67" t="s">
        <v>26</v>
      </c>
      <c r="B64" s="67"/>
      <c r="C64" s="29">
        <f>C62/C63</f>
        <v>100</v>
      </c>
      <c r="F64" s="74"/>
      <c r="G64" s="74"/>
      <c r="H64" s="74"/>
      <c r="I64" s="74"/>
      <c r="J64" s="4"/>
      <c r="K64" s="76"/>
    </row>
    <row r="65" spans="1:11" ht="21" customHeight="1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23"/>
    </row>
    <row r="66" spans="1:11" ht="21" customHeight="1"/>
    <row r="67" spans="1:11" ht="21" customHeight="1"/>
    <row r="68" spans="1:11" ht="21" customHeight="1"/>
    <row r="69" spans="1:11" ht="21" customHeight="1"/>
    <row r="70" spans="1:11" ht="21" customHeight="1"/>
    <row r="71" spans="1:11" ht="21" customHeight="1"/>
    <row r="72" spans="1:11" ht="21" customHeight="1"/>
    <row r="73" spans="1:11" ht="21" customHeight="1"/>
    <row r="74" spans="1:11" ht="21" customHeight="1"/>
    <row r="75" spans="1:11" ht="21" customHeight="1"/>
    <row r="76" spans="1:11" ht="21" customHeight="1"/>
    <row r="77" spans="1:11" ht="21" customHeight="1"/>
    <row r="78" spans="1:11" ht="21" customHeight="1"/>
    <row r="79" spans="1:11" ht="21" customHeight="1"/>
    <row r="80" spans="1:11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</sheetData>
  <mergeCells count="17">
    <mergeCell ref="J1:K1"/>
    <mergeCell ref="B7:E7"/>
    <mergeCell ref="G7:K7"/>
    <mergeCell ref="B8:E8"/>
    <mergeCell ref="G8:K8"/>
    <mergeCell ref="A4:K6"/>
    <mergeCell ref="A59:B59"/>
    <mergeCell ref="E59:K59"/>
    <mergeCell ref="A60:B60"/>
    <mergeCell ref="F60:H60"/>
    <mergeCell ref="A61:B61"/>
    <mergeCell ref="A62:B62"/>
    <mergeCell ref="A63:B63"/>
    <mergeCell ref="A64:B64"/>
    <mergeCell ref="I62:I64"/>
    <mergeCell ref="K62:K64"/>
    <mergeCell ref="F62:H64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2049" r:id="rId3">
          <objectPr defaultSize="0" altText="" r:id="rId4">
            <anchor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390525</xdr:colOff>
                <xdr:row>3</xdr:row>
                <xdr:rowOff>0</xdr:rowOff>
              </to>
            </anchor>
          </objectPr>
        </oleObject>
      </mc:Choice>
      <mc:Fallback>
        <oleObject progId="PBrush" shapeId="2049" r:id="rId3"/>
      </mc:Fallback>
    </mc:AlternateContent>
  </oleObjec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4"/>
  <sheetViews>
    <sheetView topLeftCell="A48" zoomScale="80" zoomScaleNormal="80" workbookViewId="0">
      <selection activeCell="A53" sqref="A53:B53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30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44889</v>
      </c>
      <c r="B10" s="12" t="s">
        <v>114</v>
      </c>
      <c r="C10" s="12" t="s">
        <v>115</v>
      </c>
      <c r="D10" s="12" t="s">
        <v>19</v>
      </c>
      <c r="E10" s="12">
        <v>8</v>
      </c>
      <c r="F10" s="12">
        <v>1200</v>
      </c>
      <c r="G10" s="12">
        <f t="shared" ref="G10" si="0">SUM(H10+I10)</f>
        <v>1205</v>
      </c>
      <c r="H10" s="12">
        <v>1200</v>
      </c>
      <c r="I10" s="12">
        <v>5</v>
      </c>
      <c r="J10" s="43">
        <f t="shared" ref="J10:J16" si="1">H10/F10*100</f>
        <v>100</v>
      </c>
      <c r="K10" s="22"/>
    </row>
    <row r="11" spans="1:11" ht="21.95" customHeight="1">
      <c r="A11" s="25">
        <v>44890</v>
      </c>
      <c r="B11" s="12" t="s">
        <v>114</v>
      </c>
      <c r="C11" s="12" t="s">
        <v>115</v>
      </c>
      <c r="D11" s="12" t="s">
        <v>19</v>
      </c>
      <c r="E11" s="12">
        <v>8</v>
      </c>
      <c r="F11" s="12">
        <v>1200</v>
      </c>
      <c r="G11" s="12">
        <f t="shared" ref="G11:G16" si="2">SUM(H11+I11)</f>
        <v>1212</v>
      </c>
      <c r="H11" s="12">
        <v>1200</v>
      </c>
      <c r="I11" s="12">
        <v>12</v>
      </c>
      <c r="J11" s="43">
        <f t="shared" si="1"/>
        <v>100</v>
      </c>
      <c r="K11" s="22"/>
    </row>
    <row r="12" spans="1:11" ht="21.95" customHeight="1">
      <c r="A12" s="25">
        <v>44893</v>
      </c>
      <c r="B12" s="12" t="s">
        <v>114</v>
      </c>
      <c r="C12" s="12" t="s">
        <v>115</v>
      </c>
      <c r="D12" s="12" t="s">
        <v>19</v>
      </c>
      <c r="E12" s="12">
        <v>8</v>
      </c>
      <c r="F12" s="12">
        <v>1200</v>
      </c>
      <c r="G12" s="12">
        <f t="shared" ref="G12" si="3">SUM(H12+I12)</f>
        <v>1213</v>
      </c>
      <c r="H12" s="12">
        <v>1200</v>
      </c>
      <c r="I12" s="12">
        <v>13</v>
      </c>
      <c r="J12" s="43">
        <f t="shared" si="1"/>
        <v>100</v>
      </c>
      <c r="K12" s="22"/>
    </row>
    <row r="13" spans="1:11" ht="21.95" customHeight="1">
      <c r="A13" s="25">
        <v>44894</v>
      </c>
      <c r="B13" s="12" t="s">
        <v>114</v>
      </c>
      <c r="C13" s="12" t="s">
        <v>115</v>
      </c>
      <c r="D13" s="12" t="s">
        <v>19</v>
      </c>
      <c r="E13" s="12">
        <v>8</v>
      </c>
      <c r="F13" s="12">
        <v>1200</v>
      </c>
      <c r="G13" s="12">
        <f t="shared" ref="G13:G14" si="4">SUM(H13+I13)</f>
        <v>1202</v>
      </c>
      <c r="H13" s="12">
        <v>1200</v>
      </c>
      <c r="I13" s="12">
        <v>2</v>
      </c>
      <c r="J13" s="43">
        <f t="shared" si="1"/>
        <v>100</v>
      </c>
      <c r="K13" s="22"/>
    </row>
    <row r="14" spans="1:11" ht="21.95" customHeight="1">
      <c r="A14" s="25">
        <v>44895</v>
      </c>
      <c r="B14" s="12" t="s">
        <v>114</v>
      </c>
      <c r="C14" s="12" t="s">
        <v>115</v>
      </c>
      <c r="D14" s="12" t="s">
        <v>19</v>
      </c>
      <c r="E14" s="12">
        <v>8</v>
      </c>
      <c r="F14" s="12">
        <v>1200</v>
      </c>
      <c r="G14" s="12">
        <f t="shared" si="4"/>
        <v>1205</v>
      </c>
      <c r="H14" s="12">
        <v>1200</v>
      </c>
      <c r="I14" s="12">
        <v>5</v>
      </c>
      <c r="J14" s="43">
        <f t="shared" si="1"/>
        <v>100</v>
      </c>
      <c r="K14" s="22"/>
    </row>
    <row r="15" spans="1:11" ht="21.95" customHeight="1">
      <c r="A15" s="25">
        <v>44896</v>
      </c>
      <c r="B15" s="12" t="s">
        <v>227</v>
      </c>
      <c r="C15" s="12">
        <v>6268879200</v>
      </c>
      <c r="D15" s="12" t="s">
        <v>19</v>
      </c>
      <c r="E15" s="12">
        <v>8</v>
      </c>
      <c r="F15" s="12">
        <v>836</v>
      </c>
      <c r="G15" s="12">
        <f t="shared" si="2"/>
        <v>838</v>
      </c>
      <c r="H15" s="12">
        <v>836</v>
      </c>
      <c r="I15" s="12">
        <v>2</v>
      </c>
      <c r="J15" s="43">
        <f t="shared" si="1"/>
        <v>100</v>
      </c>
      <c r="K15" s="22"/>
    </row>
    <row r="16" spans="1:11" ht="21.95" customHeight="1">
      <c r="A16" s="25">
        <v>44897</v>
      </c>
      <c r="B16" s="12" t="s">
        <v>114</v>
      </c>
      <c r="C16" s="12" t="s">
        <v>115</v>
      </c>
      <c r="D16" s="12" t="s">
        <v>19</v>
      </c>
      <c r="E16" s="12">
        <v>8</v>
      </c>
      <c r="F16" s="12">
        <v>1200</v>
      </c>
      <c r="G16" s="12">
        <f t="shared" si="2"/>
        <v>1225</v>
      </c>
      <c r="H16" s="12">
        <v>1200</v>
      </c>
      <c r="I16" s="12">
        <v>25</v>
      </c>
      <c r="J16" s="43">
        <f t="shared" si="1"/>
        <v>100</v>
      </c>
      <c r="K16" s="22"/>
    </row>
    <row r="17" spans="1:11" ht="21.95" customHeight="1">
      <c r="A17" s="25">
        <v>44900</v>
      </c>
      <c r="B17" s="12" t="s">
        <v>114</v>
      </c>
      <c r="C17" s="12" t="s">
        <v>115</v>
      </c>
      <c r="D17" s="12" t="s">
        <v>19</v>
      </c>
      <c r="E17" s="12">
        <v>8</v>
      </c>
      <c r="F17" s="12">
        <v>1200</v>
      </c>
      <c r="G17" s="12">
        <f t="shared" ref="G17" si="5">SUM(H17+I17)</f>
        <v>1205</v>
      </c>
      <c r="H17" s="12">
        <v>1200</v>
      </c>
      <c r="I17" s="12">
        <v>5</v>
      </c>
      <c r="J17" s="43">
        <f t="shared" ref="J17:J21" si="6">H17/F17*100</f>
        <v>100</v>
      </c>
      <c r="K17" s="22"/>
    </row>
    <row r="18" spans="1:11" ht="21.95" customHeight="1">
      <c r="A18" s="25">
        <v>44901</v>
      </c>
      <c r="B18" s="12" t="s">
        <v>114</v>
      </c>
      <c r="C18" s="12" t="s">
        <v>115</v>
      </c>
      <c r="D18" s="12" t="s">
        <v>19</v>
      </c>
      <c r="E18" s="12">
        <v>8</v>
      </c>
      <c r="F18" s="12">
        <v>1200</v>
      </c>
      <c r="G18" s="12">
        <f t="shared" ref="G18" si="7">SUM(H18+I18)</f>
        <v>1223</v>
      </c>
      <c r="H18" s="12">
        <v>1200</v>
      </c>
      <c r="I18" s="12">
        <v>23</v>
      </c>
      <c r="J18" s="43">
        <f t="shared" si="6"/>
        <v>100</v>
      </c>
      <c r="K18" s="22"/>
    </row>
    <row r="19" spans="1:11" ht="21.95" customHeight="1">
      <c r="A19" s="25">
        <v>44902</v>
      </c>
      <c r="B19" s="12" t="s">
        <v>114</v>
      </c>
      <c r="C19" s="12" t="s">
        <v>115</v>
      </c>
      <c r="D19" s="12" t="s">
        <v>19</v>
      </c>
      <c r="E19" s="12">
        <v>8</v>
      </c>
      <c r="F19" s="12">
        <v>1200</v>
      </c>
      <c r="G19" s="12">
        <f t="shared" ref="G19" si="8">SUM(H19+I19)</f>
        <v>1212</v>
      </c>
      <c r="H19" s="12">
        <v>1200</v>
      </c>
      <c r="I19" s="12">
        <v>12</v>
      </c>
      <c r="J19" s="43">
        <f t="shared" si="6"/>
        <v>100</v>
      </c>
      <c r="K19" s="22"/>
    </row>
    <row r="20" spans="1:11" ht="21.95" customHeight="1">
      <c r="A20" s="25">
        <v>44903</v>
      </c>
      <c r="B20" s="12" t="s">
        <v>114</v>
      </c>
      <c r="C20" s="12" t="s">
        <v>115</v>
      </c>
      <c r="D20" s="12" t="s">
        <v>19</v>
      </c>
      <c r="E20" s="12">
        <v>8</v>
      </c>
      <c r="F20" s="12">
        <v>1200</v>
      </c>
      <c r="G20" s="12">
        <f t="shared" ref="G20" si="9">SUM(H20+I20)</f>
        <v>1221</v>
      </c>
      <c r="H20" s="12">
        <v>1200</v>
      </c>
      <c r="I20" s="12">
        <v>21</v>
      </c>
      <c r="J20" s="43">
        <f t="shared" si="6"/>
        <v>100</v>
      </c>
      <c r="K20" s="22"/>
    </row>
    <row r="21" spans="1:11" ht="21.95" customHeight="1">
      <c r="A21" s="25">
        <v>44904</v>
      </c>
      <c r="B21" s="12" t="s">
        <v>114</v>
      </c>
      <c r="C21" s="12" t="s">
        <v>115</v>
      </c>
      <c r="D21" s="12" t="s">
        <v>19</v>
      </c>
      <c r="E21" s="12">
        <v>8</v>
      </c>
      <c r="F21" s="12">
        <v>1200</v>
      </c>
      <c r="G21" s="12">
        <f t="shared" ref="G21" si="10">SUM(H21+I21)</f>
        <v>1211</v>
      </c>
      <c r="H21" s="12">
        <v>1200</v>
      </c>
      <c r="I21" s="12">
        <v>11</v>
      </c>
      <c r="J21" s="43">
        <f t="shared" si="6"/>
        <v>100</v>
      </c>
      <c r="K21" s="22"/>
    </row>
    <row r="22" spans="1:11" ht="21.95" customHeight="1">
      <c r="A22" s="25">
        <v>44908</v>
      </c>
      <c r="B22" s="12" t="s">
        <v>177</v>
      </c>
      <c r="C22" s="12" t="s">
        <v>86</v>
      </c>
      <c r="D22" s="12" t="s">
        <v>19</v>
      </c>
      <c r="E22" s="12">
        <v>8</v>
      </c>
      <c r="F22" s="12">
        <v>344</v>
      </c>
      <c r="G22" s="12">
        <f>SUM(H22+I22)</f>
        <v>346</v>
      </c>
      <c r="H22" s="12">
        <v>344</v>
      </c>
      <c r="I22" s="12">
        <v>2</v>
      </c>
      <c r="J22" s="43">
        <f>H22/F22*100</f>
        <v>100</v>
      </c>
      <c r="K22" s="22"/>
    </row>
    <row r="23" spans="1:11" ht="21.95" customHeight="1">
      <c r="A23" s="25">
        <v>44909</v>
      </c>
      <c r="B23" s="12" t="s">
        <v>177</v>
      </c>
      <c r="C23" s="12" t="s">
        <v>86</v>
      </c>
      <c r="D23" s="12" t="s">
        <v>19</v>
      </c>
      <c r="E23" s="12">
        <v>8</v>
      </c>
      <c r="F23" s="12">
        <v>344</v>
      </c>
      <c r="G23" s="12">
        <f>SUM(H23+I23)</f>
        <v>349</v>
      </c>
      <c r="H23" s="12">
        <v>344</v>
      </c>
      <c r="I23" s="12">
        <v>5</v>
      </c>
      <c r="J23" s="43">
        <f>H23/F23*100</f>
        <v>100</v>
      </c>
      <c r="K23" s="22"/>
    </row>
    <row r="24" spans="1:11" ht="21.95" customHeight="1">
      <c r="A24" s="25">
        <v>44910</v>
      </c>
      <c r="B24" s="12" t="s">
        <v>177</v>
      </c>
      <c r="C24" s="12" t="s">
        <v>86</v>
      </c>
      <c r="D24" s="12" t="s">
        <v>19</v>
      </c>
      <c r="E24" s="12">
        <v>8</v>
      </c>
      <c r="F24" s="12">
        <v>344</v>
      </c>
      <c r="G24" s="12">
        <f>SUM(H24+I24)</f>
        <v>352</v>
      </c>
      <c r="H24" s="12">
        <v>344</v>
      </c>
      <c r="I24" s="12">
        <v>8</v>
      </c>
      <c r="J24" s="43">
        <f>H24/F24*100</f>
        <v>100</v>
      </c>
      <c r="K24" s="22"/>
    </row>
    <row r="25" spans="1:11" ht="21.9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22"/>
    </row>
    <row r="26" spans="1:11" ht="21.9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22"/>
    </row>
    <row r="27" spans="1:11" ht="21.95" customHeight="1">
      <c r="A27" s="35"/>
      <c r="B27" s="12"/>
      <c r="C27" s="12"/>
      <c r="D27" s="12"/>
      <c r="E27" s="12"/>
      <c r="F27" s="12"/>
      <c r="G27" s="12"/>
      <c r="H27" s="12"/>
      <c r="I27" s="12"/>
      <c r="J27" s="43"/>
      <c r="K27" s="22"/>
    </row>
    <row r="28" spans="1:11" ht="21.95" customHeight="1">
      <c r="A28" s="35"/>
      <c r="B28" s="12"/>
      <c r="C28" s="12"/>
      <c r="D28" s="12"/>
      <c r="E28" s="12"/>
      <c r="F28" s="12"/>
      <c r="G28" s="12"/>
      <c r="H28" s="12"/>
      <c r="I28" s="12"/>
      <c r="J28" s="43"/>
      <c r="K28" s="22"/>
    </row>
    <row r="29" spans="1:11" ht="21.95" customHeight="1">
      <c r="A29" s="35"/>
      <c r="B29" s="12"/>
      <c r="C29" s="12"/>
      <c r="D29" s="12"/>
      <c r="E29" s="12"/>
      <c r="F29" s="12"/>
      <c r="G29" s="12"/>
      <c r="H29" s="12"/>
      <c r="I29" s="12"/>
      <c r="J29" s="43"/>
      <c r="K29" s="22"/>
    </row>
    <row r="30" spans="1:11" ht="21.95" customHeight="1">
      <c r="A30" s="35"/>
      <c r="B30" s="12"/>
      <c r="C30" s="12"/>
      <c r="D30" s="12"/>
      <c r="E30" s="12"/>
      <c r="F30" s="12"/>
      <c r="G30" s="12"/>
      <c r="H30" s="12"/>
      <c r="I30" s="12"/>
      <c r="J30" s="43"/>
      <c r="K30" s="22"/>
    </row>
    <row r="31" spans="1:11" ht="21.95" customHeight="1">
      <c r="A31" s="35"/>
      <c r="B31" s="12"/>
      <c r="C31" s="12"/>
      <c r="D31" s="12"/>
      <c r="E31" s="12"/>
      <c r="F31" s="12"/>
      <c r="G31" s="12"/>
      <c r="H31" s="12"/>
      <c r="I31" s="12"/>
      <c r="J31" s="43"/>
      <c r="K31" s="22"/>
    </row>
    <row r="32" spans="1:11" ht="21.95" customHeight="1">
      <c r="A32" s="35"/>
      <c r="B32" s="12"/>
      <c r="C32" s="12"/>
      <c r="D32" s="12"/>
      <c r="E32" s="12"/>
      <c r="F32" s="12"/>
      <c r="G32" s="12"/>
      <c r="H32" s="12"/>
      <c r="I32" s="12"/>
      <c r="J32" s="43"/>
      <c r="K32" s="2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15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15068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15068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1500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15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A057D-194A-442E-9B1F-DB99DBD61867}">
  <dimension ref="A1:K54"/>
  <sheetViews>
    <sheetView topLeftCell="A5" zoomScale="80" zoomScaleNormal="80" workbookViewId="0">
      <selection activeCell="D18" sqref="D1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77" t="s">
        <v>1</v>
      </c>
      <c r="B4" s="78"/>
      <c r="C4" s="78"/>
      <c r="D4" s="78"/>
      <c r="E4" s="78"/>
      <c r="F4" s="78"/>
      <c r="G4" s="78"/>
      <c r="H4" s="78"/>
      <c r="I4" s="78"/>
      <c r="J4" s="79"/>
      <c r="K4" s="80"/>
    </row>
    <row r="5" spans="1:11">
      <c r="A5" s="77"/>
      <c r="B5" s="78"/>
      <c r="C5" s="78"/>
      <c r="D5" s="78"/>
      <c r="E5" s="78"/>
      <c r="F5" s="78"/>
      <c r="G5" s="78"/>
      <c r="H5" s="78"/>
      <c r="I5" s="78"/>
      <c r="J5" s="79"/>
      <c r="K5" s="80"/>
    </row>
    <row r="6" spans="1:11" ht="6.95" customHeight="1">
      <c r="A6" s="81"/>
      <c r="B6" s="78"/>
      <c r="C6" s="78"/>
      <c r="D6" s="78"/>
      <c r="E6" s="78"/>
      <c r="F6" s="78"/>
      <c r="G6" s="78"/>
      <c r="H6" s="78"/>
      <c r="I6" s="78"/>
      <c r="J6" s="79"/>
      <c r="K6" s="80"/>
    </row>
    <row r="7" spans="1:11" ht="24" customHeight="1">
      <c r="A7" s="5" t="s">
        <v>2</v>
      </c>
      <c r="B7" s="67" t="s">
        <v>265</v>
      </c>
      <c r="C7" s="67"/>
      <c r="D7" s="67"/>
      <c r="E7" s="67"/>
      <c r="F7" s="6" t="s">
        <v>4</v>
      </c>
      <c r="G7" s="67" t="s">
        <v>79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140</v>
      </c>
      <c r="C10" s="47" t="s">
        <v>113</v>
      </c>
      <c r="D10" s="46" t="s">
        <v>266</v>
      </c>
      <c r="E10" s="12">
        <v>8</v>
      </c>
      <c r="F10" s="12">
        <v>1056</v>
      </c>
      <c r="G10" s="12">
        <f t="shared" ref="G10:G16" si="0">SUM(H10+I10)</f>
        <v>1058</v>
      </c>
      <c r="H10" s="12">
        <v>1056</v>
      </c>
      <c r="I10" s="12">
        <v>2</v>
      </c>
      <c r="J10" s="30">
        <f t="shared" ref="J10:J16" si="1">H10/F10*100</f>
        <v>100</v>
      </c>
      <c r="K10" s="22"/>
    </row>
    <row r="11" spans="1:11" ht="21.95" customHeight="1">
      <c r="A11" s="25">
        <v>44882</v>
      </c>
      <c r="B11" s="46" t="s">
        <v>140</v>
      </c>
      <c r="C11" s="47" t="s">
        <v>113</v>
      </c>
      <c r="D11" s="46" t="s">
        <v>266</v>
      </c>
      <c r="E11" s="12">
        <v>8</v>
      </c>
      <c r="F11" s="12">
        <v>1056</v>
      </c>
      <c r="G11" s="12">
        <f t="shared" si="0"/>
        <v>1064</v>
      </c>
      <c r="H11" s="12">
        <v>1056</v>
      </c>
      <c r="I11" s="12">
        <v>8</v>
      </c>
      <c r="J11" s="30">
        <f t="shared" si="1"/>
        <v>100</v>
      </c>
      <c r="K11" s="22"/>
    </row>
    <row r="12" spans="1:11" ht="21.95" customHeight="1">
      <c r="A12" s="25">
        <v>44883</v>
      </c>
      <c r="B12" s="46" t="s">
        <v>140</v>
      </c>
      <c r="C12" s="47" t="s">
        <v>113</v>
      </c>
      <c r="D12" s="46" t="s">
        <v>266</v>
      </c>
      <c r="E12" s="12">
        <v>8</v>
      </c>
      <c r="F12" s="12">
        <v>1056</v>
      </c>
      <c r="G12" s="12">
        <f t="shared" si="0"/>
        <v>1058</v>
      </c>
      <c r="H12" s="12">
        <v>1056</v>
      </c>
      <c r="I12" s="12">
        <v>2</v>
      </c>
      <c r="J12" s="30">
        <f t="shared" si="1"/>
        <v>100</v>
      </c>
      <c r="K12" s="22"/>
    </row>
    <row r="13" spans="1:11" ht="21.95" customHeight="1">
      <c r="A13" s="25">
        <v>44886</v>
      </c>
      <c r="B13" s="46" t="s">
        <v>140</v>
      </c>
      <c r="C13" s="47" t="s">
        <v>113</v>
      </c>
      <c r="D13" s="46" t="s">
        <v>266</v>
      </c>
      <c r="E13" s="12">
        <v>8</v>
      </c>
      <c r="F13" s="12">
        <v>1056</v>
      </c>
      <c r="G13" s="12">
        <f t="shared" si="0"/>
        <v>1059</v>
      </c>
      <c r="H13" s="12">
        <v>1056</v>
      </c>
      <c r="I13" s="12">
        <v>3</v>
      </c>
      <c r="J13" s="30">
        <f t="shared" si="1"/>
        <v>100</v>
      </c>
      <c r="K13" s="22"/>
    </row>
    <row r="14" spans="1:11" ht="21.95" customHeight="1">
      <c r="A14" s="25">
        <v>44887</v>
      </c>
      <c r="B14" s="46" t="s">
        <v>140</v>
      </c>
      <c r="C14" s="47" t="s">
        <v>113</v>
      </c>
      <c r="D14" s="46" t="s">
        <v>266</v>
      </c>
      <c r="E14" s="12">
        <v>8</v>
      </c>
      <c r="F14" s="12">
        <v>1056</v>
      </c>
      <c r="G14" s="12">
        <f t="shared" si="0"/>
        <v>1064</v>
      </c>
      <c r="H14" s="12">
        <v>1056</v>
      </c>
      <c r="I14" s="12">
        <v>8</v>
      </c>
      <c r="J14" s="30">
        <f t="shared" si="1"/>
        <v>100</v>
      </c>
      <c r="K14" s="22"/>
    </row>
    <row r="15" spans="1:11" ht="21.95" customHeight="1">
      <c r="A15" s="25">
        <v>44888</v>
      </c>
      <c r="B15" s="46" t="s">
        <v>140</v>
      </c>
      <c r="C15" s="47" t="s">
        <v>113</v>
      </c>
      <c r="D15" s="46" t="s">
        <v>266</v>
      </c>
      <c r="E15" s="12">
        <v>8</v>
      </c>
      <c r="F15" s="12">
        <v>1056</v>
      </c>
      <c r="G15" s="12">
        <f t="shared" si="0"/>
        <v>1065</v>
      </c>
      <c r="H15" s="12">
        <v>1056</v>
      </c>
      <c r="I15" s="12">
        <v>9</v>
      </c>
      <c r="J15" s="30">
        <f t="shared" si="1"/>
        <v>100</v>
      </c>
      <c r="K15" s="22"/>
    </row>
    <row r="16" spans="1:11" ht="21.95" customHeight="1">
      <c r="A16" s="25">
        <v>44889</v>
      </c>
      <c r="B16" s="46" t="s">
        <v>167</v>
      </c>
      <c r="C16" s="47" t="s">
        <v>171</v>
      </c>
      <c r="D16" s="46" t="s">
        <v>266</v>
      </c>
      <c r="E16" s="12">
        <v>4</v>
      </c>
      <c r="F16" s="12">
        <v>312</v>
      </c>
      <c r="G16" s="12">
        <f t="shared" si="0"/>
        <v>315</v>
      </c>
      <c r="H16" s="12">
        <v>312</v>
      </c>
      <c r="I16" s="12">
        <v>3</v>
      </c>
      <c r="J16" s="30">
        <f t="shared" si="1"/>
        <v>100</v>
      </c>
      <c r="K16" s="22"/>
    </row>
    <row r="17" spans="1:11" ht="21.95" customHeight="1">
      <c r="A17" s="25">
        <v>44890</v>
      </c>
      <c r="B17" s="46" t="s">
        <v>167</v>
      </c>
      <c r="C17" s="47" t="s">
        <v>171</v>
      </c>
      <c r="D17" s="46" t="s">
        <v>266</v>
      </c>
      <c r="E17" s="12">
        <v>8</v>
      </c>
      <c r="F17" s="12">
        <v>312</v>
      </c>
      <c r="G17" s="12">
        <f>SUM(H17+I17)</f>
        <v>319</v>
      </c>
      <c r="H17" s="12">
        <v>312</v>
      </c>
      <c r="I17" s="12">
        <v>7</v>
      </c>
      <c r="J17" s="30">
        <f>H17/F17*100</f>
        <v>100</v>
      </c>
      <c r="K17" s="22"/>
    </row>
    <row r="18" spans="1:11" ht="21.95" customHeight="1">
      <c r="A18" s="25"/>
      <c r="B18" s="12"/>
      <c r="C18" s="12"/>
      <c r="D18" s="12"/>
      <c r="E18" s="12"/>
      <c r="F18" s="12"/>
      <c r="G18" s="12"/>
      <c r="H18" s="12"/>
      <c r="I18" s="12"/>
      <c r="J18" s="30"/>
      <c r="K18" s="22"/>
    </row>
    <row r="19" spans="1:11" ht="21.95" customHeight="1">
      <c r="A19" s="25"/>
      <c r="B19" s="12"/>
      <c r="C19" s="12"/>
      <c r="D19" s="12"/>
      <c r="E19" s="12"/>
      <c r="F19" s="12"/>
      <c r="G19" s="12"/>
      <c r="H19" s="12"/>
      <c r="I19" s="12"/>
      <c r="J19" s="30"/>
      <c r="K19" s="22"/>
    </row>
    <row r="20" spans="1:11" ht="21.95" customHeight="1">
      <c r="A20" s="25"/>
      <c r="B20" s="12"/>
      <c r="C20" s="12"/>
      <c r="D20" s="12"/>
      <c r="E20" s="12"/>
      <c r="F20" s="12"/>
      <c r="G20" s="12"/>
      <c r="H20" s="12"/>
      <c r="I20" s="12"/>
      <c r="J20" s="30"/>
      <c r="K20" s="22"/>
    </row>
    <row r="21" spans="1:11" ht="21.95" customHeight="1">
      <c r="A21" s="25"/>
      <c r="B21" s="12"/>
      <c r="C21" s="12"/>
      <c r="D21" s="12"/>
      <c r="E21" s="12"/>
      <c r="F21" s="12"/>
      <c r="G21" s="12"/>
      <c r="H21" s="12"/>
      <c r="I21" s="12"/>
      <c r="J21" s="30"/>
      <c r="K21" s="22"/>
    </row>
    <row r="22" spans="1:11" ht="21.95" customHeight="1">
      <c r="A22" s="25"/>
      <c r="B22" s="12"/>
      <c r="C22" s="12"/>
      <c r="D22" s="12"/>
      <c r="E22" s="12"/>
      <c r="F22" s="12"/>
      <c r="G22" s="12"/>
      <c r="H22" s="12"/>
      <c r="I22" s="12"/>
      <c r="J22" s="30"/>
      <c r="K22" s="22"/>
    </row>
    <row r="23" spans="1:11" ht="21.95" customHeight="1">
      <c r="A23" s="25"/>
      <c r="B23" s="12"/>
      <c r="C23" s="12"/>
      <c r="D23" s="12"/>
      <c r="E23" s="12"/>
      <c r="F23" s="12"/>
      <c r="G23" s="12"/>
      <c r="H23" s="12"/>
      <c r="I23" s="12"/>
      <c r="J23" s="30"/>
      <c r="K23" s="22"/>
    </row>
    <row r="24" spans="1:11" ht="21.95" customHeight="1">
      <c r="A24" s="25"/>
      <c r="B24" s="12"/>
      <c r="C24" s="12"/>
      <c r="D24" s="12"/>
      <c r="E24" s="12"/>
      <c r="F24" s="12"/>
      <c r="G24" s="12"/>
      <c r="H24" s="12"/>
      <c r="I24" s="12"/>
      <c r="J24" s="30"/>
      <c r="K24" s="22"/>
    </row>
    <row r="25" spans="1:11" ht="21.95" customHeight="1">
      <c r="A25" s="25"/>
      <c r="B25" s="12"/>
      <c r="C25" s="12"/>
      <c r="D25" s="12"/>
      <c r="E25" s="12"/>
      <c r="F25" s="12"/>
      <c r="G25" s="12"/>
      <c r="H25" s="12"/>
      <c r="I25" s="12"/>
      <c r="J25" s="30"/>
      <c r="K25" s="22"/>
    </row>
    <row r="26" spans="1:11" ht="21.95" customHeight="1">
      <c r="A26" s="25"/>
      <c r="B26" s="12"/>
      <c r="C26" s="12"/>
      <c r="D26" s="12"/>
      <c r="E26" s="12"/>
      <c r="F26" s="12"/>
      <c r="G26" s="12"/>
      <c r="H26" s="12"/>
      <c r="I26" s="12"/>
      <c r="J26" s="30"/>
      <c r="K26" s="22"/>
    </row>
    <row r="27" spans="1:11" ht="21.95" customHeight="1">
      <c r="A27" s="25"/>
      <c r="B27" s="12"/>
      <c r="C27" s="12"/>
      <c r="D27" s="12"/>
      <c r="E27" s="12"/>
      <c r="F27" s="12"/>
      <c r="G27" s="12"/>
      <c r="H27" s="12"/>
      <c r="I27" s="12"/>
      <c r="J27" s="30"/>
      <c r="K27" s="22"/>
    </row>
    <row r="28" spans="1:11" ht="21.95" customHeight="1">
      <c r="A28" s="26"/>
      <c r="B28" s="12"/>
      <c r="C28" s="12"/>
      <c r="D28" s="12"/>
      <c r="E28" s="12"/>
      <c r="F28" s="12"/>
      <c r="G28" s="12"/>
      <c r="H28" s="12"/>
      <c r="I28" s="12"/>
      <c r="J28" s="30"/>
      <c r="K28" s="22"/>
    </row>
    <row r="29" spans="1:11" ht="21.95" customHeight="1">
      <c r="A29" s="26"/>
      <c r="B29" s="12"/>
      <c r="C29" s="12"/>
      <c r="D29" s="12"/>
      <c r="E29" s="12"/>
      <c r="F29" s="12"/>
      <c r="G29" s="12"/>
      <c r="H29" s="12"/>
      <c r="I29" s="12"/>
      <c r="J29" s="30"/>
      <c r="K29" s="22"/>
    </row>
    <row r="30" spans="1:11" ht="21.95" customHeight="1">
      <c r="A30" s="26"/>
      <c r="B30" s="12"/>
      <c r="C30" s="12"/>
      <c r="D30" s="12"/>
      <c r="E30" s="12"/>
      <c r="F30" s="12"/>
      <c r="G30" s="12"/>
      <c r="H30" s="12"/>
      <c r="I30" s="12"/>
      <c r="J30" s="30"/>
      <c r="K30" s="22"/>
    </row>
    <row r="31" spans="1:11" ht="21.95" customHeight="1">
      <c r="A31" s="26"/>
      <c r="B31" s="12"/>
      <c r="C31" s="12"/>
      <c r="D31" s="12"/>
      <c r="E31" s="12"/>
      <c r="F31" s="12"/>
      <c r="G31" s="12"/>
      <c r="H31" s="12"/>
      <c r="I31" s="12"/>
      <c r="J31" s="30"/>
      <c r="K31" s="22"/>
    </row>
    <row r="32" spans="1:11" ht="21.95" customHeight="1">
      <c r="A32" s="26"/>
      <c r="B32" s="12"/>
      <c r="C32" s="12"/>
      <c r="D32" s="12"/>
      <c r="E32" s="12"/>
      <c r="F32" s="12"/>
      <c r="G32" s="12"/>
      <c r="H32" s="12"/>
      <c r="I32" s="12"/>
      <c r="J32" s="30"/>
      <c r="K32" s="22"/>
    </row>
    <row r="33" spans="1:11" ht="21.95" customHeight="1">
      <c r="A33" s="28"/>
      <c r="B33" s="12"/>
      <c r="C33" s="12"/>
      <c r="D33" s="12"/>
      <c r="E33" s="12"/>
      <c r="F33" s="12"/>
      <c r="G33" s="12"/>
      <c r="H33" s="12"/>
      <c r="I33" s="12"/>
      <c r="J33" s="30"/>
      <c r="K33" s="22"/>
    </row>
    <row r="34" spans="1:11" ht="21.95" customHeight="1">
      <c r="A34" s="28"/>
      <c r="B34" s="12"/>
      <c r="C34" s="12"/>
      <c r="D34" s="12"/>
      <c r="E34" s="12"/>
      <c r="F34" s="12"/>
      <c r="G34" s="12"/>
      <c r="H34" s="12"/>
      <c r="I34" s="12"/>
      <c r="J34" s="30"/>
      <c r="K34" s="22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0"/>
      <c r="K35" s="22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0"/>
      <c r="K36" s="22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0"/>
      <c r="K37" s="22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0"/>
      <c r="K38" s="22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0"/>
      <c r="K39" s="22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0"/>
      <c r="K40" s="22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0"/>
      <c r="K41" s="22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0"/>
      <c r="K42" s="22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0"/>
      <c r="K43" s="22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0"/>
      <c r="K44" s="22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0"/>
      <c r="K45" s="22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0"/>
      <c r="K46" s="22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0"/>
      <c r="K47" s="22"/>
    </row>
    <row r="48" spans="1:11" ht="21" customHeight="1">
      <c r="A48" s="71" t="s">
        <v>20</v>
      </c>
      <c r="B48" s="71"/>
      <c r="C48" s="14">
        <f>COUNT(A10:A47)</f>
        <v>8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6960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6960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800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8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4"/>
  <sheetViews>
    <sheetView topLeftCell="E14" zoomScale="80" zoomScaleNormal="80" workbookViewId="0">
      <selection activeCell="M18" sqref="M18"/>
    </sheetView>
  </sheetViews>
  <sheetFormatPr defaultColWidth="9" defaultRowHeight="15.75"/>
  <cols>
    <col min="1" max="1" width="9.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31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12" t="s">
        <v>194</v>
      </c>
      <c r="C10" s="12" t="s">
        <v>138</v>
      </c>
      <c r="D10" s="12" t="s">
        <v>19</v>
      </c>
      <c r="E10" s="12">
        <v>8</v>
      </c>
      <c r="F10" s="12">
        <v>944</v>
      </c>
      <c r="G10" s="12">
        <f t="shared" ref="G10" si="0">SUM(H10+I10)</f>
        <v>947</v>
      </c>
      <c r="H10" s="12">
        <v>944</v>
      </c>
      <c r="I10" s="12">
        <v>3</v>
      </c>
      <c r="J10" s="43">
        <f t="shared" ref="J10:J22" si="1">H10/F10*100</f>
        <v>100</v>
      </c>
      <c r="K10" s="22"/>
    </row>
    <row r="11" spans="1:11" ht="21.95" customHeight="1">
      <c r="A11" s="25">
        <v>44882</v>
      </c>
      <c r="B11" s="12" t="s">
        <v>194</v>
      </c>
      <c r="C11" s="12" t="s">
        <v>138</v>
      </c>
      <c r="D11" s="12" t="s">
        <v>19</v>
      </c>
      <c r="E11" s="12">
        <v>8</v>
      </c>
      <c r="F11" s="12">
        <v>944</v>
      </c>
      <c r="G11" s="12">
        <f t="shared" ref="G11" si="2">SUM(H11+I11)</f>
        <v>950</v>
      </c>
      <c r="H11" s="12">
        <v>944</v>
      </c>
      <c r="I11" s="12">
        <v>6</v>
      </c>
      <c r="J11" s="43">
        <f t="shared" si="1"/>
        <v>100</v>
      </c>
      <c r="K11" s="22"/>
    </row>
    <row r="12" spans="1:11" ht="21.95" customHeight="1">
      <c r="A12" s="25">
        <v>44883</v>
      </c>
      <c r="B12" s="12" t="s">
        <v>194</v>
      </c>
      <c r="C12" s="12" t="s">
        <v>138</v>
      </c>
      <c r="D12" s="12" t="s">
        <v>19</v>
      </c>
      <c r="E12" s="12">
        <v>8</v>
      </c>
      <c r="F12" s="12">
        <v>944</v>
      </c>
      <c r="G12" s="12">
        <f t="shared" ref="G12" si="3">SUM(H12+I12)</f>
        <v>947</v>
      </c>
      <c r="H12" s="12">
        <v>944</v>
      </c>
      <c r="I12" s="12">
        <v>3</v>
      </c>
      <c r="J12" s="43">
        <f t="shared" si="1"/>
        <v>100</v>
      </c>
      <c r="K12" s="22"/>
    </row>
    <row r="13" spans="1:11" ht="21.95" customHeight="1">
      <c r="A13" s="25">
        <v>44886</v>
      </c>
      <c r="B13" s="46" t="s">
        <v>91</v>
      </c>
      <c r="C13" s="46" t="s">
        <v>92</v>
      </c>
      <c r="D13" s="12" t="s">
        <v>19</v>
      </c>
      <c r="E13" s="12">
        <v>8</v>
      </c>
      <c r="F13" s="12">
        <v>456</v>
      </c>
      <c r="G13" s="12">
        <f>SUM(H13+I13)</f>
        <v>466</v>
      </c>
      <c r="H13" s="12">
        <v>456</v>
      </c>
      <c r="I13" s="12">
        <v>10</v>
      </c>
      <c r="J13" s="43">
        <f t="shared" si="1"/>
        <v>100</v>
      </c>
      <c r="K13" s="22"/>
    </row>
    <row r="14" spans="1:11" ht="21.95" customHeight="1">
      <c r="A14" s="25">
        <v>44887</v>
      </c>
      <c r="B14" s="12" t="s">
        <v>91</v>
      </c>
      <c r="C14" s="12" t="s">
        <v>145</v>
      </c>
      <c r="D14" s="12" t="s">
        <v>19</v>
      </c>
      <c r="E14" s="12">
        <v>8</v>
      </c>
      <c r="F14" s="12">
        <v>488</v>
      </c>
      <c r="G14" s="12">
        <f>SUM(H14+I14)</f>
        <v>489</v>
      </c>
      <c r="H14" s="12">
        <v>488</v>
      </c>
      <c r="I14" s="12">
        <v>1</v>
      </c>
      <c r="J14" s="43">
        <f t="shared" si="1"/>
        <v>100</v>
      </c>
      <c r="K14" s="22"/>
    </row>
    <row r="15" spans="1:11" ht="21.95" customHeight="1">
      <c r="A15" s="25">
        <v>44888</v>
      </c>
      <c r="B15" s="12" t="s">
        <v>91</v>
      </c>
      <c r="C15" s="12" t="s">
        <v>145</v>
      </c>
      <c r="D15" s="12" t="s">
        <v>19</v>
      </c>
      <c r="E15" s="12">
        <v>8</v>
      </c>
      <c r="F15" s="12">
        <v>488</v>
      </c>
      <c r="G15" s="12">
        <f t="shared" ref="G15:G20" si="4">SUM(H15+I15)</f>
        <v>489</v>
      </c>
      <c r="H15" s="12">
        <v>488</v>
      </c>
      <c r="I15" s="12">
        <v>1</v>
      </c>
      <c r="J15" s="43">
        <f t="shared" si="1"/>
        <v>100</v>
      </c>
      <c r="K15" s="22"/>
    </row>
    <row r="16" spans="1:11" ht="21.95" customHeight="1">
      <c r="A16" s="25">
        <v>44889</v>
      </c>
      <c r="B16" s="12" t="s">
        <v>91</v>
      </c>
      <c r="C16" s="12" t="s">
        <v>145</v>
      </c>
      <c r="D16" s="12" t="s">
        <v>19</v>
      </c>
      <c r="E16" s="12">
        <v>8</v>
      </c>
      <c r="F16" s="12">
        <v>488</v>
      </c>
      <c r="G16" s="12">
        <f t="shared" si="4"/>
        <v>503</v>
      </c>
      <c r="H16" s="12">
        <v>488</v>
      </c>
      <c r="I16" s="12">
        <v>15</v>
      </c>
      <c r="J16" s="43">
        <f t="shared" si="1"/>
        <v>100</v>
      </c>
      <c r="K16" s="22"/>
    </row>
    <row r="17" spans="1:11" ht="21.95" customHeight="1">
      <c r="A17" s="25">
        <v>44890</v>
      </c>
      <c r="B17" s="12" t="s">
        <v>194</v>
      </c>
      <c r="C17" s="12" t="s">
        <v>138</v>
      </c>
      <c r="D17" s="12" t="s">
        <v>19</v>
      </c>
      <c r="E17" s="12">
        <v>8</v>
      </c>
      <c r="F17" s="12">
        <v>943</v>
      </c>
      <c r="G17" s="12">
        <f t="shared" si="4"/>
        <v>950</v>
      </c>
      <c r="H17" s="12">
        <v>943</v>
      </c>
      <c r="I17" s="12">
        <v>7</v>
      </c>
      <c r="J17" s="43">
        <f t="shared" si="1"/>
        <v>100</v>
      </c>
      <c r="K17" s="22"/>
    </row>
    <row r="18" spans="1:11" ht="21.95" customHeight="1">
      <c r="A18" s="25">
        <v>44893</v>
      </c>
      <c r="B18" s="46" t="s">
        <v>91</v>
      </c>
      <c r="C18" s="46" t="s">
        <v>92</v>
      </c>
      <c r="D18" s="12" t="s">
        <v>19</v>
      </c>
      <c r="E18" s="12">
        <v>8</v>
      </c>
      <c r="F18" s="12">
        <v>456</v>
      </c>
      <c r="G18" s="12">
        <f t="shared" si="4"/>
        <v>469</v>
      </c>
      <c r="H18" s="12">
        <v>456</v>
      </c>
      <c r="I18" s="12">
        <v>13</v>
      </c>
      <c r="J18" s="43">
        <f t="shared" si="1"/>
        <v>100</v>
      </c>
      <c r="K18" s="22"/>
    </row>
    <row r="19" spans="1:11" ht="21.95" customHeight="1">
      <c r="A19" s="25">
        <v>44894</v>
      </c>
      <c r="B19" s="46" t="s">
        <v>91</v>
      </c>
      <c r="C19" s="46" t="s">
        <v>92</v>
      </c>
      <c r="D19" s="12" t="s">
        <v>19</v>
      </c>
      <c r="E19" s="12">
        <v>8</v>
      </c>
      <c r="F19" s="12">
        <v>456</v>
      </c>
      <c r="G19" s="12">
        <f t="shared" ref="G19" si="5">SUM(H19+I19)</f>
        <v>458</v>
      </c>
      <c r="H19" s="12">
        <v>456</v>
      </c>
      <c r="I19" s="12">
        <v>2</v>
      </c>
      <c r="J19" s="43">
        <f t="shared" si="1"/>
        <v>100</v>
      </c>
      <c r="K19" s="22"/>
    </row>
    <row r="20" spans="1:11" ht="21.95" customHeight="1">
      <c r="A20" s="25">
        <v>44895</v>
      </c>
      <c r="B20" s="12" t="s">
        <v>199</v>
      </c>
      <c r="C20" s="12" t="s">
        <v>206</v>
      </c>
      <c r="D20" s="12" t="s">
        <v>19</v>
      </c>
      <c r="E20" s="12">
        <v>8</v>
      </c>
      <c r="F20" s="12">
        <v>350</v>
      </c>
      <c r="G20" s="12">
        <f t="shared" si="4"/>
        <v>359</v>
      </c>
      <c r="H20" s="12">
        <v>350</v>
      </c>
      <c r="I20" s="12">
        <v>9</v>
      </c>
      <c r="J20" s="43">
        <f t="shared" si="1"/>
        <v>100</v>
      </c>
      <c r="K20" s="22"/>
    </row>
    <row r="21" spans="1:11" ht="21.95" customHeight="1">
      <c r="A21" s="25">
        <v>44896</v>
      </c>
      <c r="B21" s="12" t="s">
        <v>199</v>
      </c>
      <c r="C21" s="12" t="s">
        <v>206</v>
      </c>
      <c r="D21" s="12" t="s">
        <v>19</v>
      </c>
      <c r="E21" s="12">
        <v>8</v>
      </c>
      <c r="F21" s="12">
        <v>350</v>
      </c>
      <c r="G21" s="12">
        <f t="shared" ref="G21" si="6">SUM(H21+I21)</f>
        <v>353</v>
      </c>
      <c r="H21" s="12">
        <v>350</v>
      </c>
      <c r="I21" s="12">
        <v>3</v>
      </c>
      <c r="J21" s="43">
        <f t="shared" si="1"/>
        <v>100</v>
      </c>
      <c r="K21" s="22"/>
    </row>
    <row r="22" spans="1:11" ht="21.95" customHeight="1">
      <c r="A22" s="25">
        <v>44897</v>
      </c>
      <c r="B22" s="12" t="s">
        <v>199</v>
      </c>
      <c r="C22" s="12" t="s">
        <v>206</v>
      </c>
      <c r="D22" s="12" t="s">
        <v>19</v>
      </c>
      <c r="E22" s="12">
        <v>8</v>
      </c>
      <c r="F22" s="12">
        <v>350</v>
      </c>
      <c r="G22" s="12">
        <f t="shared" ref="G22" si="7">SUM(H22+I22)</f>
        <v>355</v>
      </c>
      <c r="H22" s="12">
        <v>350</v>
      </c>
      <c r="I22" s="12">
        <v>5</v>
      </c>
      <c r="J22" s="43">
        <f t="shared" si="1"/>
        <v>100</v>
      </c>
      <c r="K22" s="22"/>
    </row>
    <row r="23" spans="1:11" ht="21.95" customHeight="1">
      <c r="A23" s="25">
        <v>44900</v>
      </c>
      <c r="B23" s="46" t="s">
        <v>91</v>
      </c>
      <c r="C23" s="46" t="s">
        <v>92</v>
      </c>
      <c r="D23" s="12" t="s">
        <v>19</v>
      </c>
      <c r="E23" s="12">
        <v>8</v>
      </c>
      <c r="F23" s="12">
        <v>456</v>
      </c>
      <c r="G23" s="12">
        <f>SUM(H23+I23)</f>
        <v>462</v>
      </c>
      <c r="H23" s="12">
        <v>456</v>
      </c>
      <c r="I23" s="12">
        <v>6</v>
      </c>
      <c r="J23" s="43">
        <f t="shared" ref="J23:J31" si="8">H23/F23*100</f>
        <v>100</v>
      </c>
      <c r="K23" s="22"/>
    </row>
    <row r="24" spans="1:11" ht="21.95" customHeight="1">
      <c r="A24" s="25">
        <v>44901</v>
      </c>
      <c r="B24" s="12" t="s">
        <v>241</v>
      </c>
      <c r="C24" s="12">
        <v>86901</v>
      </c>
      <c r="D24" s="12" t="s">
        <v>19</v>
      </c>
      <c r="E24" s="12">
        <v>8</v>
      </c>
      <c r="F24" s="12">
        <v>720</v>
      </c>
      <c r="G24" s="12">
        <f>SUM(H24+I24)</f>
        <v>724</v>
      </c>
      <c r="H24" s="12">
        <v>720</v>
      </c>
      <c r="I24" s="12">
        <v>4</v>
      </c>
      <c r="J24" s="43">
        <f t="shared" si="8"/>
        <v>100</v>
      </c>
      <c r="K24" s="22"/>
    </row>
    <row r="25" spans="1:11" ht="21.95" customHeight="1">
      <c r="A25" s="25">
        <v>44902</v>
      </c>
      <c r="B25" s="12" t="s">
        <v>102</v>
      </c>
      <c r="C25" s="12">
        <v>333</v>
      </c>
      <c r="D25" s="12" t="s">
        <v>19</v>
      </c>
      <c r="E25" s="12">
        <v>8</v>
      </c>
      <c r="F25" s="12">
        <v>700</v>
      </c>
      <c r="G25" s="12">
        <f>SUM(H25+I25)</f>
        <v>707</v>
      </c>
      <c r="H25" s="12">
        <v>700</v>
      </c>
      <c r="I25" s="12">
        <v>7</v>
      </c>
      <c r="J25" s="43">
        <f t="shared" si="8"/>
        <v>100</v>
      </c>
      <c r="K25" s="22"/>
    </row>
    <row r="26" spans="1:11" ht="21.95" customHeight="1">
      <c r="A26" s="25">
        <v>44903</v>
      </c>
      <c r="B26" s="12" t="s">
        <v>102</v>
      </c>
      <c r="C26" s="12">
        <v>333</v>
      </c>
      <c r="D26" s="12" t="s">
        <v>19</v>
      </c>
      <c r="E26" s="12">
        <v>8</v>
      </c>
      <c r="F26" s="12">
        <v>700</v>
      </c>
      <c r="G26" s="12">
        <f t="shared" ref="G26" si="9">SUM(H26+I26)</f>
        <v>706</v>
      </c>
      <c r="H26" s="12">
        <v>700</v>
      </c>
      <c r="I26" s="12">
        <v>6</v>
      </c>
      <c r="J26" s="43">
        <f t="shared" si="8"/>
        <v>100</v>
      </c>
      <c r="K26" s="22"/>
    </row>
    <row r="27" spans="1:11" ht="21.95" customHeight="1">
      <c r="A27" s="25">
        <v>44904</v>
      </c>
      <c r="B27" s="12" t="s">
        <v>241</v>
      </c>
      <c r="C27" s="12">
        <v>86901</v>
      </c>
      <c r="D27" s="12" t="s">
        <v>19</v>
      </c>
      <c r="E27" s="12">
        <v>8</v>
      </c>
      <c r="F27" s="12">
        <v>720</v>
      </c>
      <c r="G27" s="12">
        <f>SUM(H27+I27)</f>
        <v>727</v>
      </c>
      <c r="H27" s="12">
        <v>720</v>
      </c>
      <c r="I27" s="12">
        <v>7</v>
      </c>
      <c r="J27" s="43">
        <f t="shared" si="8"/>
        <v>100</v>
      </c>
      <c r="K27" s="22"/>
    </row>
    <row r="28" spans="1:11" ht="21.95" customHeight="1">
      <c r="A28" s="25">
        <v>44907</v>
      </c>
      <c r="B28" s="12" t="s">
        <v>241</v>
      </c>
      <c r="C28" s="12">
        <v>86901</v>
      </c>
      <c r="D28" s="12" t="s">
        <v>19</v>
      </c>
      <c r="E28" s="12">
        <v>8</v>
      </c>
      <c r="F28" s="12">
        <v>720</v>
      </c>
      <c r="G28" s="12">
        <f t="shared" ref="G28" si="10">SUM(H28+I28)</f>
        <v>722</v>
      </c>
      <c r="H28" s="12">
        <v>720</v>
      </c>
      <c r="I28" s="12">
        <v>2</v>
      </c>
      <c r="J28" s="43">
        <f t="shared" si="8"/>
        <v>100</v>
      </c>
      <c r="K28" s="22"/>
    </row>
    <row r="29" spans="1:11" ht="21.95" customHeight="1">
      <c r="A29" s="25">
        <v>44908</v>
      </c>
      <c r="B29" s="12" t="s">
        <v>241</v>
      </c>
      <c r="C29" s="12">
        <v>86901</v>
      </c>
      <c r="D29" s="12" t="s">
        <v>19</v>
      </c>
      <c r="E29" s="12">
        <v>8</v>
      </c>
      <c r="F29" s="12">
        <v>720</v>
      </c>
      <c r="G29" s="12">
        <f t="shared" ref="G29" si="11">SUM(H29+I29)</f>
        <v>726</v>
      </c>
      <c r="H29" s="12">
        <v>720</v>
      </c>
      <c r="I29" s="12">
        <v>6</v>
      </c>
      <c r="J29" s="43">
        <f t="shared" si="8"/>
        <v>100</v>
      </c>
      <c r="K29" s="22"/>
    </row>
    <row r="30" spans="1:11" ht="21.95" customHeight="1">
      <c r="A30" s="25">
        <v>44909</v>
      </c>
      <c r="B30" s="46" t="s">
        <v>93</v>
      </c>
      <c r="C30" s="46" t="s">
        <v>275</v>
      </c>
      <c r="D30" s="12" t="s">
        <v>19</v>
      </c>
      <c r="E30" s="12">
        <v>8</v>
      </c>
      <c r="F30" s="12">
        <v>720</v>
      </c>
      <c r="G30" s="12">
        <f>SUM(H30+I30)</f>
        <v>722</v>
      </c>
      <c r="H30" s="12">
        <v>720</v>
      </c>
      <c r="I30" s="12">
        <v>2</v>
      </c>
      <c r="J30" s="43">
        <f t="shared" si="8"/>
        <v>100</v>
      </c>
      <c r="K30" s="22"/>
    </row>
    <row r="31" spans="1:11" ht="21.95" customHeight="1">
      <c r="A31" s="25">
        <v>44910</v>
      </c>
      <c r="B31" s="12"/>
      <c r="C31" s="12"/>
      <c r="D31" s="12" t="s">
        <v>19</v>
      </c>
      <c r="E31" s="12">
        <v>8</v>
      </c>
      <c r="F31" s="12"/>
      <c r="G31" s="12">
        <f>SUM(H31+I31)</f>
        <v>0</v>
      </c>
      <c r="H31" s="12"/>
      <c r="I31" s="12"/>
      <c r="J31" s="43" t="e">
        <f t="shared" si="8"/>
        <v>#DIV/0!</v>
      </c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22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13113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13113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 t="e">
        <f>SUM(J10:J47)</f>
        <v>#DIV/0!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21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 t="e">
        <f>C51/C52</f>
        <v>#DIV/0!</v>
      </c>
      <c r="F53" s="74"/>
      <c r="G53" s="74"/>
      <c r="H53" s="74"/>
      <c r="I53" s="74"/>
      <c r="J53" s="4"/>
      <c r="K53" s="76"/>
    </row>
    <row r="54" spans="1:11" ht="21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7"/>
  <sheetViews>
    <sheetView topLeftCell="A60" zoomScale="80" zoomScaleNormal="80" workbookViewId="0">
      <selection activeCell="A61" sqref="A61:B61"/>
    </sheetView>
  </sheetViews>
  <sheetFormatPr defaultColWidth="9" defaultRowHeight="15.75"/>
  <cols>
    <col min="1" max="1" width="11.125" customWidth="1"/>
    <col min="2" max="2" width="17.375" customWidth="1"/>
    <col min="3" max="3" width="19" customWidth="1"/>
    <col min="4" max="4" width="13.125" customWidth="1"/>
    <col min="5" max="5" width="9.5" customWidth="1"/>
    <col min="6" max="10" width="8.625" customWidth="1"/>
    <col min="11" max="11" width="12.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32</v>
      </c>
      <c r="C7" s="67"/>
      <c r="D7" s="67"/>
      <c r="E7" s="67"/>
      <c r="F7" s="6" t="s">
        <v>4</v>
      </c>
      <c r="G7" s="67" t="s">
        <v>88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s="52" customFormat="1" ht="18" customHeight="1">
      <c r="A10" s="59">
        <v>44911</v>
      </c>
      <c r="B10" s="46" t="s">
        <v>89</v>
      </c>
      <c r="C10" s="12" t="s">
        <v>90</v>
      </c>
      <c r="D10" s="12" t="s">
        <v>29</v>
      </c>
      <c r="E10" s="12">
        <v>8</v>
      </c>
      <c r="F10" s="32">
        <v>3000</v>
      </c>
      <c r="G10" s="32">
        <f>SUM(H10+I10)</f>
        <v>3025</v>
      </c>
      <c r="H10" s="32">
        <v>3000</v>
      </c>
      <c r="I10" s="46">
        <v>25</v>
      </c>
      <c r="J10" s="43">
        <f>H10/F10*100</f>
        <v>100</v>
      </c>
      <c r="K10" s="51"/>
    </row>
    <row r="11" spans="1:11" ht="21.95" customHeight="1">
      <c r="A11" s="25">
        <v>44851</v>
      </c>
      <c r="B11" s="46" t="s">
        <v>89</v>
      </c>
      <c r="C11" s="12" t="s">
        <v>90</v>
      </c>
      <c r="D11" s="12" t="s">
        <v>29</v>
      </c>
      <c r="E11" s="12">
        <v>8</v>
      </c>
      <c r="F11" s="32">
        <v>3000</v>
      </c>
      <c r="G11" s="32">
        <f>SUM(H11+I11)</f>
        <v>3034</v>
      </c>
      <c r="H11" s="32">
        <v>3000</v>
      </c>
      <c r="I11" s="12">
        <v>34</v>
      </c>
      <c r="J11" s="43">
        <f>H11/F11*100</f>
        <v>100</v>
      </c>
      <c r="K11" s="22"/>
    </row>
    <row r="12" spans="1:11" ht="21.95" customHeight="1">
      <c r="A12" s="25">
        <v>44852</v>
      </c>
      <c r="B12" s="46" t="s">
        <v>89</v>
      </c>
      <c r="C12" s="12" t="s">
        <v>90</v>
      </c>
      <c r="D12" s="12" t="s">
        <v>29</v>
      </c>
      <c r="E12" s="12">
        <v>8</v>
      </c>
      <c r="F12" s="32">
        <v>3000</v>
      </c>
      <c r="G12" s="32">
        <f t="shared" ref="G12:G57" si="0">SUM(H12+I12)</f>
        <v>3023</v>
      </c>
      <c r="H12" s="32">
        <v>3000</v>
      </c>
      <c r="I12" s="12">
        <v>23</v>
      </c>
      <c r="J12" s="43">
        <f t="shared" ref="J12:J57" si="1">H12/F12*100</f>
        <v>100</v>
      </c>
      <c r="K12" s="22"/>
    </row>
    <row r="13" spans="1:11" ht="21.95" customHeight="1">
      <c r="A13" s="25">
        <v>44886</v>
      </c>
      <c r="B13" s="46" t="s">
        <v>85</v>
      </c>
      <c r="C13" s="12">
        <v>3802</v>
      </c>
      <c r="D13" s="12" t="s">
        <v>29</v>
      </c>
      <c r="E13" s="12">
        <v>2</v>
      </c>
      <c r="F13" s="32">
        <v>1500</v>
      </c>
      <c r="G13" s="32">
        <f t="shared" si="0"/>
        <v>1528</v>
      </c>
      <c r="H13" s="32">
        <v>1500</v>
      </c>
      <c r="I13" s="12">
        <v>28</v>
      </c>
      <c r="J13" s="43">
        <f t="shared" si="1"/>
        <v>100</v>
      </c>
      <c r="K13" s="22"/>
    </row>
    <row r="14" spans="1:11" ht="21.95" customHeight="1">
      <c r="A14" s="56"/>
      <c r="B14" s="46" t="s">
        <v>87</v>
      </c>
      <c r="C14" s="12">
        <v>2111</v>
      </c>
      <c r="D14" s="12" t="s">
        <v>29</v>
      </c>
      <c r="E14" s="12">
        <v>3</v>
      </c>
      <c r="F14" s="32">
        <v>1125</v>
      </c>
      <c r="G14" s="32">
        <f t="shared" si="0"/>
        <v>1235</v>
      </c>
      <c r="H14" s="32">
        <v>1125</v>
      </c>
      <c r="I14" s="12">
        <v>110</v>
      </c>
      <c r="J14" s="43">
        <f t="shared" si="1"/>
        <v>100</v>
      </c>
      <c r="K14" s="22"/>
    </row>
    <row r="15" spans="1:11" ht="21.95" customHeight="1">
      <c r="A15" s="25"/>
      <c r="B15" s="46" t="s">
        <v>89</v>
      </c>
      <c r="C15" s="46" t="s">
        <v>90</v>
      </c>
      <c r="D15" s="12" t="s">
        <v>29</v>
      </c>
      <c r="E15" s="12">
        <v>4</v>
      </c>
      <c r="F15" s="32">
        <v>1500</v>
      </c>
      <c r="G15" s="32">
        <f t="shared" si="0"/>
        <v>1533</v>
      </c>
      <c r="H15" s="32">
        <v>1500</v>
      </c>
      <c r="I15" s="12">
        <v>33</v>
      </c>
      <c r="J15" s="43">
        <f t="shared" si="1"/>
        <v>100</v>
      </c>
      <c r="K15" s="22"/>
    </row>
    <row r="16" spans="1:11" ht="21.95" customHeight="1">
      <c r="A16" s="25">
        <v>44887</v>
      </c>
      <c r="B16" s="46" t="s">
        <v>89</v>
      </c>
      <c r="C16" s="46" t="s">
        <v>90</v>
      </c>
      <c r="D16" s="12" t="s">
        <v>29</v>
      </c>
      <c r="E16" s="12">
        <v>3</v>
      </c>
      <c r="F16" s="32">
        <v>1000</v>
      </c>
      <c r="G16" s="32">
        <f t="shared" si="0"/>
        <v>1016</v>
      </c>
      <c r="H16" s="32">
        <v>1000</v>
      </c>
      <c r="I16" s="12">
        <v>16</v>
      </c>
      <c r="J16" s="43">
        <f t="shared" si="1"/>
        <v>100</v>
      </c>
      <c r="K16" s="22"/>
    </row>
    <row r="17" spans="1:11" ht="21.95" customHeight="1">
      <c r="A17" s="25"/>
      <c r="B17" s="46" t="s">
        <v>85</v>
      </c>
      <c r="C17" s="47" t="s">
        <v>103</v>
      </c>
      <c r="D17" s="12" t="s">
        <v>29</v>
      </c>
      <c r="E17" s="12">
        <v>2</v>
      </c>
      <c r="F17" s="32">
        <v>1000</v>
      </c>
      <c r="G17" s="32">
        <f t="shared" si="0"/>
        <v>1030</v>
      </c>
      <c r="H17" s="32">
        <v>1000</v>
      </c>
      <c r="I17" s="12">
        <v>30</v>
      </c>
      <c r="J17" s="43">
        <f t="shared" si="1"/>
        <v>100</v>
      </c>
      <c r="K17" s="22"/>
    </row>
    <row r="18" spans="1:11" ht="21.95" customHeight="1">
      <c r="A18" s="27"/>
      <c r="B18" s="46" t="s">
        <v>87</v>
      </c>
      <c r="C18" s="12">
        <v>2111</v>
      </c>
      <c r="D18" s="12" t="s">
        <v>29</v>
      </c>
      <c r="E18" s="12">
        <v>3</v>
      </c>
      <c r="F18" s="32">
        <v>1000</v>
      </c>
      <c r="G18" s="32">
        <f t="shared" si="0"/>
        <v>1110</v>
      </c>
      <c r="H18" s="32">
        <v>1000</v>
      </c>
      <c r="I18" s="12">
        <v>110</v>
      </c>
      <c r="J18" s="43">
        <f t="shared" si="1"/>
        <v>100</v>
      </c>
      <c r="K18" s="22"/>
    </row>
    <row r="19" spans="1:11" ht="21.95" customHeight="1">
      <c r="A19" s="25">
        <v>44888</v>
      </c>
      <c r="B19" s="12" t="s">
        <v>87</v>
      </c>
      <c r="C19" s="12">
        <v>2111</v>
      </c>
      <c r="D19" s="12" t="s">
        <v>29</v>
      </c>
      <c r="E19" s="12">
        <v>4</v>
      </c>
      <c r="F19" s="32">
        <v>1500</v>
      </c>
      <c r="G19" s="32">
        <f t="shared" si="0"/>
        <v>1604</v>
      </c>
      <c r="H19" s="32">
        <v>1500</v>
      </c>
      <c r="I19" s="12">
        <v>104</v>
      </c>
      <c r="J19" s="43">
        <f t="shared" si="1"/>
        <v>100</v>
      </c>
      <c r="K19" s="22"/>
    </row>
    <row r="20" spans="1:11" ht="21.95" customHeight="1">
      <c r="A20" s="27"/>
      <c r="B20" s="12" t="s">
        <v>85</v>
      </c>
      <c r="C20" s="48" t="s">
        <v>103</v>
      </c>
      <c r="D20" s="12" t="s">
        <v>29</v>
      </c>
      <c r="E20" s="12">
        <v>1</v>
      </c>
      <c r="F20" s="32">
        <v>375</v>
      </c>
      <c r="G20" s="32">
        <f t="shared" si="0"/>
        <v>405</v>
      </c>
      <c r="H20" s="32">
        <v>375</v>
      </c>
      <c r="I20" s="12">
        <v>30</v>
      </c>
      <c r="J20" s="43">
        <f t="shared" si="1"/>
        <v>100</v>
      </c>
      <c r="K20" s="22"/>
    </row>
    <row r="21" spans="1:11" ht="21.95" customHeight="1">
      <c r="A21" s="33"/>
      <c r="B21" s="12" t="s">
        <v>89</v>
      </c>
      <c r="C21" s="12" t="s">
        <v>90</v>
      </c>
      <c r="D21" s="12" t="s">
        <v>29</v>
      </c>
      <c r="E21" s="12">
        <v>3</v>
      </c>
      <c r="F21" s="32">
        <v>1125</v>
      </c>
      <c r="G21" s="32">
        <f t="shared" si="0"/>
        <v>1148</v>
      </c>
      <c r="H21" s="32">
        <v>1125</v>
      </c>
      <c r="I21" s="12">
        <v>23</v>
      </c>
      <c r="J21" s="43">
        <f t="shared" si="1"/>
        <v>100</v>
      </c>
      <c r="K21" s="22"/>
    </row>
    <row r="22" spans="1:11" ht="21.95" customHeight="1">
      <c r="A22" s="25">
        <v>44889</v>
      </c>
      <c r="B22" s="12" t="s">
        <v>85</v>
      </c>
      <c r="C22" s="48" t="s">
        <v>103</v>
      </c>
      <c r="D22" s="12" t="s">
        <v>29</v>
      </c>
      <c r="E22" s="12">
        <v>1</v>
      </c>
      <c r="F22" s="32">
        <v>375</v>
      </c>
      <c r="G22" s="32">
        <f t="shared" si="0"/>
        <v>384</v>
      </c>
      <c r="H22" s="32">
        <v>375</v>
      </c>
      <c r="I22" s="12">
        <v>9</v>
      </c>
      <c r="J22" s="43">
        <f t="shared" si="1"/>
        <v>100</v>
      </c>
      <c r="K22" s="22"/>
    </row>
    <row r="23" spans="1:11" ht="21.95" customHeight="1">
      <c r="A23" s="27"/>
      <c r="B23" s="12" t="s">
        <v>89</v>
      </c>
      <c r="C23" s="12" t="s">
        <v>90</v>
      </c>
      <c r="D23" s="12" t="s">
        <v>29</v>
      </c>
      <c r="E23" s="12">
        <v>1</v>
      </c>
      <c r="F23" s="32">
        <v>375</v>
      </c>
      <c r="G23" s="32">
        <f t="shared" si="0"/>
        <v>517</v>
      </c>
      <c r="H23" s="32">
        <v>375</v>
      </c>
      <c r="I23" s="12">
        <v>142</v>
      </c>
      <c r="J23" s="43">
        <f t="shared" si="1"/>
        <v>100</v>
      </c>
      <c r="K23" s="22"/>
    </row>
    <row r="24" spans="1:11" ht="21.95" customHeight="1">
      <c r="A24" s="35"/>
      <c r="B24" s="12" t="s">
        <v>87</v>
      </c>
      <c r="C24" s="12">
        <v>2111</v>
      </c>
      <c r="D24" s="12" t="s">
        <v>29</v>
      </c>
      <c r="E24" s="12">
        <v>6</v>
      </c>
      <c r="F24" s="32">
        <v>2250</v>
      </c>
      <c r="G24" s="32">
        <f t="shared" si="0"/>
        <v>2330</v>
      </c>
      <c r="H24" s="32">
        <v>2250</v>
      </c>
      <c r="I24" s="12">
        <v>80</v>
      </c>
      <c r="J24" s="43">
        <f t="shared" si="1"/>
        <v>100</v>
      </c>
      <c r="K24" s="22"/>
    </row>
    <row r="25" spans="1:11" ht="21.95" customHeight="1">
      <c r="A25" s="25">
        <v>44890</v>
      </c>
      <c r="B25" s="12" t="s">
        <v>87</v>
      </c>
      <c r="C25" s="12">
        <v>2111</v>
      </c>
      <c r="D25" s="12" t="s">
        <v>29</v>
      </c>
      <c r="E25" s="12">
        <v>4</v>
      </c>
      <c r="F25" s="32">
        <v>1500</v>
      </c>
      <c r="G25" s="32">
        <f t="shared" si="0"/>
        <v>1674</v>
      </c>
      <c r="H25" s="32">
        <v>1500</v>
      </c>
      <c r="I25" s="12">
        <v>174</v>
      </c>
      <c r="J25" s="43">
        <f t="shared" si="1"/>
        <v>100</v>
      </c>
      <c r="K25" s="22"/>
    </row>
    <row r="26" spans="1:11" ht="21.95" customHeight="1">
      <c r="A26" s="27"/>
      <c r="B26" s="48" t="s">
        <v>103</v>
      </c>
      <c r="C26" s="12" t="s">
        <v>85</v>
      </c>
      <c r="D26" s="12" t="s">
        <v>29</v>
      </c>
      <c r="E26" s="12">
        <v>1</v>
      </c>
      <c r="F26" s="32">
        <v>375</v>
      </c>
      <c r="G26" s="32">
        <f t="shared" si="0"/>
        <v>401</v>
      </c>
      <c r="H26" s="32">
        <v>375</v>
      </c>
      <c r="I26" s="12">
        <v>26</v>
      </c>
      <c r="J26" s="43">
        <f t="shared" si="1"/>
        <v>100</v>
      </c>
      <c r="K26" s="22"/>
    </row>
    <row r="27" spans="1:11" ht="21.95" customHeight="1">
      <c r="A27" s="27"/>
      <c r="B27" s="12" t="s">
        <v>89</v>
      </c>
      <c r="C27" s="12" t="s">
        <v>90</v>
      </c>
      <c r="D27" s="12" t="s">
        <v>29</v>
      </c>
      <c r="E27" s="12">
        <v>3</v>
      </c>
      <c r="F27" s="32">
        <v>1125</v>
      </c>
      <c r="G27" s="32">
        <f t="shared" si="0"/>
        <v>1161</v>
      </c>
      <c r="H27" s="32">
        <v>1125</v>
      </c>
      <c r="I27" s="12">
        <v>36</v>
      </c>
      <c r="J27" s="43">
        <f t="shared" si="1"/>
        <v>100</v>
      </c>
      <c r="K27" s="22"/>
    </row>
    <row r="28" spans="1:11" ht="21.95" customHeight="1">
      <c r="A28" s="25">
        <v>44893</v>
      </c>
      <c r="B28" s="46" t="s">
        <v>89</v>
      </c>
      <c r="C28" s="46" t="s">
        <v>90</v>
      </c>
      <c r="D28" s="12" t="s">
        <v>29</v>
      </c>
      <c r="E28" s="12">
        <v>4</v>
      </c>
      <c r="F28" s="32">
        <v>1500</v>
      </c>
      <c r="G28" s="32">
        <f t="shared" si="0"/>
        <v>1531</v>
      </c>
      <c r="H28" s="32">
        <v>1500</v>
      </c>
      <c r="I28" s="12">
        <v>31</v>
      </c>
      <c r="J28" s="43">
        <f t="shared" si="1"/>
        <v>100</v>
      </c>
      <c r="K28" s="22"/>
    </row>
    <row r="29" spans="1:11" ht="21.95" customHeight="1">
      <c r="A29" s="33"/>
      <c r="B29" s="46" t="s">
        <v>87</v>
      </c>
      <c r="C29" s="12">
        <v>2111</v>
      </c>
      <c r="D29" s="12" t="s">
        <v>29</v>
      </c>
      <c r="E29" s="12">
        <v>3</v>
      </c>
      <c r="F29" s="32">
        <v>1125</v>
      </c>
      <c r="G29" s="32">
        <f t="shared" si="0"/>
        <v>1240</v>
      </c>
      <c r="H29" s="32">
        <v>1125</v>
      </c>
      <c r="I29" s="12">
        <v>115</v>
      </c>
      <c r="J29" s="43">
        <f t="shared" si="1"/>
        <v>100</v>
      </c>
      <c r="K29" s="22"/>
    </row>
    <row r="30" spans="1:11" ht="21.95" customHeight="1">
      <c r="A30" s="27"/>
      <c r="B30" s="46" t="s">
        <v>85</v>
      </c>
      <c r="C30" s="12">
        <v>3802</v>
      </c>
      <c r="D30" s="12" t="s">
        <v>29</v>
      </c>
      <c r="E30" s="12">
        <v>1</v>
      </c>
      <c r="F30" s="32">
        <v>375</v>
      </c>
      <c r="G30" s="32">
        <f t="shared" si="0"/>
        <v>401</v>
      </c>
      <c r="H30" s="32">
        <v>375</v>
      </c>
      <c r="I30" s="12">
        <v>26</v>
      </c>
      <c r="J30" s="43">
        <f t="shared" si="1"/>
        <v>100</v>
      </c>
      <c r="K30" s="22"/>
    </row>
    <row r="31" spans="1:11" ht="21.95" customHeight="1">
      <c r="A31" s="25">
        <v>44894</v>
      </c>
      <c r="B31" s="46" t="s">
        <v>87</v>
      </c>
      <c r="C31" s="12">
        <v>2111</v>
      </c>
      <c r="D31" s="12" t="s">
        <v>29</v>
      </c>
      <c r="E31" s="12">
        <v>4</v>
      </c>
      <c r="F31" s="32">
        <v>1500</v>
      </c>
      <c r="G31" s="32">
        <f t="shared" si="0"/>
        <v>1618</v>
      </c>
      <c r="H31" s="32">
        <v>1500</v>
      </c>
      <c r="I31" s="12">
        <v>118</v>
      </c>
      <c r="J31" s="43">
        <f t="shared" si="1"/>
        <v>100</v>
      </c>
      <c r="K31" s="22"/>
    </row>
    <row r="32" spans="1:11" ht="21.95" customHeight="1">
      <c r="A32" s="33"/>
      <c r="B32" s="46" t="s">
        <v>89</v>
      </c>
      <c r="C32" s="46" t="s">
        <v>90</v>
      </c>
      <c r="D32" s="12" t="s">
        <v>29</v>
      </c>
      <c r="E32" s="12">
        <v>3</v>
      </c>
      <c r="F32" s="32">
        <v>1125</v>
      </c>
      <c r="G32" s="32">
        <f t="shared" si="0"/>
        <v>1197</v>
      </c>
      <c r="H32" s="32">
        <v>1125</v>
      </c>
      <c r="I32" s="12">
        <v>72</v>
      </c>
      <c r="J32" s="43">
        <f t="shared" si="1"/>
        <v>100</v>
      </c>
      <c r="K32" s="22"/>
    </row>
    <row r="33" spans="1:11" ht="21.95" customHeight="1">
      <c r="A33" s="25">
        <v>44895</v>
      </c>
      <c r="B33" s="12" t="s">
        <v>127</v>
      </c>
      <c r="C33" s="12" t="s">
        <v>90</v>
      </c>
      <c r="D33" s="12" t="s">
        <v>29</v>
      </c>
      <c r="E33" s="12">
        <v>4</v>
      </c>
      <c r="F33" s="12">
        <v>1500</v>
      </c>
      <c r="G33" s="12">
        <f t="shared" ref="G33:G35" si="2">SUM(H33+I33)</f>
        <v>1507</v>
      </c>
      <c r="H33" s="12">
        <v>1500</v>
      </c>
      <c r="I33" s="12">
        <v>7</v>
      </c>
      <c r="J33" s="43">
        <f t="shared" si="1"/>
        <v>100</v>
      </c>
      <c r="K33" s="22"/>
    </row>
    <row r="34" spans="1:11" ht="21.95" customHeight="1">
      <c r="A34" s="33"/>
      <c r="B34" s="12" t="s">
        <v>85</v>
      </c>
      <c r="C34" s="48" t="s">
        <v>103</v>
      </c>
      <c r="D34" s="12" t="s">
        <v>29</v>
      </c>
      <c r="E34" s="12">
        <v>1</v>
      </c>
      <c r="F34" s="12">
        <v>375</v>
      </c>
      <c r="G34" s="12">
        <f t="shared" si="2"/>
        <v>413</v>
      </c>
      <c r="H34" s="12">
        <v>375</v>
      </c>
      <c r="I34" s="12">
        <v>38</v>
      </c>
      <c r="J34" s="43">
        <f t="shared" si="1"/>
        <v>100</v>
      </c>
      <c r="K34" s="22"/>
    </row>
    <row r="35" spans="1:11" ht="21.95" customHeight="1">
      <c r="A35" s="27"/>
      <c r="B35" s="12" t="s">
        <v>87</v>
      </c>
      <c r="C35" s="12">
        <v>2111</v>
      </c>
      <c r="D35" s="12" t="s">
        <v>29</v>
      </c>
      <c r="E35" s="12">
        <v>3</v>
      </c>
      <c r="F35" s="12">
        <v>1125</v>
      </c>
      <c r="G35" s="12">
        <f t="shared" si="2"/>
        <v>1183</v>
      </c>
      <c r="H35" s="12">
        <v>1125</v>
      </c>
      <c r="I35" s="12">
        <v>58</v>
      </c>
      <c r="J35" s="43">
        <f t="shared" si="1"/>
        <v>100</v>
      </c>
      <c r="K35" s="22"/>
    </row>
    <row r="36" spans="1:11" ht="21.95" customHeight="1">
      <c r="A36" s="25">
        <v>44896</v>
      </c>
      <c r="B36" s="12" t="s">
        <v>127</v>
      </c>
      <c r="C36" s="12" t="s">
        <v>90</v>
      </c>
      <c r="D36" s="12" t="s">
        <v>29</v>
      </c>
      <c r="E36" s="12">
        <v>4</v>
      </c>
      <c r="F36" s="32">
        <v>1500</v>
      </c>
      <c r="G36" s="32">
        <f t="shared" si="0"/>
        <v>1592</v>
      </c>
      <c r="H36" s="32">
        <v>1500</v>
      </c>
      <c r="I36" s="12">
        <v>92</v>
      </c>
      <c r="J36" s="43">
        <f t="shared" si="1"/>
        <v>100</v>
      </c>
      <c r="K36" s="22"/>
    </row>
    <row r="37" spans="1:11" ht="21.95" customHeight="1">
      <c r="A37" s="33"/>
      <c r="B37" s="12" t="s">
        <v>87</v>
      </c>
      <c r="C37" s="12">
        <v>2111</v>
      </c>
      <c r="D37" s="12" t="s">
        <v>29</v>
      </c>
      <c r="E37" s="12">
        <v>4</v>
      </c>
      <c r="F37" s="32">
        <v>1500</v>
      </c>
      <c r="G37" s="32">
        <f t="shared" si="0"/>
        <v>1554</v>
      </c>
      <c r="H37" s="32">
        <v>1500</v>
      </c>
      <c r="I37" s="12">
        <v>54</v>
      </c>
      <c r="J37" s="43">
        <f t="shared" si="1"/>
        <v>100</v>
      </c>
      <c r="K37" s="22"/>
    </row>
    <row r="38" spans="1:11" ht="21.95" customHeight="1">
      <c r="A38" s="25">
        <v>44897</v>
      </c>
      <c r="B38" s="12" t="s">
        <v>89</v>
      </c>
      <c r="C38" s="12" t="s">
        <v>90</v>
      </c>
      <c r="D38" s="12" t="s">
        <v>29</v>
      </c>
      <c r="E38" s="12">
        <v>4</v>
      </c>
      <c r="F38" s="32">
        <v>1500</v>
      </c>
      <c r="G38" s="32">
        <f t="shared" si="0"/>
        <v>1512</v>
      </c>
      <c r="H38" s="32">
        <v>1500</v>
      </c>
      <c r="I38" s="12">
        <v>12</v>
      </c>
      <c r="J38" s="43">
        <f t="shared" si="1"/>
        <v>100</v>
      </c>
      <c r="K38" s="22"/>
    </row>
    <row r="39" spans="1:11" ht="21.95" customHeight="1">
      <c r="A39" s="33"/>
      <c r="B39" s="12" t="s">
        <v>87</v>
      </c>
      <c r="C39" s="12">
        <v>2111</v>
      </c>
      <c r="D39" s="12" t="s">
        <v>29</v>
      </c>
      <c r="E39" s="12">
        <v>4</v>
      </c>
      <c r="F39" s="32">
        <v>1500</v>
      </c>
      <c r="G39" s="32">
        <f t="shared" si="0"/>
        <v>1555</v>
      </c>
      <c r="H39" s="32">
        <v>1500</v>
      </c>
      <c r="I39" s="12">
        <v>55</v>
      </c>
      <c r="J39" s="43">
        <f t="shared" si="1"/>
        <v>100</v>
      </c>
      <c r="K39" s="22"/>
    </row>
    <row r="40" spans="1:11" ht="21.95" customHeight="1">
      <c r="A40" s="25">
        <v>44900</v>
      </c>
      <c r="B40" s="12" t="s">
        <v>127</v>
      </c>
      <c r="C40" s="12" t="s">
        <v>90</v>
      </c>
      <c r="D40" s="12" t="s">
        <v>29</v>
      </c>
      <c r="E40" s="12">
        <v>8</v>
      </c>
      <c r="F40" s="32">
        <v>3000</v>
      </c>
      <c r="G40" s="32">
        <f t="shared" si="0"/>
        <v>3016</v>
      </c>
      <c r="H40" s="32">
        <v>3000</v>
      </c>
      <c r="I40" s="12">
        <v>16</v>
      </c>
      <c r="J40" s="43">
        <f t="shared" si="1"/>
        <v>100</v>
      </c>
      <c r="K40" s="22"/>
    </row>
    <row r="41" spans="1:11" ht="21.95" customHeight="1">
      <c r="A41" s="25">
        <v>44901</v>
      </c>
      <c r="B41" s="12" t="s">
        <v>127</v>
      </c>
      <c r="C41" s="12" t="s">
        <v>90</v>
      </c>
      <c r="D41" s="12" t="s">
        <v>29</v>
      </c>
      <c r="E41" s="12">
        <v>8</v>
      </c>
      <c r="F41" s="32">
        <v>3000</v>
      </c>
      <c r="G41" s="32">
        <f t="shared" ref="G41" si="3">SUM(H41+I41)</f>
        <v>3030</v>
      </c>
      <c r="H41" s="32">
        <v>3000</v>
      </c>
      <c r="I41" s="12">
        <v>30</v>
      </c>
      <c r="J41" s="43">
        <f t="shared" si="1"/>
        <v>100</v>
      </c>
      <c r="K41" s="22"/>
    </row>
    <row r="42" spans="1:11" ht="21.95" customHeight="1">
      <c r="A42" s="25">
        <v>44902</v>
      </c>
      <c r="B42" s="12" t="s">
        <v>127</v>
      </c>
      <c r="C42" s="12" t="s">
        <v>90</v>
      </c>
      <c r="D42" s="12" t="s">
        <v>29</v>
      </c>
      <c r="E42" s="12">
        <v>8</v>
      </c>
      <c r="F42" s="32">
        <v>3000</v>
      </c>
      <c r="G42" s="32">
        <f t="shared" ref="G42" si="4">SUM(H42+I42)</f>
        <v>3039</v>
      </c>
      <c r="H42" s="32">
        <v>3000</v>
      </c>
      <c r="I42" s="12">
        <v>39</v>
      </c>
      <c r="J42" s="43">
        <f t="shared" si="1"/>
        <v>100</v>
      </c>
      <c r="K42" s="22"/>
    </row>
    <row r="43" spans="1:11" ht="21.95" customHeight="1">
      <c r="A43" s="25">
        <v>44903</v>
      </c>
      <c r="B43" s="12" t="s">
        <v>127</v>
      </c>
      <c r="C43" s="12" t="s">
        <v>90</v>
      </c>
      <c r="D43" s="12" t="s">
        <v>29</v>
      </c>
      <c r="E43" s="12">
        <v>8</v>
      </c>
      <c r="F43" s="32">
        <v>3000</v>
      </c>
      <c r="G43" s="32">
        <f t="shared" ref="G43" si="5">SUM(H43+I43)</f>
        <v>3029</v>
      </c>
      <c r="H43" s="32">
        <v>3000</v>
      </c>
      <c r="I43" s="12">
        <v>29</v>
      </c>
      <c r="J43" s="43">
        <f t="shared" si="1"/>
        <v>100</v>
      </c>
      <c r="K43" s="22"/>
    </row>
    <row r="44" spans="1:11" ht="21.95" customHeight="1">
      <c r="A44" s="25">
        <v>44904</v>
      </c>
      <c r="B44" s="12" t="s">
        <v>89</v>
      </c>
      <c r="C44" s="12" t="s">
        <v>90</v>
      </c>
      <c r="D44" s="12" t="s">
        <v>29</v>
      </c>
      <c r="E44" s="12">
        <v>4</v>
      </c>
      <c r="F44" s="32">
        <v>1500</v>
      </c>
      <c r="G44" s="32">
        <f t="shared" si="0"/>
        <v>1523</v>
      </c>
      <c r="H44" s="32">
        <v>1500</v>
      </c>
      <c r="I44" s="12">
        <v>23</v>
      </c>
      <c r="J44" s="43">
        <f t="shared" si="1"/>
        <v>100</v>
      </c>
      <c r="K44" s="22"/>
    </row>
    <row r="45" spans="1:11" ht="21.95" customHeight="1">
      <c r="A45" s="33"/>
      <c r="B45" s="12" t="s">
        <v>118</v>
      </c>
      <c r="C45" s="12">
        <v>333</v>
      </c>
      <c r="D45" s="12" t="s">
        <v>29</v>
      </c>
      <c r="E45" s="12">
        <v>4</v>
      </c>
      <c r="F45" s="32">
        <v>1500</v>
      </c>
      <c r="G45" s="32">
        <f t="shared" si="0"/>
        <v>1550</v>
      </c>
      <c r="H45" s="32">
        <v>1500</v>
      </c>
      <c r="I45" s="12">
        <v>50</v>
      </c>
      <c r="J45" s="43">
        <f t="shared" si="1"/>
        <v>100</v>
      </c>
      <c r="K45" s="22"/>
    </row>
    <row r="46" spans="1:11" ht="21.95" customHeight="1">
      <c r="A46" s="25">
        <v>44907</v>
      </c>
      <c r="B46" s="12" t="s">
        <v>182</v>
      </c>
      <c r="C46" s="12" t="s">
        <v>90</v>
      </c>
      <c r="D46" s="12" t="s">
        <v>29</v>
      </c>
      <c r="E46" s="12">
        <v>4</v>
      </c>
      <c r="F46" s="32">
        <v>1500</v>
      </c>
      <c r="G46" s="32">
        <f t="shared" si="0"/>
        <v>1561</v>
      </c>
      <c r="H46" s="32">
        <v>1500</v>
      </c>
      <c r="I46" s="12">
        <v>61</v>
      </c>
      <c r="J46" s="43">
        <f t="shared" si="1"/>
        <v>100</v>
      </c>
      <c r="K46" s="22"/>
    </row>
    <row r="47" spans="1:11" ht="21.95" customHeight="1">
      <c r="A47" s="33"/>
      <c r="B47" s="12" t="s">
        <v>85</v>
      </c>
      <c r="C47" s="48" t="s">
        <v>103</v>
      </c>
      <c r="D47" s="12" t="s">
        <v>29</v>
      </c>
      <c r="E47" s="12">
        <v>4</v>
      </c>
      <c r="F47" s="32">
        <v>1500</v>
      </c>
      <c r="G47" s="32">
        <f t="shared" si="0"/>
        <v>1549</v>
      </c>
      <c r="H47" s="32">
        <v>1500</v>
      </c>
      <c r="I47" s="12">
        <v>49</v>
      </c>
      <c r="J47" s="43">
        <f t="shared" si="1"/>
        <v>100</v>
      </c>
      <c r="K47" s="22"/>
    </row>
    <row r="48" spans="1:11" ht="21.95" customHeight="1">
      <c r="A48" s="25">
        <v>44908</v>
      </c>
      <c r="B48" s="12" t="s">
        <v>85</v>
      </c>
      <c r="C48" s="12">
        <v>3802</v>
      </c>
      <c r="D48" s="12" t="s">
        <v>29</v>
      </c>
      <c r="E48" s="12">
        <v>2</v>
      </c>
      <c r="F48" s="32">
        <v>750</v>
      </c>
      <c r="G48" s="32">
        <f t="shared" si="0"/>
        <v>780</v>
      </c>
      <c r="H48" s="32">
        <v>750</v>
      </c>
      <c r="I48" s="12">
        <v>30</v>
      </c>
      <c r="J48" s="43">
        <f t="shared" si="1"/>
        <v>100</v>
      </c>
      <c r="K48" s="22"/>
    </row>
    <row r="49" spans="1:11" ht="21" customHeight="1">
      <c r="A49" s="33"/>
      <c r="B49" s="12" t="s">
        <v>89</v>
      </c>
      <c r="C49" s="12" t="s">
        <v>90</v>
      </c>
      <c r="D49" s="12" t="s">
        <v>29</v>
      </c>
      <c r="E49" s="12">
        <v>3</v>
      </c>
      <c r="F49" s="32">
        <v>1125</v>
      </c>
      <c r="G49" s="32">
        <f t="shared" si="0"/>
        <v>1146</v>
      </c>
      <c r="H49" s="32">
        <v>1125</v>
      </c>
      <c r="I49" s="12">
        <v>21</v>
      </c>
      <c r="J49" s="43">
        <f t="shared" si="1"/>
        <v>100</v>
      </c>
      <c r="K49" s="22"/>
    </row>
    <row r="50" spans="1:11" ht="21" customHeight="1">
      <c r="A50" s="12"/>
      <c r="B50" s="12" t="s">
        <v>118</v>
      </c>
      <c r="C50" s="12">
        <v>333</v>
      </c>
      <c r="D50" s="12" t="s">
        <v>29</v>
      </c>
      <c r="E50" s="12">
        <v>3</v>
      </c>
      <c r="F50" s="32">
        <v>1125</v>
      </c>
      <c r="G50" s="32">
        <f t="shared" si="0"/>
        <v>1256</v>
      </c>
      <c r="H50" s="32">
        <v>1125</v>
      </c>
      <c r="I50" s="12">
        <v>131</v>
      </c>
      <c r="J50" s="43">
        <f t="shared" si="1"/>
        <v>100</v>
      </c>
      <c r="K50" s="22"/>
    </row>
    <row r="51" spans="1:11" ht="21" customHeight="1">
      <c r="A51" s="25">
        <v>44909</v>
      </c>
      <c r="B51" s="46" t="s">
        <v>89</v>
      </c>
      <c r="C51" s="46" t="s">
        <v>90</v>
      </c>
      <c r="D51" s="12" t="s">
        <v>29</v>
      </c>
      <c r="E51" s="12">
        <v>2</v>
      </c>
      <c r="F51" s="32">
        <v>750</v>
      </c>
      <c r="G51" s="32">
        <f t="shared" si="0"/>
        <v>759</v>
      </c>
      <c r="H51" s="32">
        <v>750</v>
      </c>
      <c r="I51" s="12">
        <v>9</v>
      </c>
      <c r="J51" s="43">
        <f t="shared" si="1"/>
        <v>100</v>
      </c>
      <c r="K51" s="22"/>
    </row>
    <row r="52" spans="1:11" ht="21" customHeight="1">
      <c r="A52" s="12"/>
      <c r="B52" s="46" t="s">
        <v>118</v>
      </c>
      <c r="C52" s="12">
        <v>333</v>
      </c>
      <c r="D52" s="12" t="s">
        <v>29</v>
      </c>
      <c r="E52" s="12">
        <v>2</v>
      </c>
      <c r="F52" s="32">
        <v>750</v>
      </c>
      <c r="G52" s="32">
        <f t="shared" si="0"/>
        <v>872</v>
      </c>
      <c r="H52" s="32">
        <v>750</v>
      </c>
      <c r="I52" s="12">
        <v>122</v>
      </c>
      <c r="J52" s="43">
        <f t="shared" si="1"/>
        <v>100</v>
      </c>
      <c r="K52" s="22"/>
    </row>
    <row r="53" spans="1:11" ht="21" customHeight="1">
      <c r="A53" s="33"/>
      <c r="B53" s="46" t="s">
        <v>75</v>
      </c>
      <c r="C53" s="46" t="s">
        <v>86</v>
      </c>
      <c r="D53" s="12" t="s">
        <v>29</v>
      </c>
      <c r="E53" s="12">
        <v>2</v>
      </c>
      <c r="F53" s="32">
        <v>750</v>
      </c>
      <c r="G53" s="32">
        <f t="shared" si="0"/>
        <v>780</v>
      </c>
      <c r="H53" s="32">
        <v>750</v>
      </c>
      <c r="I53" s="12">
        <v>30</v>
      </c>
      <c r="J53" s="43">
        <f t="shared" si="1"/>
        <v>100</v>
      </c>
      <c r="K53" s="22"/>
    </row>
    <row r="54" spans="1:11" ht="21" customHeight="1">
      <c r="A54" s="12"/>
      <c r="B54" s="46" t="s">
        <v>85</v>
      </c>
      <c r="C54" s="47" t="s">
        <v>103</v>
      </c>
      <c r="D54" s="12" t="s">
        <v>29</v>
      </c>
      <c r="E54" s="12">
        <v>2</v>
      </c>
      <c r="F54" s="32">
        <v>750</v>
      </c>
      <c r="G54" s="32">
        <f t="shared" si="0"/>
        <v>775</v>
      </c>
      <c r="H54" s="32">
        <v>750</v>
      </c>
      <c r="I54" s="12">
        <v>25</v>
      </c>
      <c r="J54" s="43">
        <f t="shared" si="1"/>
        <v>100</v>
      </c>
      <c r="K54" s="22"/>
    </row>
    <row r="55" spans="1:11" ht="21" customHeight="1">
      <c r="A55" s="25">
        <v>44910</v>
      </c>
      <c r="B55" s="46" t="s">
        <v>89</v>
      </c>
      <c r="C55" s="46" t="s">
        <v>90</v>
      </c>
      <c r="D55" s="12" t="s">
        <v>29</v>
      </c>
      <c r="E55" s="12">
        <v>4</v>
      </c>
      <c r="F55" s="32">
        <v>1500</v>
      </c>
      <c r="G55" s="12">
        <f t="shared" si="0"/>
        <v>1526</v>
      </c>
      <c r="H55" s="32">
        <v>1500</v>
      </c>
      <c r="I55" s="12">
        <v>26</v>
      </c>
      <c r="J55" s="43">
        <f t="shared" si="1"/>
        <v>100</v>
      </c>
      <c r="K55" s="22"/>
    </row>
    <row r="56" spans="1:11" ht="21" customHeight="1">
      <c r="A56" s="33"/>
      <c r="B56" s="46" t="s">
        <v>280</v>
      </c>
      <c r="C56" s="46" t="s">
        <v>281</v>
      </c>
      <c r="D56" s="12" t="s">
        <v>29</v>
      </c>
      <c r="E56" s="12">
        <v>1</v>
      </c>
      <c r="F56" s="32">
        <v>375</v>
      </c>
      <c r="G56" s="12">
        <f t="shared" si="0"/>
        <v>385</v>
      </c>
      <c r="H56" s="32">
        <v>375</v>
      </c>
      <c r="I56" s="12">
        <v>10</v>
      </c>
      <c r="J56" s="43">
        <f t="shared" si="1"/>
        <v>100</v>
      </c>
      <c r="K56" s="22"/>
    </row>
    <row r="57" spans="1:11" ht="21" customHeight="1">
      <c r="A57" s="12"/>
      <c r="B57" s="46" t="s">
        <v>85</v>
      </c>
      <c r="C57" s="12">
        <v>3802</v>
      </c>
      <c r="D57" s="12" t="s">
        <v>29</v>
      </c>
      <c r="E57" s="12">
        <v>3</v>
      </c>
      <c r="F57" s="32">
        <v>1125</v>
      </c>
      <c r="G57" s="12">
        <f t="shared" si="0"/>
        <v>1186</v>
      </c>
      <c r="H57" s="32">
        <v>1125</v>
      </c>
      <c r="I57" s="12">
        <v>61</v>
      </c>
      <c r="J57" s="43">
        <f t="shared" si="1"/>
        <v>100</v>
      </c>
      <c r="K57" s="22"/>
    </row>
    <row r="58" spans="1:11" ht="21" customHeight="1">
      <c r="A58" s="35"/>
      <c r="B58" s="35"/>
      <c r="C58" s="35"/>
      <c r="D58" s="35"/>
      <c r="E58" s="35"/>
      <c r="F58" s="35"/>
      <c r="G58" s="35"/>
      <c r="H58" s="35"/>
      <c r="I58" s="35"/>
      <c r="J58" s="43"/>
      <c r="K58" s="22"/>
    </row>
    <row r="59" spans="1:11" ht="21" customHeight="1">
      <c r="A59" s="35"/>
      <c r="B59" s="35"/>
      <c r="C59" s="35"/>
      <c r="D59" s="35"/>
      <c r="E59" s="35"/>
      <c r="F59" s="35"/>
      <c r="G59" s="35"/>
      <c r="H59" s="35"/>
      <c r="I59" s="35"/>
      <c r="J59" s="43"/>
      <c r="K59" s="22"/>
    </row>
    <row r="60" spans="1:11" ht="21" customHeight="1">
      <c r="A60" s="67" t="s">
        <v>20</v>
      </c>
      <c r="B60" s="67"/>
      <c r="C60" s="14">
        <f>COUNT(A10:A59)</f>
        <v>22</v>
      </c>
      <c r="E60" s="72" t="s">
        <v>21</v>
      </c>
      <c r="F60" s="72"/>
      <c r="G60" s="73"/>
      <c r="H60" s="73"/>
      <c r="I60" s="73"/>
      <c r="J60" s="73"/>
      <c r="K60" s="73"/>
    </row>
    <row r="61" spans="1:11" ht="21" customHeight="1">
      <c r="A61" s="67" t="s">
        <v>22</v>
      </c>
      <c r="B61" s="67"/>
      <c r="C61" s="36">
        <f>SUM(F10:F59)</f>
        <v>66750</v>
      </c>
      <c r="F61" s="74"/>
      <c r="G61" s="74"/>
      <c r="H61" s="74"/>
      <c r="I61" s="4"/>
      <c r="J61" s="4"/>
      <c r="K61" s="18"/>
    </row>
    <row r="62" spans="1:11" ht="21" customHeight="1">
      <c r="A62" s="67" t="s">
        <v>23</v>
      </c>
      <c r="B62" s="67"/>
      <c r="C62" s="36">
        <f>SUM(H11:H58)</f>
        <v>63750</v>
      </c>
      <c r="F62" s="4"/>
      <c r="G62" s="4"/>
      <c r="H62" s="4"/>
      <c r="I62" s="4"/>
      <c r="J62" s="4"/>
      <c r="K62" s="18"/>
    </row>
    <row r="63" spans="1:11" ht="21" customHeight="1">
      <c r="A63" s="75" t="s">
        <v>24</v>
      </c>
      <c r="B63" s="67"/>
      <c r="C63" s="29">
        <f>SUM(J10:J59)</f>
        <v>4800</v>
      </c>
      <c r="F63" s="74"/>
      <c r="G63" s="74"/>
      <c r="H63" s="74"/>
      <c r="I63" s="74"/>
      <c r="J63" s="4"/>
      <c r="K63" s="76"/>
    </row>
    <row r="64" spans="1:11" ht="21" customHeight="1">
      <c r="A64" s="75" t="s">
        <v>25</v>
      </c>
      <c r="B64" s="67"/>
      <c r="C64" s="14">
        <f>COUNTA(B10:B59)</f>
        <v>48</v>
      </c>
      <c r="F64" s="74"/>
      <c r="G64" s="74"/>
      <c r="H64" s="74"/>
      <c r="I64" s="74"/>
      <c r="J64" s="4"/>
      <c r="K64" s="76"/>
    </row>
    <row r="65" spans="1:11" ht="21" customHeight="1">
      <c r="A65" s="67" t="s">
        <v>26</v>
      </c>
      <c r="B65" s="67"/>
      <c r="C65" s="29">
        <f>C63/C64</f>
        <v>100</v>
      </c>
      <c r="F65" s="74"/>
      <c r="G65" s="74"/>
      <c r="H65" s="74"/>
      <c r="I65" s="74"/>
      <c r="J65" s="4"/>
      <c r="K65" s="76"/>
    </row>
    <row r="66" spans="1:11" ht="21" customHeight="1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23"/>
    </row>
    <row r="67" spans="1:11" ht="21" customHeight="1"/>
    <row r="68" spans="1:11" ht="21" customHeight="1"/>
    <row r="69" spans="1:11" ht="21" customHeight="1"/>
    <row r="70" spans="1:11" ht="21" customHeight="1"/>
    <row r="71" spans="1:11" ht="21" customHeight="1"/>
    <row r="72" spans="1:11" ht="21" customHeight="1"/>
    <row r="73" spans="1:11" ht="21" customHeight="1"/>
    <row r="74" spans="1:11" ht="21" customHeight="1"/>
    <row r="75" spans="1:11" ht="21" customHeight="1"/>
    <row r="76" spans="1:11" ht="21" customHeight="1"/>
    <row r="77" spans="1:11" ht="21" customHeight="1"/>
    <row r="78" spans="1:11" ht="21" customHeight="1"/>
    <row r="79" spans="1:11" ht="21" customHeight="1"/>
    <row r="80" spans="1:11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  <row r="107" ht="21" customHeight="1"/>
  </sheetData>
  <mergeCells count="17">
    <mergeCell ref="J1:K1"/>
    <mergeCell ref="B7:E7"/>
    <mergeCell ref="G7:K7"/>
    <mergeCell ref="B8:E8"/>
    <mergeCell ref="G8:K8"/>
    <mergeCell ref="A4:K6"/>
    <mergeCell ref="A60:B60"/>
    <mergeCell ref="E60:K60"/>
    <mergeCell ref="A61:B61"/>
    <mergeCell ref="F61:H61"/>
    <mergeCell ref="A62:B62"/>
    <mergeCell ref="A63:B63"/>
    <mergeCell ref="A64:B64"/>
    <mergeCell ref="A65:B65"/>
    <mergeCell ref="I63:I65"/>
    <mergeCell ref="K63:K65"/>
    <mergeCell ref="F63:H65"/>
  </mergeCells>
  <printOptions horizontalCentered="1" verticalCentered="1"/>
  <pageMargins left="0" right="0" top="0" bottom="0" header="0" footer="0"/>
  <pageSetup paperSize="9" scale="63" orientation="portrait" r:id="rId1"/>
  <headerFooter scaleWithDoc="0" alignWithMargins="0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4"/>
  <sheetViews>
    <sheetView tabSelected="1" zoomScale="80" zoomScaleNormal="80" workbookViewId="0">
      <selection activeCell="I20" sqref="I20"/>
    </sheetView>
  </sheetViews>
  <sheetFormatPr defaultColWidth="9" defaultRowHeight="15.75"/>
  <cols>
    <col min="1" max="1" width="13.25" customWidth="1"/>
    <col min="2" max="2" width="18.375" customWidth="1"/>
    <col min="3" max="3" width="15.875" customWidth="1"/>
    <col min="4" max="4" width="13.125" customWidth="1"/>
    <col min="5" max="5" width="12.75" customWidth="1"/>
    <col min="6" max="10" width="8.625" customWidth="1"/>
    <col min="11" max="11" width="14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33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34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93</v>
      </c>
      <c r="C10" s="12" t="s">
        <v>189</v>
      </c>
      <c r="D10" s="46" t="s">
        <v>19</v>
      </c>
      <c r="E10" s="12">
        <v>8</v>
      </c>
      <c r="F10" s="12">
        <v>544</v>
      </c>
      <c r="G10" s="12">
        <f>SUM(H10+I10)</f>
        <v>546</v>
      </c>
      <c r="H10" s="12">
        <v>544</v>
      </c>
      <c r="I10" s="12">
        <v>2</v>
      </c>
      <c r="J10" s="43">
        <f>H10/F10*100</f>
        <v>100</v>
      </c>
      <c r="K10" s="22"/>
    </row>
    <row r="11" spans="1:11" ht="21.95" customHeight="1">
      <c r="A11" s="25">
        <v>44883</v>
      </c>
      <c r="B11" s="46" t="s">
        <v>91</v>
      </c>
      <c r="C11" s="46" t="s">
        <v>92</v>
      </c>
      <c r="D11" s="46" t="s">
        <v>19</v>
      </c>
      <c r="E11" s="12">
        <v>8</v>
      </c>
      <c r="F11" s="12">
        <v>456</v>
      </c>
      <c r="G11" s="12">
        <f t="shared" ref="G11" si="0">SUM(H11+I11)</f>
        <v>462</v>
      </c>
      <c r="H11" s="12">
        <v>456</v>
      </c>
      <c r="I11" s="12">
        <v>6</v>
      </c>
      <c r="J11" s="43">
        <f t="shared" ref="J11:J21" si="1">H11/F11*100</f>
        <v>100</v>
      </c>
      <c r="K11" s="22"/>
    </row>
    <row r="12" spans="1:11" ht="21.95" customHeight="1">
      <c r="A12" s="25">
        <v>44886</v>
      </c>
      <c r="B12" s="46" t="s">
        <v>91</v>
      </c>
      <c r="C12" s="46" t="s">
        <v>92</v>
      </c>
      <c r="D12" s="46" t="s">
        <v>19</v>
      </c>
      <c r="E12" s="12">
        <v>8</v>
      </c>
      <c r="F12" s="12">
        <v>456</v>
      </c>
      <c r="G12" s="12">
        <f t="shared" ref="G12:G21" si="2">SUM(H12+I12)</f>
        <v>473</v>
      </c>
      <c r="H12" s="12">
        <v>456</v>
      </c>
      <c r="I12" s="12">
        <v>17</v>
      </c>
      <c r="J12" s="43">
        <f t="shared" si="1"/>
        <v>100</v>
      </c>
      <c r="K12" s="22"/>
    </row>
    <row r="13" spans="1:11" ht="21.95" customHeight="1">
      <c r="A13" s="25">
        <v>44887</v>
      </c>
      <c r="B13" s="46" t="s">
        <v>93</v>
      </c>
      <c r="C13" s="12">
        <v>22400</v>
      </c>
      <c r="D13" s="46" t="s">
        <v>19</v>
      </c>
      <c r="E13" s="12">
        <v>8</v>
      </c>
      <c r="F13" s="12">
        <v>728</v>
      </c>
      <c r="G13" s="12">
        <f t="shared" si="2"/>
        <v>774</v>
      </c>
      <c r="H13" s="12">
        <v>728</v>
      </c>
      <c r="I13" s="12">
        <v>46</v>
      </c>
      <c r="J13" s="43">
        <f t="shared" si="1"/>
        <v>100</v>
      </c>
      <c r="K13" s="22"/>
    </row>
    <row r="14" spans="1:11" ht="21.95" customHeight="1">
      <c r="A14" s="25">
        <v>44888</v>
      </c>
      <c r="B14" s="46" t="s">
        <v>93</v>
      </c>
      <c r="C14" s="12">
        <v>22400</v>
      </c>
      <c r="D14" s="46" t="s">
        <v>19</v>
      </c>
      <c r="E14" s="12">
        <v>8</v>
      </c>
      <c r="F14" s="12">
        <v>728</v>
      </c>
      <c r="G14" s="12">
        <f t="shared" si="2"/>
        <v>775</v>
      </c>
      <c r="H14" s="12">
        <v>728</v>
      </c>
      <c r="I14" s="12">
        <v>47</v>
      </c>
      <c r="J14" s="43">
        <f t="shared" si="1"/>
        <v>100</v>
      </c>
      <c r="K14" s="22"/>
    </row>
    <row r="15" spans="1:11" ht="21.95" customHeight="1">
      <c r="A15" s="25">
        <v>44889</v>
      </c>
      <c r="B15" s="46" t="s">
        <v>93</v>
      </c>
      <c r="C15" s="12">
        <v>22400</v>
      </c>
      <c r="D15" s="46" t="s">
        <v>19</v>
      </c>
      <c r="E15" s="12">
        <v>8</v>
      </c>
      <c r="F15" s="12">
        <v>728</v>
      </c>
      <c r="G15" s="12">
        <f t="shared" si="2"/>
        <v>736</v>
      </c>
      <c r="H15" s="12">
        <v>728</v>
      </c>
      <c r="I15" s="12">
        <v>8</v>
      </c>
      <c r="J15" s="43">
        <f t="shared" si="1"/>
        <v>100</v>
      </c>
      <c r="K15" s="22"/>
    </row>
    <row r="16" spans="1:11" ht="21.95" customHeight="1">
      <c r="A16" s="25">
        <v>44890</v>
      </c>
      <c r="B16" s="12" t="s">
        <v>91</v>
      </c>
      <c r="C16" s="12" t="s">
        <v>145</v>
      </c>
      <c r="D16" s="46" t="s">
        <v>19</v>
      </c>
      <c r="E16" s="12">
        <v>8</v>
      </c>
      <c r="F16" s="12">
        <v>488</v>
      </c>
      <c r="G16" s="12">
        <f t="shared" si="2"/>
        <v>515</v>
      </c>
      <c r="H16" s="12">
        <v>488</v>
      </c>
      <c r="I16" s="12">
        <v>27</v>
      </c>
      <c r="J16" s="43">
        <f t="shared" si="1"/>
        <v>100</v>
      </c>
      <c r="K16" s="22"/>
    </row>
    <row r="17" spans="1:11" ht="21.95" customHeight="1">
      <c r="A17" s="25">
        <v>44893</v>
      </c>
      <c r="B17" s="46" t="s">
        <v>91</v>
      </c>
      <c r="C17" s="46" t="s">
        <v>92</v>
      </c>
      <c r="D17" s="46" t="s">
        <v>19</v>
      </c>
      <c r="E17" s="12">
        <v>8</v>
      </c>
      <c r="F17" s="12">
        <v>456</v>
      </c>
      <c r="G17" s="12">
        <f t="shared" si="2"/>
        <v>464</v>
      </c>
      <c r="H17" s="12">
        <v>456</v>
      </c>
      <c r="I17" s="12">
        <v>8</v>
      </c>
      <c r="J17" s="43">
        <f t="shared" si="1"/>
        <v>100</v>
      </c>
      <c r="K17" s="22"/>
    </row>
    <row r="18" spans="1:11" ht="21.95" customHeight="1">
      <c r="A18" s="25">
        <v>44894</v>
      </c>
      <c r="B18" s="46" t="s">
        <v>91</v>
      </c>
      <c r="C18" s="46" t="s">
        <v>92</v>
      </c>
      <c r="D18" s="46" t="s">
        <v>19</v>
      </c>
      <c r="E18" s="12">
        <v>8</v>
      </c>
      <c r="F18" s="12">
        <v>456</v>
      </c>
      <c r="G18" s="12">
        <f t="shared" ref="G18" si="3">SUM(H18+I18)</f>
        <v>458</v>
      </c>
      <c r="H18" s="12">
        <v>456</v>
      </c>
      <c r="I18" s="12">
        <v>2</v>
      </c>
      <c r="J18" s="43">
        <f t="shared" si="1"/>
        <v>100</v>
      </c>
      <c r="K18" s="22"/>
    </row>
    <row r="19" spans="1:11" ht="21.95" customHeight="1">
      <c r="A19" s="25">
        <v>44895</v>
      </c>
      <c r="B19" s="46" t="s">
        <v>91</v>
      </c>
      <c r="C19" s="46" t="s">
        <v>92</v>
      </c>
      <c r="D19" s="46" t="s">
        <v>19</v>
      </c>
      <c r="E19" s="12">
        <v>8</v>
      </c>
      <c r="F19" s="12">
        <v>456</v>
      </c>
      <c r="G19" s="12">
        <f t="shared" ref="G19" si="4">SUM(H19+I19)</f>
        <v>502</v>
      </c>
      <c r="H19" s="12">
        <v>456</v>
      </c>
      <c r="I19" s="12">
        <v>46</v>
      </c>
      <c r="J19" s="43">
        <f t="shared" si="1"/>
        <v>100</v>
      </c>
      <c r="K19" s="22"/>
    </row>
    <row r="20" spans="1:11" ht="21.95" customHeight="1">
      <c r="A20" s="25">
        <v>44896</v>
      </c>
      <c r="B20" s="46" t="s">
        <v>91</v>
      </c>
      <c r="C20" s="46" t="s">
        <v>92</v>
      </c>
      <c r="D20" s="46" t="s">
        <v>19</v>
      </c>
      <c r="E20" s="12">
        <v>8</v>
      </c>
      <c r="F20" s="12">
        <v>456</v>
      </c>
      <c r="G20" s="12">
        <f t="shared" ref="G20" si="5">SUM(H20+I20)</f>
        <v>465</v>
      </c>
      <c r="H20" s="12">
        <v>456</v>
      </c>
      <c r="I20" s="12">
        <v>9</v>
      </c>
      <c r="J20" s="43">
        <f t="shared" si="1"/>
        <v>100</v>
      </c>
      <c r="K20" s="22"/>
    </row>
    <row r="21" spans="1:11" ht="21.95" customHeight="1">
      <c r="A21" s="25">
        <v>44897</v>
      </c>
      <c r="B21" s="12" t="s">
        <v>234</v>
      </c>
      <c r="C21" s="12">
        <v>6266879200</v>
      </c>
      <c r="D21" s="46" t="s">
        <v>19</v>
      </c>
      <c r="E21" s="12">
        <v>8</v>
      </c>
      <c r="F21" s="12">
        <v>832</v>
      </c>
      <c r="G21" s="12">
        <f t="shared" si="2"/>
        <v>858</v>
      </c>
      <c r="H21" s="12">
        <v>832</v>
      </c>
      <c r="I21" s="12">
        <v>26</v>
      </c>
      <c r="J21" s="43">
        <f t="shared" si="1"/>
        <v>100</v>
      </c>
      <c r="K21" s="22"/>
    </row>
    <row r="22" spans="1:11" ht="21.95" customHeight="1">
      <c r="A22" s="25">
        <v>44900</v>
      </c>
      <c r="B22" s="12" t="s">
        <v>234</v>
      </c>
      <c r="C22" s="12">
        <v>6266879200</v>
      </c>
      <c r="D22" s="46" t="s">
        <v>19</v>
      </c>
      <c r="E22" s="12">
        <v>8</v>
      </c>
      <c r="F22" s="12">
        <v>832</v>
      </c>
      <c r="G22" s="12">
        <f t="shared" ref="G22:G23" si="6">SUM(H22+I22)</f>
        <v>841</v>
      </c>
      <c r="H22" s="12">
        <v>832</v>
      </c>
      <c r="I22" s="12">
        <v>9</v>
      </c>
      <c r="J22" s="43">
        <f t="shared" ref="J22:J23" si="7">H22/F22*100</f>
        <v>100</v>
      </c>
      <c r="K22" s="22"/>
    </row>
    <row r="23" spans="1:11" ht="21.95" customHeight="1">
      <c r="A23" s="25">
        <v>44901</v>
      </c>
      <c r="B23" s="12" t="s">
        <v>234</v>
      </c>
      <c r="C23" s="12">
        <v>6266879200</v>
      </c>
      <c r="D23" s="46" t="s">
        <v>19</v>
      </c>
      <c r="E23" s="12">
        <v>8</v>
      </c>
      <c r="F23" s="12">
        <v>832</v>
      </c>
      <c r="G23" s="12">
        <f t="shared" si="6"/>
        <v>837</v>
      </c>
      <c r="H23" s="12">
        <v>832</v>
      </c>
      <c r="I23" s="12">
        <v>5</v>
      </c>
      <c r="J23" s="43">
        <f t="shared" si="7"/>
        <v>100</v>
      </c>
      <c r="K23" s="22"/>
    </row>
    <row r="24" spans="1:11" ht="21.95" customHeight="1">
      <c r="A24" s="25">
        <v>44907</v>
      </c>
      <c r="B24" s="12" t="s">
        <v>140</v>
      </c>
      <c r="C24" s="12" t="s">
        <v>218</v>
      </c>
      <c r="D24" s="46" t="s">
        <v>19</v>
      </c>
      <c r="E24" s="12">
        <v>8</v>
      </c>
      <c r="F24" s="12">
        <v>720</v>
      </c>
      <c r="G24" s="12">
        <f>SUM(H24+I24)</f>
        <v>725</v>
      </c>
      <c r="H24" s="12">
        <v>720</v>
      </c>
      <c r="I24" s="12">
        <v>5</v>
      </c>
      <c r="J24" s="43">
        <f>H24/F24*100</f>
        <v>100</v>
      </c>
      <c r="K24" s="22"/>
    </row>
    <row r="25" spans="1:11" ht="21.95" customHeight="1">
      <c r="A25" s="25">
        <v>44908</v>
      </c>
      <c r="B25" s="12" t="s">
        <v>91</v>
      </c>
      <c r="C25" s="12" t="s">
        <v>211</v>
      </c>
      <c r="D25" s="46" t="s">
        <v>19</v>
      </c>
      <c r="E25" s="12">
        <v>8</v>
      </c>
      <c r="F25" s="12">
        <v>456</v>
      </c>
      <c r="G25" s="12">
        <f>SUM(H25+I25)</f>
        <v>473</v>
      </c>
      <c r="H25" s="12">
        <v>456</v>
      </c>
      <c r="I25" s="12">
        <v>17</v>
      </c>
      <c r="J25" s="43">
        <f>H25/F25*100</f>
        <v>100</v>
      </c>
      <c r="K25" s="22"/>
    </row>
    <row r="26" spans="1:11" ht="21.95" customHeight="1">
      <c r="A26" s="25">
        <v>44909</v>
      </c>
      <c r="B26" s="12" t="s">
        <v>91</v>
      </c>
      <c r="C26" s="12" t="s">
        <v>211</v>
      </c>
      <c r="D26" s="46" t="s">
        <v>19</v>
      </c>
      <c r="E26" s="12">
        <v>8</v>
      </c>
      <c r="F26" s="12">
        <v>456</v>
      </c>
      <c r="G26" s="12">
        <f t="shared" ref="G26" si="8">SUM(H26+I26)</f>
        <v>476</v>
      </c>
      <c r="H26" s="12">
        <v>456</v>
      </c>
      <c r="I26" s="12">
        <v>20</v>
      </c>
      <c r="J26" s="43">
        <f>H26/F26*100</f>
        <v>100</v>
      </c>
      <c r="K26" s="22"/>
    </row>
    <row r="27" spans="1:11" ht="21.95" customHeight="1">
      <c r="A27" s="25">
        <v>44910</v>
      </c>
      <c r="B27" s="46" t="s">
        <v>91</v>
      </c>
      <c r="C27" s="46" t="s">
        <v>278</v>
      </c>
      <c r="D27" s="46" t="s">
        <v>19</v>
      </c>
      <c r="E27" s="12">
        <v>8</v>
      </c>
      <c r="F27" s="12">
        <v>808</v>
      </c>
      <c r="G27" s="12">
        <f>SUM(H27+I27)</f>
        <v>816</v>
      </c>
      <c r="H27" s="12">
        <v>808</v>
      </c>
      <c r="I27" s="12">
        <v>8</v>
      </c>
      <c r="J27" s="43">
        <f>H27/F27*100</f>
        <v>100</v>
      </c>
      <c r="K27" s="22"/>
    </row>
    <row r="28" spans="1:11" ht="21.9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22"/>
    </row>
    <row r="29" spans="1:11" ht="21.9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22"/>
    </row>
    <row r="30" spans="1:11" ht="21.9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22"/>
    </row>
    <row r="31" spans="1:11" ht="21.9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22"/>
    </row>
    <row r="32" spans="1:11" ht="21.95" customHeight="1">
      <c r="A32" s="25"/>
      <c r="B32" s="12"/>
      <c r="C32" s="12"/>
      <c r="D32" s="46"/>
      <c r="E32" s="12"/>
      <c r="F32" s="12"/>
      <c r="G32" s="12"/>
      <c r="H32" s="12"/>
      <c r="I32" s="12"/>
      <c r="J32" s="43"/>
      <c r="K32" s="22"/>
    </row>
    <row r="33" spans="1:11" ht="21.95" customHeight="1">
      <c r="A33" s="12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12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18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SUM(F1:F47)</f>
        <v>10888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SUM(H1:H47)</f>
        <v>10888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SUM(J1:J47)</f>
        <v>1800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18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74"/>
  <sheetViews>
    <sheetView topLeftCell="A56" zoomScale="80" zoomScaleNormal="80" workbookViewId="0">
      <selection activeCell="C58" sqref="C5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8" width="8.625" customWidth="1"/>
    <col min="9" max="9" width="9" customWidth="1"/>
    <col min="10" max="10" width="8.625" customWidth="1"/>
    <col min="11" max="11" width="7.62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35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105</v>
      </c>
      <c r="C10" s="46" t="s">
        <v>106</v>
      </c>
      <c r="D10" s="12" t="s">
        <v>175</v>
      </c>
      <c r="E10" s="12">
        <v>8</v>
      </c>
      <c r="F10" s="12">
        <v>3000</v>
      </c>
      <c r="G10" s="12">
        <f t="shared" ref="G10:G15" si="0">SUM(H10+I10)</f>
        <v>3012</v>
      </c>
      <c r="H10" s="12">
        <v>3000</v>
      </c>
      <c r="I10" s="12">
        <v>12</v>
      </c>
      <c r="J10" s="43">
        <f t="shared" ref="J10:J67" si="1">H10/F10*100</f>
        <v>100</v>
      </c>
      <c r="K10" s="22"/>
    </row>
    <row r="11" spans="1:11" ht="21.95" customHeight="1">
      <c r="A11" s="25">
        <v>44882</v>
      </c>
      <c r="B11" s="46" t="s">
        <v>105</v>
      </c>
      <c r="C11" s="46" t="s">
        <v>106</v>
      </c>
      <c r="D11" s="12" t="s">
        <v>175</v>
      </c>
      <c r="E11" s="12">
        <v>8</v>
      </c>
      <c r="F11" s="12">
        <v>3000</v>
      </c>
      <c r="G11" s="12">
        <f t="shared" si="0"/>
        <v>3042</v>
      </c>
      <c r="H11" s="12">
        <v>3000</v>
      </c>
      <c r="I11" s="12">
        <v>42</v>
      </c>
      <c r="J11" s="43">
        <f t="shared" si="1"/>
        <v>100</v>
      </c>
      <c r="K11" s="22"/>
    </row>
    <row r="12" spans="1:11" ht="21.95" customHeight="1">
      <c r="A12" s="25">
        <v>44883</v>
      </c>
      <c r="B12" s="46" t="s">
        <v>105</v>
      </c>
      <c r="C12" s="46" t="s">
        <v>106</v>
      </c>
      <c r="D12" s="12" t="s">
        <v>175</v>
      </c>
      <c r="E12" s="12">
        <v>8</v>
      </c>
      <c r="F12" s="12">
        <v>3000</v>
      </c>
      <c r="G12" s="12">
        <f t="shared" si="0"/>
        <v>3024</v>
      </c>
      <c r="H12" s="12">
        <v>3000</v>
      </c>
      <c r="I12" s="12">
        <v>24</v>
      </c>
      <c r="J12" s="43">
        <f t="shared" si="1"/>
        <v>100</v>
      </c>
      <c r="K12" s="22"/>
    </row>
    <row r="13" spans="1:11" ht="21.95" customHeight="1">
      <c r="A13" s="25">
        <v>44886</v>
      </c>
      <c r="B13" s="46" t="s">
        <v>105</v>
      </c>
      <c r="C13" s="46" t="s">
        <v>106</v>
      </c>
      <c r="D13" s="12" t="s">
        <v>175</v>
      </c>
      <c r="E13" s="12">
        <v>4</v>
      </c>
      <c r="F13" s="12">
        <v>1500</v>
      </c>
      <c r="G13" s="12">
        <f t="shared" si="0"/>
        <v>1552</v>
      </c>
      <c r="H13" s="12">
        <v>1500</v>
      </c>
      <c r="I13" s="12">
        <v>52</v>
      </c>
      <c r="J13" s="43">
        <f t="shared" si="1"/>
        <v>100</v>
      </c>
      <c r="K13" s="22"/>
    </row>
    <row r="14" spans="1:11" ht="21.95" customHeight="1">
      <c r="A14" s="25"/>
      <c r="B14" s="46" t="s">
        <v>91</v>
      </c>
      <c r="C14" s="46" t="s">
        <v>125</v>
      </c>
      <c r="D14" s="12" t="s">
        <v>175</v>
      </c>
      <c r="E14" s="12">
        <v>3</v>
      </c>
      <c r="F14" s="12">
        <v>500</v>
      </c>
      <c r="G14" s="12">
        <f t="shared" si="0"/>
        <v>570</v>
      </c>
      <c r="H14" s="12">
        <v>500</v>
      </c>
      <c r="I14" s="12">
        <v>70</v>
      </c>
      <c r="J14" s="43">
        <f t="shared" si="1"/>
        <v>100</v>
      </c>
      <c r="K14" s="22"/>
    </row>
    <row r="15" spans="1:11" ht="21.95" customHeight="1">
      <c r="A15" s="25"/>
      <c r="B15" s="46" t="s">
        <v>87</v>
      </c>
      <c r="C15" s="12">
        <v>2111</v>
      </c>
      <c r="D15" s="12" t="s">
        <v>175</v>
      </c>
      <c r="E15" s="12">
        <v>1</v>
      </c>
      <c r="F15" s="12">
        <v>375</v>
      </c>
      <c r="G15" s="12">
        <f t="shared" si="0"/>
        <v>375</v>
      </c>
      <c r="H15" s="12">
        <v>375</v>
      </c>
      <c r="I15" s="12"/>
      <c r="J15" s="43">
        <f t="shared" si="1"/>
        <v>100</v>
      </c>
      <c r="K15" s="22"/>
    </row>
    <row r="16" spans="1:11" ht="21.95" customHeight="1">
      <c r="A16" s="25">
        <v>22</v>
      </c>
      <c r="B16" s="12" t="s">
        <v>105</v>
      </c>
      <c r="C16" s="12" t="s">
        <v>106</v>
      </c>
      <c r="D16" s="12" t="s">
        <v>175</v>
      </c>
      <c r="E16" s="12">
        <v>3</v>
      </c>
      <c r="F16" s="12">
        <v>1125</v>
      </c>
      <c r="G16" s="12">
        <f t="shared" ref="G16:G67" si="2">SUM(H16+I16)</f>
        <v>1149</v>
      </c>
      <c r="H16" s="12">
        <v>1125</v>
      </c>
      <c r="I16" s="12">
        <v>24</v>
      </c>
      <c r="J16" s="43">
        <f t="shared" si="1"/>
        <v>100</v>
      </c>
      <c r="K16" s="22"/>
    </row>
    <row r="17" spans="1:11" ht="21.95" customHeight="1">
      <c r="A17" s="27"/>
      <c r="B17" s="12" t="s">
        <v>91</v>
      </c>
      <c r="C17" s="12" t="s">
        <v>125</v>
      </c>
      <c r="D17" s="12" t="s">
        <v>175</v>
      </c>
      <c r="E17" s="12">
        <v>2</v>
      </c>
      <c r="F17" s="12">
        <v>750</v>
      </c>
      <c r="G17" s="12">
        <f t="shared" si="2"/>
        <v>784</v>
      </c>
      <c r="H17" s="12">
        <v>750</v>
      </c>
      <c r="I17" s="12">
        <v>34</v>
      </c>
      <c r="J17" s="43">
        <f t="shared" si="1"/>
        <v>100</v>
      </c>
      <c r="K17" s="22"/>
    </row>
    <row r="18" spans="1:11" ht="21.95" customHeight="1">
      <c r="A18" s="27"/>
      <c r="B18" s="12" t="s">
        <v>174</v>
      </c>
      <c r="C18" s="12">
        <v>22400</v>
      </c>
      <c r="D18" s="12" t="s">
        <v>175</v>
      </c>
      <c r="E18" s="12">
        <v>3</v>
      </c>
      <c r="F18" s="12">
        <v>1125</v>
      </c>
      <c r="G18" s="12">
        <f t="shared" si="2"/>
        <v>1137</v>
      </c>
      <c r="H18" s="12">
        <v>1125</v>
      </c>
      <c r="I18" s="12">
        <v>12</v>
      </c>
      <c r="J18" s="43">
        <f t="shared" si="1"/>
        <v>100</v>
      </c>
      <c r="K18" s="22"/>
    </row>
    <row r="19" spans="1:11" ht="21.95" customHeight="1">
      <c r="A19" s="25">
        <v>44888</v>
      </c>
      <c r="B19" s="12" t="s">
        <v>176</v>
      </c>
      <c r="C19" s="12" t="s">
        <v>106</v>
      </c>
      <c r="D19" s="12" t="s">
        <v>175</v>
      </c>
      <c r="E19" s="12">
        <v>3</v>
      </c>
      <c r="F19" s="12">
        <v>1125</v>
      </c>
      <c r="G19" s="12">
        <f t="shared" si="2"/>
        <v>1142</v>
      </c>
      <c r="H19" s="12">
        <v>1125</v>
      </c>
      <c r="I19" s="12">
        <v>17</v>
      </c>
      <c r="J19" s="43">
        <f t="shared" si="1"/>
        <v>100</v>
      </c>
      <c r="K19" s="22"/>
    </row>
    <row r="20" spans="1:11" ht="21.95" customHeight="1">
      <c r="A20" s="27"/>
      <c r="B20" s="12" t="s">
        <v>91</v>
      </c>
      <c r="C20" s="12" t="s">
        <v>125</v>
      </c>
      <c r="D20" s="12" t="s">
        <v>175</v>
      </c>
      <c r="E20" s="12">
        <v>2</v>
      </c>
      <c r="F20" s="12">
        <v>750</v>
      </c>
      <c r="G20" s="12">
        <f t="shared" si="2"/>
        <v>785</v>
      </c>
      <c r="H20" s="12">
        <v>750</v>
      </c>
      <c r="I20" s="12">
        <v>35</v>
      </c>
      <c r="J20" s="43">
        <f t="shared" si="1"/>
        <v>100</v>
      </c>
      <c r="K20" s="22"/>
    </row>
    <row r="21" spans="1:11" ht="21.95" customHeight="1">
      <c r="A21" s="27"/>
      <c r="B21" s="12" t="s">
        <v>174</v>
      </c>
      <c r="C21" s="12">
        <v>22400</v>
      </c>
      <c r="D21" s="12" t="s">
        <v>175</v>
      </c>
      <c r="E21" s="12">
        <v>3</v>
      </c>
      <c r="F21" s="12">
        <v>1125</v>
      </c>
      <c r="G21" s="12">
        <f t="shared" si="2"/>
        <v>1132</v>
      </c>
      <c r="H21" s="12">
        <v>1125</v>
      </c>
      <c r="I21" s="12">
        <v>7</v>
      </c>
      <c r="J21" s="43">
        <f t="shared" si="1"/>
        <v>100</v>
      </c>
      <c r="K21" s="22"/>
    </row>
    <row r="22" spans="1:11" ht="21.95" customHeight="1">
      <c r="A22" s="25">
        <v>44889</v>
      </c>
      <c r="B22" s="12" t="s">
        <v>105</v>
      </c>
      <c r="C22" s="12" t="s">
        <v>106</v>
      </c>
      <c r="D22" s="12" t="s">
        <v>175</v>
      </c>
      <c r="E22" s="12">
        <v>3</v>
      </c>
      <c r="F22" s="12">
        <v>1125</v>
      </c>
      <c r="G22" s="12">
        <f t="shared" si="2"/>
        <v>1156</v>
      </c>
      <c r="H22" s="12">
        <v>1125</v>
      </c>
      <c r="I22" s="12">
        <v>31</v>
      </c>
      <c r="J22" s="43">
        <f t="shared" si="1"/>
        <v>100</v>
      </c>
      <c r="K22" s="22"/>
    </row>
    <row r="23" spans="1:11" ht="21.95" customHeight="1">
      <c r="A23" s="27"/>
      <c r="B23" s="12" t="s">
        <v>91</v>
      </c>
      <c r="C23" s="12" t="s">
        <v>125</v>
      </c>
      <c r="D23" s="12" t="s">
        <v>175</v>
      </c>
      <c r="E23" s="12">
        <v>1</v>
      </c>
      <c r="F23" s="12">
        <v>375</v>
      </c>
      <c r="G23" s="12">
        <f t="shared" si="2"/>
        <v>412</v>
      </c>
      <c r="H23" s="12">
        <v>375</v>
      </c>
      <c r="I23" s="12">
        <v>37</v>
      </c>
      <c r="J23" s="43">
        <f t="shared" si="1"/>
        <v>100</v>
      </c>
      <c r="K23" s="22"/>
    </row>
    <row r="24" spans="1:11" ht="21.95" customHeight="1">
      <c r="A24" s="27"/>
      <c r="B24" s="12" t="s">
        <v>187</v>
      </c>
      <c r="C24" s="12">
        <v>2111</v>
      </c>
      <c r="D24" s="12" t="s">
        <v>175</v>
      </c>
      <c r="E24" s="12">
        <v>1</v>
      </c>
      <c r="F24" s="12">
        <v>375</v>
      </c>
      <c r="G24" s="12">
        <f t="shared" si="2"/>
        <v>413</v>
      </c>
      <c r="H24" s="12">
        <v>375</v>
      </c>
      <c r="I24" s="12">
        <v>38</v>
      </c>
      <c r="J24" s="43">
        <f t="shared" si="1"/>
        <v>100</v>
      </c>
      <c r="K24" s="22"/>
    </row>
    <row r="25" spans="1:11" ht="21.95" customHeight="1">
      <c r="A25" s="27"/>
      <c r="B25" s="12" t="s">
        <v>174</v>
      </c>
      <c r="C25" s="12">
        <v>22400</v>
      </c>
      <c r="D25" s="12" t="s">
        <v>175</v>
      </c>
      <c r="E25" s="12">
        <v>3</v>
      </c>
      <c r="F25" s="12">
        <v>1125</v>
      </c>
      <c r="G25" s="12">
        <f t="shared" si="2"/>
        <v>1134</v>
      </c>
      <c r="H25" s="12">
        <v>1125</v>
      </c>
      <c r="I25" s="12">
        <v>9</v>
      </c>
      <c r="J25" s="43">
        <f t="shared" si="1"/>
        <v>100</v>
      </c>
      <c r="K25" s="22"/>
    </row>
    <row r="26" spans="1:11" ht="21.95" customHeight="1">
      <c r="A26" s="25">
        <v>44890</v>
      </c>
      <c r="B26" s="12" t="s">
        <v>105</v>
      </c>
      <c r="C26" s="12" t="s">
        <v>106</v>
      </c>
      <c r="D26" s="12" t="s">
        <v>175</v>
      </c>
      <c r="E26" s="12">
        <v>5</v>
      </c>
      <c r="F26" s="12">
        <v>1875</v>
      </c>
      <c r="G26" s="12">
        <f t="shared" si="2"/>
        <v>1939</v>
      </c>
      <c r="H26" s="12">
        <v>1875</v>
      </c>
      <c r="I26" s="12">
        <v>64</v>
      </c>
      <c r="J26" s="43">
        <f t="shared" si="1"/>
        <v>100</v>
      </c>
      <c r="K26" s="22"/>
    </row>
    <row r="27" spans="1:11" ht="21.95" customHeight="1">
      <c r="A27" s="33"/>
      <c r="B27" s="46" t="s">
        <v>87</v>
      </c>
      <c r="C27" s="12">
        <v>2111</v>
      </c>
      <c r="D27" s="12" t="s">
        <v>175</v>
      </c>
      <c r="E27" s="12">
        <v>2</v>
      </c>
      <c r="F27" s="12">
        <v>750</v>
      </c>
      <c r="G27" s="12">
        <f t="shared" si="2"/>
        <v>892</v>
      </c>
      <c r="H27" s="12">
        <v>750</v>
      </c>
      <c r="I27" s="12">
        <v>142</v>
      </c>
      <c r="J27" s="43">
        <f t="shared" si="1"/>
        <v>100</v>
      </c>
      <c r="K27" s="22"/>
    </row>
    <row r="28" spans="1:11" ht="21.95" customHeight="1">
      <c r="A28" s="33"/>
      <c r="B28" s="46" t="s">
        <v>91</v>
      </c>
      <c r="C28" s="46" t="s">
        <v>125</v>
      </c>
      <c r="D28" s="12" t="s">
        <v>175</v>
      </c>
      <c r="E28" s="12">
        <v>1</v>
      </c>
      <c r="F28" s="12">
        <v>375</v>
      </c>
      <c r="G28" s="12">
        <f t="shared" si="2"/>
        <v>391</v>
      </c>
      <c r="H28" s="12">
        <v>375</v>
      </c>
      <c r="I28" s="12">
        <v>16</v>
      </c>
      <c r="J28" s="43">
        <f t="shared" si="1"/>
        <v>100</v>
      </c>
      <c r="K28" s="22"/>
    </row>
    <row r="29" spans="1:11" ht="21.95" customHeight="1">
      <c r="A29" s="25">
        <v>44893</v>
      </c>
      <c r="B29" s="46" t="s">
        <v>203</v>
      </c>
      <c r="C29" s="46" t="s">
        <v>106</v>
      </c>
      <c r="D29" s="12" t="s">
        <v>175</v>
      </c>
      <c r="E29" s="12">
        <v>6</v>
      </c>
      <c r="F29" s="12">
        <v>2250</v>
      </c>
      <c r="G29" s="12">
        <f t="shared" si="2"/>
        <v>2332</v>
      </c>
      <c r="H29" s="12">
        <v>2250</v>
      </c>
      <c r="I29" s="12">
        <v>82</v>
      </c>
      <c r="J29" s="43">
        <f t="shared" si="1"/>
        <v>100</v>
      </c>
      <c r="K29" s="22"/>
    </row>
    <row r="30" spans="1:11" ht="21.95" customHeight="1">
      <c r="A30" s="33"/>
      <c r="B30" s="46" t="s">
        <v>91</v>
      </c>
      <c r="C30" s="46" t="s">
        <v>125</v>
      </c>
      <c r="D30" s="12" t="s">
        <v>175</v>
      </c>
      <c r="E30" s="12">
        <v>1</v>
      </c>
      <c r="F30" s="12">
        <v>375</v>
      </c>
      <c r="G30" s="12">
        <f t="shared" si="2"/>
        <v>445</v>
      </c>
      <c r="H30" s="12">
        <v>375</v>
      </c>
      <c r="I30" s="12">
        <v>70</v>
      </c>
      <c r="J30" s="43">
        <f t="shared" si="1"/>
        <v>100</v>
      </c>
      <c r="K30" s="22"/>
    </row>
    <row r="31" spans="1:11" ht="21.95" customHeight="1">
      <c r="A31" s="12"/>
      <c r="B31" s="46" t="s">
        <v>87</v>
      </c>
      <c r="C31" s="12">
        <v>2111</v>
      </c>
      <c r="D31" s="12" t="s">
        <v>175</v>
      </c>
      <c r="E31" s="12">
        <v>1</v>
      </c>
      <c r="F31" s="12">
        <v>375</v>
      </c>
      <c r="G31" s="12">
        <f t="shared" si="2"/>
        <v>384</v>
      </c>
      <c r="H31" s="12">
        <v>375</v>
      </c>
      <c r="I31" s="12">
        <v>9</v>
      </c>
      <c r="J31" s="43">
        <f t="shared" si="1"/>
        <v>100</v>
      </c>
      <c r="K31" s="22"/>
    </row>
    <row r="32" spans="1:11" ht="21.95" customHeight="1">
      <c r="A32" s="25">
        <v>44894</v>
      </c>
      <c r="B32" s="46" t="s">
        <v>176</v>
      </c>
      <c r="C32" s="46" t="s">
        <v>106</v>
      </c>
      <c r="D32" s="12" t="s">
        <v>175</v>
      </c>
      <c r="E32" s="12">
        <v>3</v>
      </c>
      <c r="F32" s="12">
        <v>1125</v>
      </c>
      <c r="G32" s="12">
        <f t="shared" si="2"/>
        <v>1209</v>
      </c>
      <c r="H32" s="12">
        <v>1125</v>
      </c>
      <c r="I32" s="12">
        <v>84</v>
      </c>
      <c r="J32" s="43">
        <f t="shared" si="1"/>
        <v>100</v>
      </c>
      <c r="K32" s="22"/>
    </row>
    <row r="33" spans="1:11" ht="21.95" customHeight="1">
      <c r="A33" s="33"/>
      <c r="B33" s="46" t="s">
        <v>91</v>
      </c>
      <c r="C33" s="46" t="s">
        <v>125</v>
      </c>
      <c r="D33" s="12" t="s">
        <v>175</v>
      </c>
      <c r="E33" s="12">
        <v>2</v>
      </c>
      <c r="F33" s="12">
        <v>750</v>
      </c>
      <c r="G33" s="12">
        <f t="shared" si="2"/>
        <v>887</v>
      </c>
      <c r="H33" s="12">
        <v>750</v>
      </c>
      <c r="I33" s="12">
        <v>137</v>
      </c>
      <c r="J33" s="43">
        <f t="shared" si="1"/>
        <v>100</v>
      </c>
      <c r="K33" s="22"/>
    </row>
    <row r="34" spans="1:11" ht="21.95" customHeight="1">
      <c r="A34" s="12"/>
      <c r="B34" s="46" t="s">
        <v>87</v>
      </c>
      <c r="C34" s="12">
        <v>2111</v>
      </c>
      <c r="D34" s="12" t="s">
        <v>175</v>
      </c>
      <c r="E34" s="12">
        <v>3</v>
      </c>
      <c r="F34" s="12">
        <v>1125</v>
      </c>
      <c r="G34" s="12">
        <f t="shared" si="2"/>
        <v>1195</v>
      </c>
      <c r="H34" s="12">
        <v>1125</v>
      </c>
      <c r="I34" s="12">
        <v>70</v>
      </c>
      <c r="J34" s="43">
        <f t="shared" si="1"/>
        <v>100</v>
      </c>
      <c r="K34" s="22"/>
    </row>
    <row r="35" spans="1:11" ht="21.95" customHeight="1">
      <c r="A35" s="25">
        <v>44895</v>
      </c>
      <c r="B35" s="12" t="s">
        <v>105</v>
      </c>
      <c r="C35" s="12" t="s">
        <v>106</v>
      </c>
      <c r="D35" s="12" t="s">
        <v>175</v>
      </c>
      <c r="E35" s="12">
        <v>4</v>
      </c>
      <c r="F35" s="12">
        <v>1500</v>
      </c>
      <c r="G35" s="12">
        <f t="shared" si="2"/>
        <v>1590</v>
      </c>
      <c r="H35" s="12">
        <v>1500</v>
      </c>
      <c r="I35" s="12">
        <v>90</v>
      </c>
      <c r="J35" s="43">
        <f t="shared" si="1"/>
        <v>100</v>
      </c>
      <c r="K35" s="22"/>
    </row>
    <row r="36" spans="1:11" ht="21.95" customHeight="1">
      <c r="A36" s="12"/>
      <c r="B36" s="12" t="s">
        <v>91</v>
      </c>
      <c r="C36" s="12" t="s">
        <v>125</v>
      </c>
      <c r="D36" s="12" t="s">
        <v>175</v>
      </c>
      <c r="E36" s="12">
        <v>4</v>
      </c>
      <c r="F36" s="12">
        <v>1500</v>
      </c>
      <c r="G36" s="12">
        <f t="shared" si="2"/>
        <v>1628</v>
      </c>
      <c r="H36" s="12">
        <v>1500</v>
      </c>
      <c r="I36" s="12">
        <v>128</v>
      </c>
      <c r="J36" s="43">
        <f t="shared" si="1"/>
        <v>100</v>
      </c>
      <c r="K36" s="22"/>
    </row>
    <row r="37" spans="1:11" ht="21.95" customHeight="1">
      <c r="A37" s="25">
        <v>44896</v>
      </c>
      <c r="B37" s="12" t="s">
        <v>105</v>
      </c>
      <c r="C37" s="12" t="s">
        <v>106</v>
      </c>
      <c r="D37" s="12" t="s">
        <v>175</v>
      </c>
      <c r="E37" s="12">
        <v>6</v>
      </c>
      <c r="F37" s="12">
        <v>2250</v>
      </c>
      <c r="G37" s="12">
        <f t="shared" si="2"/>
        <v>2335</v>
      </c>
      <c r="H37" s="12">
        <v>2250</v>
      </c>
      <c r="I37" s="12">
        <v>85</v>
      </c>
      <c r="J37" s="43">
        <f t="shared" si="1"/>
        <v>100</v>
      </c>
      <c r="K37" s="22"/>
    </row>
    <row r="38" spans="1:11" ht="21.95" customHeight="1">
      <c r="A38" s="12"/>
      <c r="B38" s="12" t="s">
        <v>87</v>
      </c>
      <c r="C38" s="12">
        <v>2111</v>
      </c>
      <c r="D38" s="12" t="s">
        <v>175</v>
      </c>
      <c r="E38" s="12">
        <v>1</v>
      </c>
      <c r="F38" s="12">
        <v>375</v>
      </c>
      <c r="G38" s="12">
        <f t="shared" si="2"/>
        <v>438</v>
      </c>
      <c r="H38" s="12">
        <v>375</v>
      </c>
      <c r="I38" s="12">
        <v>63</v>
      </c>
      <c r="J38" s="43">
        <f t="shared" si="1"/>
        <v>100</v>
      </c>
      <c r="K38" s="22"/>
    </row>
    <row r="39" spans="1:11" ht="21.95" customHeight="1">
      <c r="A39" s="33"/>
      <c r="B39" s="12" t="s">
        <v>91</v>
      </c>
      <c r="C39" s="12" t="s">
        <v>125</v>
      </c>
      <c r="D39" s="12" t="s">
        <v>175</v>
      </c>
      <c r="E39" s="12">
        <v>1</v>
      </c>
      <c r="F39" s="12">
        <v>375</v>
      </c>
      <c r="G39" s="12">
        <f t="shared" si="2"/>
        <v>462</v>
      </c>
      <c r="H39" s="12">
        <v>375</v>
      </c>
      <c r="I39" s="12">
        <v>87</v>
      </c>
      <c r="J39" s="43">
        <f t="shared" si="1"/>
        <v>100</v>
      </c>
      <c r="K39" s="22"/>
    </row>
    <row r="40" spans="1:11" ht="21.95" customHeight="1">
      <c r="A40" s="25">
        <v>44897</v>
      </c>
      <c r="B40" s="12" t="s">
        <v>174</v>
      </c>
      <c r="C40" s="12" t="s">
        <v>231</v>
      </c>
      <c r="D40" s="12" t="s">
        <v>175</v>
      </c>
      <c r="E40" s="12">
        <v>2</v>
      </c>
      <c r="F40" s="12">
        <v>750</v>
      </c>
      <c r="G40" s="12">
        <f t="shared" si="2"/>
        <v>770</v>
      </c>
      <c r="H40" s="12">
        <v>750</v>
      </c>
      <c r="I40" s="12">
        <v>20</v>
      </c>
      <c r="J40" s="43">
        <f t="shared" si="1"/>
        <v>100</v>
      </c>
      <c r="K40" s="22"/>
    </row>
    <row r="41" spans="1:11" ht="21.95" customHeight="1">
      <c r="A41" s="12"/>
      <c r="B41" s="12" t="s">
        <v>91</v>
      </c>
      <c r="C41" s="12" t="s">
        <v>125</v>
      </c>
      <c r="D41" s="12" t="s">
        <v>175</v>
      </c>
      <c r="E41" s="12">
        <v>2</v>
      </c>
      <c r="F41" s="12">
        <v>750</v>
      </c>
      <c r="G41" s="12">
        <f t="shared" si="2"/>
        <v>842</v>
      </c>
      <c r="H41" s="12">
        <v>750</v>
      </c>
      <c r="I41" s="12">
        <v>92</v>
      </c>
      <c r="J41" s="43">
        <f t="shared" si="1"/>
        <v>100</v>
      </c>
      <c r="K41" s="22"/>
    </row>
    <row r="42" spans="1:11" ht="21.95" customHeight="1">
      <c r="A42" s="12"/>
      <c r="B42" s="12" t="s">
        <v>87</v>
      </c>
      <c r="C42" s="12">
        <v>2111</v>
      </c>
      <c r="D42" s="12" t="s">
        <v>175</v>
      </c>
      <c r="E42" s="12">
        <v>2</v>
      </c>
      <c r="F42" s="12">
        <v>750</v>
      </c>
      <c r="G42" s="12">
        <f t="shared" si="2"/>
        <v>767</v>
      </c>
      <c r="H42" s="12">
        <v>750</v>
      </c>
      <c r="I42" s="12">
        <v>17</v>
      </c>
      <c r="J42" s="43">
        <f t="shared" si="1"/>
        <v>100</v>
      </c>
      <c r="K42" s="22"/>
    </row>
    <row r="43" spans="1:11" ht="21.95" customHeight="1">
      <c r="A43" s="12"/>
      <c r="B43" s="12" t="s">
        <v>89</v>
      </c>
      <c r="C43" s="12" t="s">
        <v>90</v>
      </c>
      <c r="D43" s="12" t="s">
        <v>175</v>
      </c>
      <c r="E43" s="12">
        <v>2</v>
      </c>
      <c r="F43" s="12">
        <v>750</v>
      </c>
      <c r="G43" s="12">
        <f t="shared" si="2"/>
        <v>760</v>
      </c>
      <c r="H43" s="12">
        <v>750</v>
      </c>
      <c r="I43" s="12">
        <v>10</v>
      </c>
      <c r="J43" s="43">
        <f t="shared" si="1"/>
        <v>100</v>
      </c>
      <c r="K43" s="22"/>
    </row>
    <row r="44" spans="1:11" ht="21.95" customHeight="1">
      <c r="A44" s="25">
        <v>44900</v>
      </c>
      <c r="B44" s="12" t="s">
        <v>89</v>
      </c>
      <c r="C44" s="12" t="s">
        <v>90</v>
      </c>
      <c r="D44" s="12" t="s">
        <v>175</v>
      </c>
      <c r="E44" s="12">
        <v>3</v>
      </c>
      <c r="F44" s="12">
        <v>1125</v>
      </c>
      <c r="G44" s="12">
        <f t="shared" si="2"/>
        <v>1148</v>
      </c>
      <c r="H44" s="12">
        <v>1125</v>
      </c>
      <c r="I44" s="12">
        <v>23</v>
      </c>
      <c r="J44" s="43">
        <f t="shared" si="1"/>
        <v>100</v>
      </c>
      <c r="K44" s="22"/>
    </row>
    <row r="45" spans="1:11" ht="21.95" customHeight="1">
      <c r="A45" s="12"/>
      <c r="B45" s="12" t="s">
        <v>195</v>
      </c>
      <c r="C45" s="12" t="s">
        <v>196</v>
      </c>
      <c r="D45" s="12" t="s">
        <v>175</v>
      </c>
      <c r="E45" s="12">
        <v>2</v>
      </c>
      <c r="F45" s="12">
        <v>750</v>
      </c>
      <c r="G45" s="12">
        <f t="shared" si="2"/>
        <v>754</v>
      </c>
      <c r="H45" s="12">
        <v>750</v>
      </c>
      <c r="I45" s="12">
        <v>4</v>
      </c>
      <c r="J45" s="43">
        <f t="shared" si="1"/>
        <v>100</v>
      </c>
      <c r="K45" s="22"/>
    </row>
    <row r="46" spans="1:11" ht="21.95" customHeight="1">
      <c r="A46" s="12"/>
      <c r="B46" s="12" t="s">
        <v>125</v>
      </c>
      <c r="C46" s="12" t="s">
        <v>91</v>
      </c>
      <c r="D46" s="12" t="s">
        <v>175</v>
      </c>
      <c r="E46" s="12">
        <v>3</v>
      </c>
      <c r="F46" s="12">
        <v>1125</v>
      </c>
      <c r="G46" s="12">
        <f t="shared" si="2"/>
        <v>1137</v>
      </c>
      <c r="H46" s="12">
        <v>1125</v>
      </c>
      <c r="I46" s="12">
        <v>12</v>
      </c>
      <c r="J46" s="43">
        <f t="shared" si="1"/>
        <v>100</v>
      </c>
      <c r="K46" s="22"/>
    </row>
    <row r="47" spans="1:11" ht="21.95" customHeight="1">
      <c r="A47" s="25">
        <v>44901</v>
      </c>
      <c r="B47" s="12" t="s">
        <v>241</v>
      </c>
      <c r="C47" s="12">
        <v>86901</v>
      </c>
      <c r="D47" s="12" t="s">
        <v>175</v>
      </c>
      <c r="E47" s="12">
        <v>4</v>
      </c>
      <c r="F47" s="12">
        <v>1500</v>
      </c>
      <c r="G47" s="12">
        <f t="shared" si="2"/>
        <v>1574</v>
      </c>
      <c r="H47" s="12">
        <v>1500</v>
      </c>
      <c r="I47" s="12">
        <v>74</v>
      </c>
      <c r="J47" s="43">
        <f t="shared" si="1"/>
        <v>100</v>
      </c>
      <c r="K47" s="22"/>
    </row>
    <row r="48" spans="1:11" ht="21.95" customHeight="1">
      <c r="A48" s="12"/>
      <c r="B48" s="12" t="s">
        <v>91</v>
      </c>
      <c r="C48" s="12" t="s">
        <v>125</v>
      </c>
      <c r="D48" s="12" t="s">
        <v>175</v>
      </c>
      <c r="E48" s="12">
        <v>4</v>
      </c>
      <c r="F48" s="12">
        <v>1500</v>
      </c>
      <c r="G48" s="12">
        <f t="shared" si="2"/>
        <v>1583</v>
      </c>
      <c r="H48" s="12">
        <v>1500</v>
      </c>
      <c r="I48" s="12">
        <v>83</v>
      </c>
      <c r="J48" s="43">
        <f t="shared" si="1"/>
        <v>100</v>
      </c>
      <c r="K48" s="22"/>
    </row>
    <row r="49" spans="1:11" ht="21.95" customHeight="1">
      <c r="A49" s="25">
        <v>44902</v>
      </c>
      <c r="B49" s="12" t="s">
        <v>91</v>
      </c>
      <c r="C49" s="12" t="s">
        <v>125</v>
      </c>
      <c r="D49" s="12" t="s">
        <v>175</v>
      </c>
      <c r="E49" s="12">
        <v>4</v>
      </c>
      <c r="F49" s="12">
        <v>1500</v>
      </c>
      <c r="G49" s="12">
        <f t="shared" si="2"/>
        <v>1620</v>
      </c>
      <c r="H49" s="12">
        <v>1500</v>
      </c>
      <c r="I49" s="12">
        <v>120</v>
      </c>
      <c r="J49" s="43">
        <f t="shared" si="1"/>
        <v>100</v>
      </c>
      <c r="K49" s="22"/>
    </row>
    <row r="50" spans="1:11" ht="21.95" customHeight="1">
      <c r="A50" s="12"/>
      <c r="B50" s="12" t="s">
        <v>241</v>
      </c>
      <c r="C50" s="12">
        <v>86901</v>
      </c>
      <c r="D50" s="12" t="s">
        <v>175</v>
      </c>
      <c r="E50" s="12">
        <v>4</v>
      </c>
      <c r="F50" s="12">
        <v>1500</v>
      </c>
      <c r="G50" s="12">
        <f t="shared" si="2"/>
        <v>1523</v>
      </c>
      <c r="H50" s="12">
        <v>1500</v>
      </c>
      <c r="I50" s="12">
        <v>23</v>
      </c>
      <c r="J50" s="43">
        <f t="shared" si="1"/>
        <v>100</v>
      </c>
      <c r="K50" s="22"/>
    </row>
    <row r="51" spans="1:11" ht="21.95" customHeight="1">
      <c r="A51" s="25">
        <v>44903</v>
      </c>
      <c r="B51" s="12" t="s">
        <v>241</v>
      </c>
      <c r="C51" s="12">
        <v>86901</v>
      </c>
      <c r="D51" s="12" t="s">
        <v>175</v>
      </c>
      <c r="E51" s="12">
        <v>4</v>
      </c>
      <c r="F51" s="12">
        <v>1500</v>
      </c>
      <c r="G51" s="12">
        <f t="shared" si="2"/>
        <v>1552</v>
      </c>
      <c r="H51" s="12">
        <v>1500</v>
      </c>
      <c r="I51" s="12">
        <v>52</v>
      </c>
      <c r="J51" s="43">
        <f t="shared" si="1"/>
        <v>100</v>
      </c>
      <c r="K51" s="22"/>
    </row>
    <row r="52" spans="1:11" ht="21.95" customHeight="1">
      <c r="A52" s="25"/>
      <c r="B52" s="12" t="s">
        <v>91</v>
      </c>
      <c r="C52" s="12" t="s">
        <v>125</v>
      </c>
      <c r="D52" s="12" t="s">
        <v>175</v>
      </c>
      <c r="E52" s="12">
        <v>4</v>
      </c>
      <c r="F52" s="12">
        <v>1500</v>
      </c>
      <c r="G52" s="12">
        <f t="shared" si="2"/>
        <v>1592</v>
      </c>
      <c r="H52" s="12">
        <v>1500</v>
      </c>
      <c r="I52" s="12">
        <v>92</v>
      </c>
      <c r="J52" s="43">
        <f t="shared" si="1"/>
        <v>100</v>
      </c>
      <c r="K52" s="22"/>
    </row>
    <row r="53" spans="1:11" ht="21.95" customHeight="1">
      <c r="A53" s="25">
        <v>44904</v>
      </c>
      <c r="B53" s="12" t="s">
        <v>241</v>
      </c>
      <c r="C53" s="12">
        <v>86901</v>
      </c>
      <c r="D53" s="12" t="s">
        <v>175</v>
      </c>
      <c r="E53" s="12">
        <v>3</v>
      </c>
      <c r="F53" s="12">
        <v>1125</v>
      </c>
      <c r="G53" s="12">
        <f t="shared" si="2"/>
        <v>1132</v>
      </c>
      <c r="H53" s="12">
        <v>1125</v>
      </c>
      <c r="I53" s="12">
        <v>7</v>
      </c>
      <c r="J53" s="43">
        <f t="shared" si="1"/>
        <v>100</v>
      </c>
      <c r="K53" s="22"/>
    </row>
    <row r="54" spans="1:11" ht="21.95" customHeight="1">
      <c r="A54" s="12"/>
      <c r="B54" s="12" t="s">
        <v>91</v>
      </c>
      <c r="C54" s="12" t="s">
        <v>125</v>
      </c>
      <c r="D54" s="12" t="s">
        <v>175</v>
      </c>
      <c r="E54" s="12">
        <v>2</v>
      </c>
      <c r="F54" s="12">
        <v>750</v>
      </c>
      <c r="G54" s="12">
        <f t="shared" si="2"/>
        <v>837</v>
      </c>
      <c r="H54" s="12">
        <v>750</v>
      </c>
      <c r="I54" s="12">
        <v>87</v>
      </c>
      <c r="J54" s="43">
        <f t="shared" si="1"/>
        <v>100</v>
      </c>
      <c r="K54" s="22"/>
    </row>
    <row r="55" spans="1:11" ht="21.95" customHeight="1">
      <c r="A55" s="12"/>
      <c r="B55" s="12" t="s">
        <v>89</v>
      </c>
      <c r="C55" s="12" t="s">
        <v>90</v>
      </c>
      <c r="D55" s="12" t="s">
        <v>175</v>
      </c>
      <c r="E55" s="12">
        <v>3</v>
      </c>
      <c r="F55" s="12">
        <v>1125</v>
      </c>
      <c r="G55" s="12">
        <f t="shared" si="2"/>
        <v>1155</v>
      </c>
      <c r="H55" s="12">
        <v>1125</v>
      </c>
      <c r="I55" s="12">
        <v>30</v>
      </c>
      <c r="J55" s="43">
        <f t="shared" si="1"/>
        <v>100</v>
      </c>
      <c r="K55" s="22"/>
    </row>
    <row r="56" spans="1:11" ht="21.95" customHeight="1">
      <c r="A56" s="25">
        <v>44907</v>
      </c>
      <c r="B56" s="46" t="s">
        <v>241</v>
      </c>
      <c r="C56" s="12">
        <v>86901</v>
      </c>
      <c r="D56" s="12" t="s">
        <v>175</v>
      </c>
      <c r="E56" s="12">
        <v>4</v>
      </c>
      <c r="F56" s="12">
        <v>1500</v>
      </c>
      <c r="G56" s="12">
        <f t="shared" si="2"/>
        <v>1584</v>
      </c>
      <c r="H56" s="12">
        <v>1500</v>
      </c>
      <c r="I56" s="12">
        <v>84</v>
      </c>
      <c r="J56" s="43">
        <f t="shared" si="1"/>
        <v>100</v>
      </c>
      <c r="K56" s="22"/>
    </row>
    <row r="57" spans="1:11" ht="21.95" customHeight="1">
      <c r="A57" s="12"/>
      <c r="B57" s="46" t="s">
        <v>91</v>
      </c>
      <c r="C57" s="46" t="s">
        <v>125</v>
      </c>
      <c r="D57" s="12" t="s">
        <v>175</v>
      </c>
      <c r="E57" s="12">
        <v>4</v>
      </c>
      <c r="F57" s="12">
        <v>1500</v>
      </c>
      <c r="G57" s="12">
        <f t="shared" si="2"/>
        <v>1669</v>
      </c>
      <c r="H57" s="12">
        <v>1500</v>
      </c>
      <c r="I57" s="12">
        <v>169</v>
      </c>
      <c r="J57" s="43">
        <f t="shared" si="1"/>
        <v>100</v>
      </c>
      <c r="K57" s="22"/>
    </row>
    <row r="58" spans="1:11" ht="21.95" customHeight="1">
      <c r="A58" s="25">
        <v>44908</v>
      </c>
      <c r="B58" s="12" t="s">
        <v>241</v>
      </c>
      <c r="C58" s="12">
        <v>86901</v>
      </c>
      <c r="D58" s="12" t="s">
        <v>175</v>
      </c>
      <c r="E58" s="12">
        <v>4</v>
      </c>
      <c r="F58" s="12">
        <v>1500</v>
      </c>
      <c r="G58" s="12">
        <f t="shared" si="2"/>
        <v>1577</v>
      </c>
      <c r="H58" s="12">
        <v>1500</v>
      </c>
      <c r="I58" s="12">
        <v>77</v>
      </c>
      <c r="J58" s="43">
        <f t="shared" si="1"/>
        <v>100</v>
      </c>
      <c r="K58" s="22"/>
    </row>
    <row r="59" spans="1:11" ht="21.95" customHeight="1">
      <c r="A59" s="12"/>
      <c r="B59" s="12" t="s">
        <v>91</v>
      </c>
      <c r="C59" s="12" t="s">
        <v>125</v>
      </c>
      <c r="D59" s="12" t="s">
        <v>175</v>
      </c>
      <c r="E59" s="12">
        <v>4</v>
      </c>
      <c r="F59" s="12">
        <v>1500</v>
      </c>
      <c r="G59" s="12">
        <f t="shared" ref="G59:G63" si="3">SUM(H59+I59)</f>
        <v>1643</v>
      </c>
      <c r="H59" s="12">
        <v>1500</v>
      </c>
      <c r="I59" s="12">
        <v>143</v>
      </c>
      <c r="J59" s="43">
        <f t="shared" si="1"/>
        <v>100</v>
      </c>
      <c r="K59" s="22"/>
    </row>
    <row r="60" spans="1:11" ht="21.95" customHeight="1">
      <c r="A60" s="25">
        <v>44909</v>
      </c>
      <c r="B60" s="46" t="s">
        <v>91</v>
      </c>
      <c r="C60" s="46" t="s">
        <v>125</v>
      </c>
      <c r="D60" s="12" t="s">
        <v>175</v>
      </c>
      <c r="E60" s="12">
        <v>4</v>
      </c>
      <c r="F60" s="12">
        <v>1500</v>
      </c>
      <c r="G60" s="12">
        <f t="shared" si="3"/>
        <v>1658</v>
      </c>
      <c r="H60" s="12">
        <v>1500</v>
      </c>
      <c r="I60" s="12">
        <v>158</v>
      </c>
      <c r="J60" s="43">
        <f t="shared" si="1"/>
        <v>100</v>
      </c>
      <c r="K60" s="22"/>
    </row>
    <row r="61" spans="1:11" ht="21.95" customHeight="1">
      <c r="A61" s="12"/>
      <c r="B61" s="46" t="s">
        <v>241</v>
      </c>
      <c r="C61" s="12">
        <v>86901</v>
      </c>
      <c r="D61" s="12" t="s">
        <v>175</v>
      </c>
      <c r="E61" s="12">
        <v>4</v>
      </c>
      <c r="F61" s="12">
        <v>1500</v>
      </c>
      <c r="G61" s="12">
        <f t="shared" si="3"/>
        <v>1530</v>
      </c>
      <c r="H61" s="12">
        <v>1500</v>
      </c>
      <c r="I61" s="12">
        <v>30</v>
      </c>
      <c r="J61" s="43">
        <f t="shared" si="1"/>
        <v>100</v>
      </c>
      <c r="K61" s="22"/>
    </row>
    <row r="62" spans="1:11" ht="21.95" customHeight="1">
      <c r="A62" s="12"/>
      <c r="B62" s="12"/>
      <c r="C62" s="12"/>
      <c r="D62" s="12"/>
      <c r="E62" s="12"/>
      <c r="F62" s="12"/>
      <c r="G62" s="12"/>
      <c r="H62" s="12"/>
      <c r="I62" s="12"/>
      <c r="J62" s="43"/>
      <c r="K62" s="22"/>
    </row>
    <row r="63" spans="1:11" ht="21.95" customHeight="1">
      <c r="A63" s="12"/>
      <c r="B63" s="12"/>
      <c r="C63" s="12"/>
      <c r="D63" s="12"/>
      <c r="E63" s="12"/>
      <c r="F63" s="12"/>
      <c r="G63" s="12"/>
      <c r="H63" s="12"/>
      <c r="I63" s="12"/>
      <c r="J63" s="43"/>
      <c r="K63" s="22"/>
    </row>
    <row r="64" spans="1:11" ht="21.95" customHeight="1">
      <c r="A64" s="12"/>
      <c r="B64" s="12"/>
      <c r="C64" s="12"/>
      <c r="D64" s="12"/>
      <c r="E64" s="12"/>
      <c r="F64" s="12"/>
      <c r="G64" s="12"/>
      <c r="H64" s="12"/>
      <c r="I64" s="12"/>
      <c r="J64" s="43"/>
      <c r="K64" s="22"/>
    </row>
    <row r="65" spans="1:11" ht="21.95" customHeight="1">
      <c r="A65" s="12"/>
      <c r="B65" s="12"/>
      <c r="C65" s="12"/>
      <c r="D65" s="12"/>
      <c r="E65" s="12"/>
      <c r="F65" s="12"/>
      <c r="G65" s="12"/>
      <c r="H65" s="12"/>
      <c r="I65" s="12"/>
      <c r="J65" s="43"/>
      <c r="K65" s="22"/>
    </row>
    <row r="66" spans="1:11" ht="21.95" customHeight="1">
      <c r="A66" s="12"/>
      <c r="B66" s="12"/>
      <c r="C66" s="12"/>
      <c r="D66" s="12"/>
      <c r="E66" s="12"/>
      <c r="F66" s="12"/>
      <c r="G66" s="12"/>
      <c r="H66" s="12"/>
      <c r="I66" s="12"/>
      <c r="J66" s="43"/>
      <c r="K66" s="22"/>
    </row>
    <row r="67" spans="1:11" ht="21.95" customHeight="1">
      <c r="A67" s="12"/>
      <c r="B67" s="12"/>
      <c r="C67" s="12"/>
      <c r="D67" s="12"/>
      <c r="E67" s="12"/>
      <c r="F67" s="12"/>
      <c r="G67" s="12"/>
      <c r="H67" s="12"/>
      <c r="I67" s="12"/>
      <c r="J67" s="43"/>
      <c r="K67" s="22"/>
    </row>
    <row r="68" spans="1:11" ht="21" customHeight="1">
      <c r="A68" s="71" t="s">
        <v>20</v>
      </c>
      <c r="B68" s="71"/>
      <c r="C68" s="14">
        <f>COUNT(A10:A67)</f>
        <v>21</v>
      </c>
      <c r="E68" s="72" t="s">
        <v>21</v>
      </c>
      <c r="F68" s="72"/>
      <c r="G68" s="73"/>
      <c r="H68" s="73"/>
      <c r="I68" s="73"/>
      <c r="J68" s="73"/>
      <c r="K68" s="73"/>
    </row>
    <row r="69" spans="1:11" ht="21" customHeight="1">
      <c r="A69" s="67" t="s">
        <v>22</v>
      </c>
      <c r="B69" s="67"/>
      <c r="C69" s="14">
        <f>SUM(F10:F67)</f>
        <v>62375</v>
      </c>
      <c r="F69" s="74"/>
      <c r="G69" s="74"/>
      <c r="H69" s="74"/>
      <c r="I69" s="4"/>
      <c r="J69" s="4"/>
      <c r="K69" s="18"/>
    </row>
    <row r="70" spans="1:11" ht="21" customHeight="1">
      <c r="A70" s="67" t="s">
        <v>23</v>
      </c>
      <c r="B70" s="67"/>
      <c r="C70" s="14">
        <f>SUM(H10:H67)</f>
        <v>62375</v>
      </c>
      <c r="F70" s="4"/>
      <c r="G70" s="4"/>
      <c r="H70" s="4"/>
      <c r="I70" s="4"/>
      <c r="J70" s="4"/>
      <c r="K70" s="18"/>
    </row>
    <row r="71" spans="1:11" ht="21" customHeight="1">
      <c r="A71" s="75" t="s">
        <v>24</v>
      </c>
      <c r="B71" s="67"/>
      <c r="C71" s="29">
        <f>SUM(J10:J67)</f>
        <v>5200</v>
      </c>
      <c r="F71" s="74"/>
      <c r="G71" s="74"/>
      <c r="H71" s="74"/>
      <c r="I71" s="74"/>
      <c r="J71" s="4"/>
      <c r="K71" s="76"/>
    </row>
    <row r="72" spans="1:11" ht="21" customHeight="1">
      <c r="A72" s="75" t="s">
        <v>25</v>
      </c>
      <c r="B72" s="67"/>
      <c r="C72" s="14">
        <f>COUNTA(B10:B67)</f>
        <v>52</v>
      </c>
      <c r="F72" s="74"/>
      <c r="G72" s="74"/>
      <c r="H72" s="74"/>
      <c r="I72" s="74"/>
      <c r="J72" s="4"/>
      <c r="K72" s="76"/>
    </row>
    <row r="73" spans="1:11" ht="21" customHeight="1">
      <c r="A73" s="67" t="s">
        <v>26</v>
      </c>
      <c r="B73" s="67"/>
      <c r="C73" s="29">
        <f>C71/C72</f>
        <v>100</v>
      </c>
      <c r="F73" s="74"/>
      <c r="G73" s="74"/>
      <c r="H73" s="74"/>
      <c r="I73" s="74"/>
      <c r="J73" s="4"/>
      <c r="K73" s="76"/>
    </row>
    <row r="74" spans="1:11" ht="21" customHeight="1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23"/>
    </row>
  </sheetData>
  <mergeCells count="17">
    <mergeCell ref="J1:K1"/>
    <mergeCell ref="B7:E7"/>
    <mergeCell ref="G7:K7"/>
    <mergeCell ref="B8:E8"/>
    <mergeCell ref="G8:K8"/>
    <mergeCell ref="A4:K6"/>
    <mergeCell ref="A68:B68"/>
    <mergeCell ref="E68:K68"/>
    <mergeCell ref="A69:B69"/>
    <mergeCell ref="F69:H69"/>
    <mergeCell ref="A70:B70"/>
    <mergeCell ref="A71:B71"/>
    <mergeCell ref="A72:B72"/>
    <mergeCell ref="A73:B73"/>
    <mergeCell ref="I71:I73"/>
    <mergeCell ref="K71:K73"/>
    <mergeCell ref="F71:H7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6"/>
  <sheetViews>
    <sheetView topLeftCell="A47" zoomScale="80" zoomScaleNormal="80" workbookViewId="0">
      <selection activeCell="B66" sqref="B66"/>
    </sheetView>
  </sheetViews>
  <sheetFormatPr defaultColWidth="9" defaultRowHeight="15.75"/>
  <cols>
    <col min="1" max="1" width="10.375" customWidth="1"/>
    <col min="2" max="2" width="15.875" customWidth="1"/>
    <col min="3" max="3" width="13.125" customWidth="1"/>
    <col min="4" max="4" width="11.75" customWidth="1"/>
    <col min="5" max="5" width="10" customWidth="1"/>
    <col min="6" max="10" width="8.625" customWidth="1"/>
    <col min="11" max="11" width="13.37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36</v>
      </c>
      <c r="C7" s="67"/>
      <c r="D7" s="67"/>
      <c r="E7" s="67"/>
      <c r="F7" s="6" t="s">
        <v>4</v>
      </c>
      <c r="G7" s="85" t="s">
        <v>101</v>
      </c>
      <c r="H7" s="85"/>
      <c r="I7" s="85"/>
      <c r="J7" s="85"/>
      <c r="K7" s="86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133</v>
      </c>
      <c r="C10" s="12">
        <v>22500</v>
      </c>
      <c r="D10" s="12" t="s">
        <v>19</v>
      </c>
      <c r="E10" s="12">
        <v>8</v>
      </c>
      <c r="F10" s="32">
        <v>3040</v>
      </c>
      <c r="G10" s="32">
        <f t="shared" ref="G10" si="0">SUM(H10+I10)</f>
        <v>3068</v>
      </c>
      <c r="H10" s="32">
        <v>3040</v>
      </c>
      <c r="I10" s="12">
        <v>28</v>
      </c>
      <c r="J10" s="43">
        <f t="shared" ref="J10:J23" si="1">H10/F10*100</f>
        <v>100</v>
      </c>
      <c r="K10" s="22"/>
    </row>
    <row r="11" spans="1:11" ht="21.95" customHeight="1">
      <c r="A11" s="25">
        <v>44882</v>
      </c>
      <c r="B11" s="46" t="s">
        <v>133</v>
      </c>
      <c r="C11" s="12">
        <v>22500</v>
      </c>
      <c r="D11" s="12" t="s">
        <v>19</v>
      </c>
      <c r="E11" s="12">
        <v>8</v>
      </c>
      <c r="F11" s="32">
        <v>3040</v>
      </c>
      <c r="G11" s="32">
        <f>SUM(H11+I11)</f>
        <v>3065</v>
      </c>
      <c r="H11" s="12">
        <v>3040</v>
      </c>
      <c r="I11" s="12">
        <v>25</v>
      </c>
      <c r="J11" s="43">
        <f t="shared" si="1"/>
        <v>100</v>
      </c>
      <c r="K11" s="22"/>
    </row>
    <row r="12" spans="1:11" ht="21.95" customHeight="1">
      <c r="A12" s="25">
        <v>44883</v>
      </c>
      <c r="B12" s="46" t="s">
        <v>133</v>
      </c>
      <c r="C12" s="12">
        <v>22500</v>
      </c>
      <c r="D12" s="12" t="s">
        <v>19</v>
      </c>
      <c r="E12" s="12">
        <v>8</v>
      </c>
      <c r="F12" s="32">
        <v>3040</v>
      </c>
      <c r="G12" s="32">
        <f>SUM(H12+I12)</f>
        <v>3047</v>
      </c>
      <c r="H12" s="12">
        <v>3040</v>
      </c>
      <c r="I12" s="12">
        <v>7</v>
      </c>
      <c r="J12" s="43">
        <f t="shared" si="1"/>
        <v>100</v>
      </c>
      <c r="K12" s="22"/>
    </row>
    <row r="13" spans="1:11" ht="21.95" customHeight="1">
      <c r="A13" s="25">
        <v>44886</v>
      </c>
      <c r="B13" s="46" t="s">
        <v>133</v>
      </c>
      <c r="C13" s="12">
        <v>22500</v>
      </c>
      <c r="D13" s="12" t="s">
        <v>19</v>
      </c>
      <c r="E13" s="12">
        <v>8</v>
      </c>
      <c r="F13" s="32">
        <v>3040</v>
      </c>
      <c r="G13" s="32">
        <f>SUM(H13+I13)</f>
        <v>3047</v>
      </c>
      <c r="H13" s="12">
        <v>3040</v>
      </c>
      <c r="I13" s="12">
        <v>7</v>
      </c>
      <c r="J13" s="43">
        <f t="shared" si="1"/>
        <v>100</v>
      </c>
      <c r="K13" s="22"/>
    </row>
    <row r="14" spans="1:11" ht="21.95" customHeight="1">
      <c r="A14" s="25">
        <v>44887</v>
      </c>
      <c r="B14" s="46" t="s">
        <v>133</v>
      </c>
      <c r="C14" s="12">
        <v>22500</v>
      </c>
      <c r="D14" s="12" t="s">
        <v>19</v>
      </c>
      <c r="E14" s="12">
        <v>8</v>
      </c>
      <c r="F14" s="32">
        <v>3040</v>
      </c>
      <c r="G14" s="32">
        <f t="shared" ref="G14:G21" si="2">SUM(H14+I14)</f>
        <v>3055</v>
      </c>
      <c r="H14" s="32">
        <v>3040</v>
      </c>
      <c r="I14" s="12">
        <v>15</v>
      </c>
      <c r="J14" s="43">
        <f t="shared" si="1"/>
        <v>100</v>
      </c>
      <c r="K14" s="22"/>
    </row>
    <row r="15" spans="1:11" ht="21.95" customHeight="1">
      <c r="A15" s="25">
        <v>44888</v>
      </c>
      <c r="B15" s="46" t="s">
        <v>133</v>
      </c>
      <c r="C15" s="12">
        <v>22500</v>
      </c>
      <c r="D15" s="12" t="s">
        <v>19</v>
      </c>
      <c r="E15" s="12">
        <v>8</v>
      </c>
      <c r="F15" s="32">
        <v>3040</v>
      </c>
      <c r="G15" s="32">
        <f t="shared" ref="G15" si="3">SUM(H15+I15)</f>
        <v>3063</v>
      </c>
      <c r="H15" s="32">
        <v>3040</v>
      </c>
      <c r="I15" s="12">
        <v>23</v>
      </c>
      <c r="J15" s="43">
        <f t="shared" si="1"/>
        <v>100</v>
      </c>
      <c r="K15" s="22"/>
    </row>
    <row r="16" spans="1:11" ht="21.95" customHeight="1">
      <c r="A16" s="25">
        <v>44889</v>
      </c>
      <c r="B16" s="46" t="s">
        <v>133</v>
      </c>
      <c r="C16" s="12">
        <v>22500</v>
      </c>
      <c r="D16" s="12" t="s">
        <v>19</v>
      </c>
      <c r="E16" s="12">
        <v>4</v>
      </c>
      <c r="F16" s="32">
        <v>1520</v>
      </c>
      <c r="G16" s="32">
        <f t="shared" si="2"/>
        <v>1552</v>
      </c>
      <c r="H16" s="12">
        <v>1520</v>
      </c>
      <c r="I16" s="12">
        <v>32</v>
      </c>
      <c r="J16" s="43">
        <f t="shared" si="1"/>
        <v>100</v>
      </c>
      <c r="K16" s="22"/>
    </row>
    <row r="17" spans="1:11" ht="21.95" customHeight="1">
      <c r="A17" s="35"/>
      <c r="B17" s="12" t="s">
        <v>98</v>
      </c>
      <c r="C17" s="12" t="s">
        <v>74</v>
      </c>
      <c r="D17" s="12" t="s">
        <v>19</v>
      </c>
      <c r="E17" s="12">
        <v>4</v>
      </c>
      <c r="F17" s="32">
        <v>212</v>
      </c>
      <c r="G17" s="32">
        <f t="shared" si="2"/>
        <v>219</v>
      </c>
      <c r="H17" s="32">
        <v>212</v>
      </c>
      <c r="I17" s="12">
        <v>7</v>
      </c>
      <c r="J17" s="43">
        <f t="shared" si="1"/>
        <v>100</v>
      </c>
      <c r="K17" s="22"/>
    </row>
    <row r="18" spans="1:11" ht="21.95" customHeight="1">
      <c r="A18" s="25">
        <v>44890</v>
      </c>
      <c r="B18" s="12" t="s">
        <v>133</v>
      </c>
      <c r="C18" s="12">
        <v>22500</v>
      </c>
      <c r="D18" s="12" t="s">
        <v>19</v>
      </c>
      <c r="E18" s="12">
        <v>8</v>
      </c>
      <c r="F18" s="32">
        <v>3040</v>
      </c>
      <c r="G18" s="32">
        <f t="shared" si="2"/>
        <v>3138</v>
      </c>
      <c r="H18" s="32">
        <v>3040</v>
      </c>
      <c r="I18" s="12">
        <v>98</v>
      </c>
      <c r="J18" s="43">
        <f t="shared" si="1"/>
        <v>100</v>
      </c>
      <c r="K18" s="22"/>
    </row>
    <row r="19" spans="1:11" ht="21.95" customHeight="1">
      <c r="A19" s="25">
        <v>44893</v>
      </c>
      <c r="B19" s="12" t="s">
        <v>133</v>
      </c>
      <c r="C19" s="12">
        <v>22500</v>
      </c>
      <c r="D19" s="12" t="s">
        <v>19</v>
      </c>
      <c r="E19" s="12">
        <v>8</v>
      </c>
      <c r="F19" s="32">
        <v>3040</v>
      </c>
      <c r="G19" s="32">
        <f t="shared" ref="G19" si="4">SUM(H19+I19)</f>
        <v>3088</v>
      </c>
      <c r="H19" s="32">
        <v>3040</v>
      </c>
      <c r="I19" s="12">
        <v>48</v>
      </c>
      <c r="J19" s="43">
        <f t="shared" si="1"/>
        <v>100</v>
      </c>
      <c r="K19" s="22"/>
    </row>
    <row r="20" spans="1:11" ht="21.95" customHeight="1">
      <c r="A20" s="25">
        <v>44894</v>
      </c>
      <c r="B20" s="12" t="s">
        <v>118</v>
      </c>
      <c r="C20" s="12">
        <v>261</v>
      </c>
      <c r="D20" s="12" t="s">
        <v>19</v>
      </c>
      <c r="E20" s="12">
        <v>8</v>
      </c>
      <c r="F20" s="32">
        <v>784</v>
      </c>
      <c r="G20" s="32">
        <f t="shared" ref="G20" si="5">SUM(H20+I20)</f>
        <v>807</v>
      </c>
      <c r="H20" s="32">
        <v>784</v>
      </c>
      <c r="I20" s="12">
        <v>23</v>
      </c>
      <c r="J20" s="43">
        <f t="shared" si="1"/>
        <v>100</v>
      </c>
      <c r="K20" s="22"/>
    </row>
    <row r="21" spans="1:11" ht="21.95" customHeight="1">
      <c r="A21" s="25">
        <v>44895</v>
      </c>
      <c r="B21" s="12" t="s">
        <v>133</v>
      </c>
      <c r="C21" s="12">
        <v>22500</v>
      </c>
      <c r="D21" s="12" t="s">
        <v>19</v>
      </c>
      <c r="E21" s="12">
        <v>8</v>
      </c>
      <c r="F21" s="32">
        <v>3040</v>
      </c>
      <c r="G21" s="32">
        <f t="shared" si="2"/>
        <v>3071</v>
      </c>
      <c r="H21" s="32">
        <v>3040</v>
      </c>
      <c r="I21" s="12">
        <v>31</v>
      </c>
      <c r="J21" s="43">
        <f t="shared" si="1"/>
        <v>100</v>
      </c>
      <c r="K21" s="22"/>
    </row>
    <row r="22" spans="1:11" ht="21.95" customHeight="1">
      <c r="A22" s="25">
        <v>44896</v>
      </c>
      <c r="B22" s="12" t="s">
        <v>133</v>
      </c>
      <c r="C22" s="12">
        <v>22500</v>
      </c>
      <c r="D22" s="12" t="s">
        <v>19</v>
      </c>
      <c r="E22" s="12">
        <v>8</v>
      </c>
      <c r="F22" s="32">
        <v>3040</v>
      </c>
      <c r="G22" s="32">
        <f t="shared" ref="G22:G23" si="6">SUM(H22+I22)</f>
        <v>3061</v>
      </c>
      <c r="H22" s="32">
        <v>3040</v>
      </c>
      <c r="I22" s="12">
        <v>21</v>
      </c>
      <c r="J22" s="43">
        <f t="shared" si="1"/>
        <v>100</v>
      </c>
      <c r="K22" s="22"/>
    </row>
    <row r="23" spans="1:11" ht="21.95" customHeight="1">
      <c r="A23" s="25">
        <v>44897</v>
      </c>
      <c r="B23" s="12" t="s">
        <v>133</v>
      </c>
      <c r="C23" s="12">
        <v>22500</v>
      </c>
      <c r="D23" s="12" t="s">
        <v>19</v>
      </c>
      <c r="E23" s="12">
        <v>8</v>
      </c>
      <c r="F23" s="32">
        <v>3040</v>
      </c>
      <c r="G23" s="32">
        <f t="shared" si="6"/>
        <v>3055</v>
      </c>
      <c r="H23" s="32">
        <v>3040</v>
      </c>
      <c r="I23" s="12">
        <v>15</v>
      </c>
      <c r="J23" s="43">
        <f t="shared" si="1"/>
        <v>100</v>
      </c>
      <c r="K23" s="22"/>
    </row>
    <row r="24" spans="1:11" ht="21.95" customHeight="1">
      <c r="A24" s="25">
        <v>44900</v>
      </c>
      <c r="B24" s="46" t="s">
        <v>131</v>
      </c>
      <c r="C24" s="46" t="s">
        <v>132</v>
      </c>
      <c r="D24" s="12" t="s">
        <v>19</v>
      </c>
      <c r="E24" s="12">
        <v>8</v>
      </c>
      <c r="F24" s="32">
        <v>184</v>
      </c>
      <c r="G24" s="32">
        <f>SUM(H24+I24)</f>
        <v>190</v>
      </c>
      <c r="H24" s="32">
        <v>184</v>
      </c>
      <c r="I24" s="12">
        <v>6</v>
      </c>
      <c r="J24" s="43">
        <f t="shared" ref="J24:J32" si="7">H24/F24*100</f>
        <v>100</v>
      </c>
      <c r="K24" s="22"/>
    </row>
    <row r="25" spans="1:11" ht="21.95" customHeight="1">
      <c r="A25" s="25">
        <v>44901</v>
      </c>
      <c r="B25" s="12" t="s">
        <v>133</v>
      </c>
      <c r="C25" s="12">
        <v>22500</v>
      </c>
      <c r="D25" s="12" t="s">
        <v>19</v>
      </c>
      <c r="E25" s="12">
        <v>8</v>
      </c>
      <c r="F25" s="32">
        <v>3040</v>
      </c>
      <c r="G25" s="32">
        <f>SUM(H25+I25)</f>
        <v>3080</v>
      </c>
      <c r="H25" s="32">
        <v>3040</v>
      </c>
      <c r="I25" s="12">
        <v>40</v>
      </c>
      <c r="J25" s="43">
        <f t="shared" si="7"/>
        <v>100</v>
      </c>
      <c r="K25" s="22"/>
    </row>
    <row r="26" spans="1:11" ht="21.95" customHeight="1">
      <c r="A26" s="25">
        <v>44902</v>
      </c>
      <c r="B26" s="46" t="s">
        <v>131</v>
      </c>
      <c r="C26" s="46" t="s">
        <v>132</v>
      </c>
      <c r="D26" s="12" t="s">
        <v>19</v>
      </c>
      <c r="E26" s="12">
        <v>8</v>
      </c>
      <c r="F26" s="32">
        <v>184</v>
      </c>
      <c r="G26" s="32">
        <f t="shared" ref="G26" si="8">SUM(H26+I26)</f>
        <v>192</v>
      </c>
      <c r="H26" s="32">
        <v>184</v>
      </c>
      <c r="I26" s="12">
        <v>8</v>
      </c>
      <c r="J26" s="43">
        <f t="shared" si="7"/>
        <v>100</v>
      </c>
      <c r="K26" s="22"/>
    </row>
    <row r="27" spans="1:11" ht="21.95" customHeight="1">
      <c r="A27" s="25">
        <v>44903</v>
      </c>
      <c r="B27" s="46" t="s">
        <v>131</v>
      </c>
      <c r="C27" s="46" t="s">
        <v>132</v>
      </c>
      <c r="D27" s="12" t="s">
        <v>19</v>
      </c>
      <c r="E27" s="12">
        <v>8</v>
      </c>
      <c r="F27" s="32">
        <v>184</v>
      </c>
      <c r="G27" s="32">
        <f t="shared" ref="G27" si="9">SUM(H27+I27)</f>
        <v>186</v>
      </c>
      <c r="H27" s="32">
        <v>184</v>
      </c>
      <c r="I27" s="12">
        <v>2</v>
      </c>
      <c r="J27" s="43">
        <f t="shared" si="7"/>
        <v>100</v>
      </c>
      <c r="K27" s="22"/>
    </row>
    <row r="28" spans="1:11" ht="21.95" customHeight="1">
      <c r="A28" s="25">
        <v>44904</v>
      </c>
      <c r="B28" s="46" t="s">
        <v>131</v>
      </c>
      <c r="C28" s="46" t="s">
        <v>132</v>
      </c>
      <c r="D28" s="12" t="s">
        <v>19</v>
      </c>
      <c r="E28" s="12">
        <v>8</v>
      </c>
      <c r="F28" s="32">
        <v>184</v>
      </c>
      <c r="G28" s="32">
        <f t="shared" ref="G28" si="10">SUM(H28+I28)</f>
        <v>188</v>
      </c>
      <c r="H28" s="32">
        <v>184</v>
      </c>
      <c r="I28" s="12">
        <v>4</v>
      </c>
      <c r="J28" s="43">
        <f t="shared" si="7"/>
        <v>100</v>
      </c>
      <c r="K28" s="22"/>
    </row>
    <row r="29" spans="1:11" ht="21.95" customHeight="1">
      <c r="A29" s="25">
        <v>44907</v>
      </c>
      <c r="B29" s="12" t="s">
        <v>224</v>
      </c>
      <c r="C29" s="12">
        <v>8825633600</v>
      </c>
      <c r="D29" s="12" t="s">
        <v>19</v>
      </c>
      <c r="E29" s="12">
        <v>8</v>
      </c>
      <c r="F29" s="32">
        <v>784</v>
      </c>
      <c r="G29" s="32">
        <f>SUM(H29+I29)</f>
        <v>806</v>
      </c>
      <c r="H29" s="32">
        <v>784</v>
      </c>
      <c r="I29" s="12">
        <v>22</v>
      </c>
      <c r="J29" s="43">
        <f t="shared" si="7"/>
        <v>100</v>
      </c>
      <c r="K29" s="22"/>
    </row>
    <row r="30" spans="1:11" ht="21.95" customHeight="1">
      <c r="A30" s="25">
        <v>44908</v>
      </c>
      <c r="B30" s="12" t="s">
        <v>133</v>
      </c>
      <c r="C30" s="12">
        <v>22500</v>
      </c>
      <c r="D30" s="12" t="s">
        <v>19</v>
      </c>
      <c r="E30" s="12">
        <v>8</v>
      </c>
      <c r="F30" s="32">
        <v>3040</v>
      </c>
      <c r="G30" s="32">
        <f>SUM(H30+I30)</f>
        <v>3045</v>
      </c>
      <c r="H30" s="32">
        <v>3040</v>
      </c>
      <c r="I30" s="12">
        <v>5</v>
      </c>
      <c r="J30" s="43">
        <f t="shared" si="7"/>
        <v>100</v>
      </c>
      <c r="K30" s="22"/>
    </row>
    <row r="31" spans="1:11" ht="21.95" customHeight="1">
      <c r="A31" s="25">
        <v>44909</v>
      </c>
      <c r="B31" s="12" t="s">
        <v>133</v>
      </c>
      <c r="C31" s="12">
        <v>22500</v>
      </c>
      <c r="D31" s="12" t="s">
        <v>19</v>
      </c>
      <c r="E31" s="12">
        <v>8</v>
      </c>
      <c r="F31" s="32">
        <v>3040</v>
      </c>
      <c r="G31" s="32">
        <f>SUM(H31+I31)</f>
        <v>3042</v>
      </c>
      <c r="H31" s="32">
        <v>3040</v>
      </c>
      <c r="I31" s="12">
        <v>2</v>
      </c>
      <c r="J31" s="43">
        <f t="shared" si="7"/>
        <v>100</v>
      </c>
      <c r="K31" s="22"/>
    </row>
    <row r="32" spans="1:11" ht="21.95" customHeight="1">
      <c r="A32" s="25">
        <v>44910</v>
      </c>
      <c r="B32" s="12" t="s">
        <v>133</v>
      </c>
      <c r="C32" s="12">
        <v>22500</v>
      </c>
      <c r="D32" s="12" t="s">
        <v>19</v>
      </c>
      <c r="E32" s="12">
        <v>8</v>
      </c>
      <c r="F32" s="32">
        <v>3040</v>
      </c>
      <c r="G32" s="32">
        <f>SUM(H32+I32)</f>
        <v>3054</v>
      </c>
      <c r="H32" s="32">
        <v>3040</v>
      </c>
      <c r="I32" s="12">
        <v>14</v>
      </c>
      <c r="J32" s="43">
        <f t="shared" si="7"/>
        <v>100</v>
      </c>
      <c r="K32" s="22"/>
    </row>
    <row r="33" spans="1:11" ht="21.9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22"/>
    </row>
    <row r="34" spans="1:11" ht="21.95" customHeight="1">
      <c r="A34" s="27"/>
      <c r="B34" s="12"/>
      <c r="C34" s="12"/>
      <c r="D34" s="12"/>
      <c r="E34" s="12"/>
      <c r="F34" s="32"/>
      <c r="G34" s="32"/>
      <c r="H34" s="3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32"/>
      <c r="G35" s="32"/>
      <c r="H35" s="32"/>
      <c r="I35" s="12"/>
      <c r="J35" s="43"/>
      <c r="K35" s="22"/>
    </row>
    <row r="36" spans="1:11" ht="21.95" customHeight="1">
      <c r="A36" s="33"/>
      <c r="B36" s="12"/>
      <c r="C36" s="12"/>
      <c r="D36" s="12"/>
      <c r="E36" s="12"/>
      <c r="F36" s="32"/>
      <c r="G36" s="32"/>
      <c r="H36" s="3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32"/>
      <c r="G37" s="12"/>
      <c r="H37" s="32"/>
      <c r="I37" s="12"/>
      <c r="J37" s="43"/>
      <c r="K37" s="22"/>
    </row>
    <row r="38" spans="1:11" ht="21.95" customHeight="1">
      <c r="A38" s="33"/>
      <c r="B38" s="12"/>
      <c r="C38" s="12"/>
      <c r="D38" s="12"/>
      <c r="E38" s="12"/>
      <c r="F38" s="32"/>
      <c r="G38" s="12"/>
      <c r="H38" s="3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32"/>
      <c r="G39" s="32"/>
      <c r="H39" s="32"/>
      <c r="I39" s="12"/>
      <c r="J39" s="43"/>
      <c r="K39" s="22"/>
    </row>
    <row r="40" spans="1:11" ht="21.95" customHeight="1">
      <c r="A40" s="33"/>
      <c r="B40" s="12"/>
      <c r="C40" s="12"/>
      <c r="D40" s="12"/>
      <c r="E40" s="12"/>
      <c r="F40" s="32"/>
      <c r="G40" s="32"/>
      <c r="H40" s="3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32"/>
      <c r="G41" s="32"/>
      <c r="H41" s="3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32"/>
      <c r="G42" s="32"/>
      <c r="H42" s="3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32"/>
      <c r="G43" s="12"/>
      <c r="H43" s="32"/>
      <c r="I43" s="12"/>
      <c r="J43" s="43"/>
      <c r="K43" s="22"/>
    </row>
    <row r="44" spans="1:11" ht="21.95" customHeight="1">
      <c r="A44" s="33"/>
      <c r="B44" s="12"/>
      <c r="C44" s="12"/>
      <c r="D44" s="12"/>
      <c r="E44" s="12"/>
      <c r="F44" s="32"/>
      <c r="G44" s="32"/>
      <c r="H44" s="3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32"/>
      <c r="G45" s="32"/>
      <c r="H45" s="32"/>
      <c r="I45" s="12"/>
      <c r="J45" s="43"/>
      <c r="K45" s="22"/>
    </row>
    <row r="46" spans="1:11" ht="21.95" customHeight="1">
      <c r="A46" s="33"/>
      <c r="B46" s="12"/>
      <c r="C46" s="12"/>
      <c r="D46" s="12"/>
      <c r="E46" s="12"/>
      <c r="F46" s="32"/>
      <c r="G46" s="32"/>
      <c r="H46" s="3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32"/>
      <c r="G47" s="12"/>
      <c r="H47" s="12"/>
      <c r="I47" s="12"/>
      <c r="J47" s="43"/>
      <c r="K47" s="22"/>
    </row>
    <row r="48" spans="1:11" ht="21" customHeight="1">
      <c r="A48" s="33"/>
      <c r="B48" s="12"/>
      <c r="C48" s="12"/>
      <c r="D48" s="12"/>
      <c r="E48" s="12"/>
      <c r="F48" s="32"/>
      <c r="G48" s="12"/>
      <c r="H48" s="12"/>
      <c r="I48" s="12"/>
      <c r="J48" s="43"/>
      <c r="K48" s="22"/>
    </row>
    <row r="49" spans="1:11" ht="21" customHeight="1">
      <c r="A49" s="12"/>
      <c r="B49" s="12"/>
      <c r="C49" s="12"/>
      <c r="D49" s="12"/>
      <c r="E49" s="12"/>
      <c r="F49" s="32"/>
      <c r="G49" s="12"/>
      <c r="H49" s="12"/>
      <c r="I49" s="12"/>
      <c r="J49" s="43"/>
      <c r="K49" s="22"/>
    </row>
    <row r="50" spans="1:11" ht="21" customHeight="1">
      <c r="A50" s="33"/>
      <c r="B50" s="12"/>
      <c r="C50" s="12"/>
      <c r="D50" s="12"/>
      <c r="E50" s="12"/>
      <c r="F50" s="32"/>
      <c r="G50" s="32"/>
      <c r="H50" s="32"/>
      <c r="I50" s="12"/>
      <c r="J50" s="43"/>
      <c r="K50" s="22"/>
    </row>
    <row r="51" spans="1:11" ht="21" customHeight="1">
      <c r="A51" s="12"/>
      <c r="B51" s="12"/>
      <c r="C51" s="12"/>
      <c r="D51" s="12"/>
      <c r="E51" s="12"/>
      <c r="F51" s="32"/>
      <c r="G51" s="32"/>
      <c r="H51" s="32"/>
      <c r="I51" s="12"/>
      <c r="J51" s="43"/>
      <c r="K51" s="22"/>
    </row>
    <row r="52" spans="1:11" ht="21" customHeight="1">
      <c r="A52" s="33"/>
      <c r="B52" s="12"/>
      <c r="C52" s="12"/>
      <c r="D52" s="12"/>
      <c r="E52" s="12"/>
      <c r="F52" s="32"/>
      <c r="G52" s="32"/>
      <c r="H52" s="32"/>
      <c r="I52" s="12"/>
      <c r="J52" s="43"/>
      <c r="K52" s="22"/>
    </row>
    <row r="53" spans="1:11" ht="21" customHeight="1">
      <c r="A53" s="12"/>
      <c r="B53" s="12"/>
      <c r="C53" s="12"/>
      <c r="D53" s="12"/>
      <c r="E53" s="12"/>
      <c r="F53" s="12"/>
      <c r="G53" s="12"/>
      <c r="H53" s="12"/>
      <c r="I53" s="12"/>
      <c r="J53" s="43"/>
      <c r="K53" s="22"/>
    </row>
    <row r="54" spans="1:11" ht="21" customHeight="1">
      <c r="A54" s="12"/>
      <c r="B54" s="12"/>
      <c r="C54" s="12"/>
      <c r="D54" s="12"/>
      <c r="E54" s="12"/>
      <c r="F54" s="32"/>
      <c r="G54" s="12"/>
      <c r="H54" s="12"/>
      <c r="I54" s="12"/>
      <c r="J54" s="43"/>
      <c r="K54" s="22"/>
    </row>
    <row r="55" spans="1:11" ht="21" customHeight="1">
      <c r="A55" s="33"/>
      <c r="B55" s="12"/>
      <c r="C55" s="12"/>
      <c r="D55" s="12"/>
      <c r="E55" s="12"/>
      <c r="F55" s="32"/>
      <c r="G55" s="32"/>
      <c r="H55" s="32"/>
      <c r="I55" s="12"/>
      <c r="J55" s="43"/>
      <c r="K55" s="22"/>
    </row>
    <row r="56" spans="1:11" ht="21" customHeight="1">
      <c r="A56" s="12"/>
      <c r="B56" s="12"/>
      <c r="C56" s="12"/>
      <c r="D56" s="12"/>
      <c r="E56" s="12"/>
      <c r="F56" s="32"/>
      <c r="G56" s="32"/>
      <c r="H56" s="32"/>
      <c r="I56" s="12"/>
      <c r="J56" s="43"/>
      <c r="K56" s="22"/>
    </row>
    <row r="57" spans="1:11" ht="21" customHeight="1">
      <c r="A57" s="35"/>
      <c r="B57" s="35"/>
      <c r="C57" s="35"/>
      <c r="D57" s="35"/>
      <c r="E57" s="35"/>
      <c r="F57" s="35"/>
      <c r="G57" s="35"/>
      <c r="H57" s="35"/>
      <c r="I57" s="35"/>
      <c r="J57" s="43"/>
      <c r="K57" s="22"/>
    </row>
    <row r="58" spans="1:11" ht="21" customHeight="1">
      <c r="A58" s="35"/>
      <c r="B58" s="35"/>
      <c r="C58" s="35"/>
      <c r="D58" s="35"/>
      <c r="E58" s="35"/>
      <c r="F58" s="35"/>
      <c r="G58" s="35"/>
      <c r="H58" s="35"/>
      <c r="I58" s="35"/>
      <c r="J58" s="43"/>
      <c r="K58" s="22"/>
    </row>
    <row r="59" spans="1:11" ht="21" customHeight="1">
      <c r="A59" s="67" t="s">
        <v>20</v>
      </c>
      <c r="B59" s="67"/>
      <c r="C59" s="14">
        <f>COUNT(A10:A58)</f>
        <v>22</v>
      </c>
      <c r="E59" s="72" t="s">
        <v>21</v>
      </c>
      <c r="F59" s="72"/>
      <c r="G59" s="73"/>
      <c r="H59" s="73"/>
      <c r="I59" s="73"/>
      <c r="J59" s="73"/>
      <c r="K59" s="73"/>
    </row>
    <row r="60" spans="1:11" ht="21" customHeight="1">
      <c r="A60" s="67" t="s">
        <v>22</v>
      </c>
      <c r="B60" s="67"/>
      <c r="C60" s="36">
        <f>SUM(F10:F99)</f>
        <v>49636</v>
      </c>
      <c r="F60" s="74"/>
      <c r="G60" s="74"/>
      <c r="H60" s="74"/>
      <c r="I60" s="4"/>
      <c r="J60" s="4"/>
      <c r="K60" s="18"/>
    </row>
    <row r="61" spans="1:11" ht="21" customHeight="1">
      <c r="A61" s="67" t="s">
        <v>23</v>
      </c>
      <c r="B61" s="67"/>
      <c r="C61" s="36">
        <f>SUM(H10:H56)</f>
        <v>49636</v>
      </c>
      <c r="F61" s="4"/>
      <c r="G61" s="4"/>
      <c r="H61" s="4"/>
      <c r="I61" s="4"/>
      <c r="J61" s="4"/>
      <c r="K61" s="18"/>
    </row>
    <row r="62" spans="1:11" ht="21" customHeight="1">
      <c r="A62" s="75" t="s">
        <v>24</v>
      </c>
      <c r="B62" s="67"/>
      <c r="C62" s="29">
        <f>SUM(J10:J58)</f>
        <v>2300</v>
      </c>
      <c r="F62" s="74"/>
      <c r="G62" s="74"/>
      <c r="H62" s="74"/>
      <c r="I62" s="74"/>
      <c r="J62" s="4"/>
      <c r="K62" s="76"/>
    </row>
    <row r="63" spans="1:11" ht="21" customHeight="1">
      <c r="A63" s="75" t="s">
        <v>25</v>
      </c>
      <c r="B63" s="67"/>
      <c r="C63" s="14">
        <f>COUNTA(B10:B58)</f>
        <v>23</v>
      </c>
      <c r="F63" s="74"/>
      <c r="G63" s="74"/>
      <c r="H63" s="74"/>
      <c r="I63" s="74"/>
      <c r="J63" s="4"/>
      <c r="K63" s="76"/>
    </row>
    <row r="64" spans="1:11" ht="21" customHeight="1">
      <c r="A64" s="67" t="s">
        <v>26</v>
      </c>
      <c r="B64" s="67"/>
      <c r="C64" s="29">
        <f>C62/C63</f>
        <v>100</v>
      </c>
      <c r="F64" s="74"/>
      <c r="G64" s="74"/>
      <c r="H64" s="74"/>
      <c r="I64" s="74"/>
      <c r="J64" s="4"/>
      <c r="K64" s="76"/>
    </row>
    <row r="65" spans="1:11" ht="21" customHeight="1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23"/>
    </row>
    <row r="66" spans="1:11" ht="21" customHeight="1"/>
    <row r="67" spans="1:11" ht="21" customHeight="1"/>
    <row r="68" spans="1:11" ht="21" customHeight="1"/>
    <row r="69" spans="1:11" ht="21" customHeight="1"/>
    <row r="70" spans="1:11" ht="21" customHeight="1"/>
    <row r="71" spans="1:11" ht="21" customHeight="1"/>
    <row r="72" spans="1:11" ht="21" customHeight="1"/>
    <row r="73" spans="1:11" ht="21" customHeight="1"/>
    <row r="74" spans="1:11" ht="21" customHeight="1"/>
    <row r="75" spans="1:11" ht="21" customHeight="1"/>
    <row r="76" spans="1:11" ht="21" customHeight="1"/>
    <row r="77" spans="1:11" ht="21" customHeight="1"/>
    <row r="78" spans="1:11" ht="21" customHeight="1"/>
    <row r="79" spans="1:11" ht="21" customHeight="1"/>
    <row r="80" spans="1:11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</sheetData>
  <mergeCells count="17">
    <mergeCell ref="J1:K1"/>
    <mergeCell ref="B7:E7"/>
    <mergeCell ref="G7:K7"/>
    <mergeCell ref="B8:E8"/>
    <mergeCell ref="G8:K8"/>
    <mergeCell ref="A4:K6"/>
    <mergeCell ref="A59:B59"/>
    <mergeCell ref="E59:K59"/>
    <mergeCell ref="A60:B60"/>
    <mergeCell ref="F60:H60"/>
    <mergeCell ref="A61:B61"/>
    <mergeCell ref="A62:B62"/>
    <mergeCell ref="A63:B63"/>
    <mergeCell ref="A64:B64"/>
    <mergeCell ref="I62:I64"/>
    <mergeCell ref="K62:K64"/>
    <mergeCell ref="F62:H64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4"/>
  <sheetViews>
    <sheetView topLeftCell="A41" zoomScale="80" zoomScaleNormal="80" workbookViewId="0">
      <selection activeCell="B61" sqref="B61"/>
    </sheetView>
  </sheetViews>
  <sheetFormatPr defaultColWidth="9" defaultRowHeight="15.75"/>
  <cols>
    <col min="1" max="1" width="12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37</v>
      </c>
      <c r="C7" s="67"/>
      <c r="D7" s="67"/>
      <c r="E7" s="67"/>
      <c r="F7" s="6" t="s">
        <v>4</v>
      </c>
      <c r="G7" s="67" t="s">
        <v>79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105</v>
      </c>
      <c r="C10" s="46" t="s">
        <v>106</v>
      </c>
      <c r="D10" s="12" t="s">
        <v>19</v>
      </c>
      <c r="E10" s="12">
        <v>8</v>
      </c>
      <c r="F10" s="12">
        <v>832</v>
      </c>
      <c r="G10" s="12">
        <f t="shared" ref="G10" si="0">SUM(H10+I10)</f>
        <v>838</v>
      </c>
      <c r="H10" s="12">
        <v>832</v>
      </c>
      <c r="I10" s="12">
        <v>6</v>
      </c>
      <c r="J10" s="43">
        <f t="shared" ref="J10:J22" si="1">H10/F10*100</f>
        <v>100</v>
      </c>
      <c r="K10" s="22"/>
    </row>
    <row r="11" spans="1:11" ht="21.95" customHeight="1">
      <c r="A11" s="25">
        <v>44882</v>
      </c>
      <c r="B11" s="46" t="s">
        <v>105</v>
      </c>
      <c r="C11" s="46" t="s">
        <v>106</v>
      </c>
      <c r="D11" s="12" t="s">
        <v>19</v>
      </c>
      <c r="E11" s="12">
        <v>8</v>
      </c>
      <c r="F11" s="12">
        <v>832</v>
      </c>
      <c r="G11" s="12">
        <f t="shared" ref="G11" si="2">SUM(H11+I11)</f>
        <v>836</v>
      </c>
      <c r="H11" s="12">
        <v>832</v>
      </c>
      <c r="I11" s="40">
        <v>4</v>
      </c>
      <c r="J11" s="43">
        <f t="shared" si="1"/>
        <v>100</v>
      </c>
      <c r="K11" s="22"/>
    </row>
    <row r="12" spans="1:11" ht="21.95" customHeight="1">
      <c r="A12" s="25">
        <v>44883</v>
      </c>
      <c r="B12" s="46" t="s">
        <v>105</v>
      </c>
      <c r="C12" s="46" t="s">
        <v>106</v>
      </c>
      <c r="D12" s="12" t="s">
        <v>19</v>
      </c>
      <c r="E12" s="12">
        <v>8</v>
      </c>
      <c r="F12" s="12">
        <v>832</v>
      </c>
      <c r="G12" s="12">
        <f t="shared" ref="G12" si="3">SUM(H12+I12)</f>
        <v>844</v>
      </c>
      <c r="H12" s="12">
        <v>832</v>
      </c>
      <c r="I12" s="12">
        <v>12</v>
      </c>
      <c r="J12" s="43">
        <f t="shared" si="1"/>
        <v>100</v>
      </c>
      <c r="K12" s="22"/>
    </row>
    <row r="13" spans="1:11" ht="21.95" customHeight="1">
      <c r="A13" s="25">
        <v>44886</v>
      </c>
      <c r="B13" s="46" t="s">
        <v>105</v>
      </c>
      <c r="C13" s="46" t="s">
        <v>106</v>
      </c>
      <c r="D13" s="12" t="s">
        <v>19</v>
      </c>
      <c r="E13" s="12">
        <v>8</v>
      </c>
      <c r="F13" s="12">
        <v>832</v>
      </c>
      <c r="G13" s="12">
        <f t="shared" ref="G13:G22" si="4">SUM(H13+I13)</f>
        <v>851</v>
      </c>
      <c r="H13" s="12">
        <v>832</v>
      </c>
      <c r="I13" s="12">
        <v>19</v>
      </c>
      <c r="J13" s="43">
        <f t="shared" si="1"/>
        <v>100</v>
      </c>
      <c r="K13" s="22"/>
    </row>
    <row r="14" spans="1:11" ht="21.95" customHeight="1">
      <c r="A14" s="25">
        <v>44887</v>
      </c>
      <c r="B14" s="46" t="s">
        <v>105</v>
      </c>
      <c r="C14" s="46" t="s">
        <v>106</v>
      </c>
      <c r="D14" s="12" t="s">
        <v>19</v>
      </c>
      <c r="E14" s="12">
        <v>8</v>
      </c>
      <c r="F14" s="12">
        <v>832</v>
      </c>
      <c r="G14" s="12">
        <f t="shared" si="4"/>
        <v>836</v>
      </c>
      <c r="H14" s="12">
        <v>832</v>
      </c>
      <c r="I14" s="12">
        <v>4</v>
      </c>
      <c r="J14" s="43">
        <f t="shared" si="1"/>
        <v>100</v>
      </c>
      <c r="K14" s="22"/>
    </row>
    <row r="15" spans="1:11" ht="21.95" customHeight="1">
      <c r="A15" s="25">
        <v>44888</v>
      </c>
      <c r="B15" s="46" t="s">
        <v>105</v>
      </c>
      <c r="C15" s="46" t="s">
        <v>106</v>
      </c>
      <c r="D15" s="12" t="s">
        <v>19</v>
      </c>
      <c r="E15" s="12">
        <v>8</v>
      </c>
      <c r="F15" s="12">
        <v>832</v>
      </c>
      <c r="G15" s="12">
        <f t="shared" si="4"/>
        <v>837</v>
      </c>
      <c r="H15" s="12">
        <v>832</v>
      </c>
      <c r="I15" s="12">
        <v>5</v>
      </c>
      <c r="J15" s="43">
        <f t="shared" si="1"/>
        <v>100</v>
      </c>
      <c r="K15" s="22"/>
    </row>
    <row r="16" spans="1:11" ht="21.95" customHeight="1">
      <c r="A16" s="25">
        <v>44889</v>
      </c>
      <c r="B16" s="46" t="s">
        <v>105</v>
      </c>
      <c r="C16" s="46" t="s">
        <v>106</v>
      </c>
      <c r="D16" s="12" t="s">
        <v>19</v>
      </c>
      <c r="E16" s="12">
        <v>8</v>
      </c>
      <c r="F16" s="12">
        <v>832</v>
      </c>
      <c r="G16" s="12">
        <f t="shared" si="4"/>
        <v>842</v>
      </c>
      <c r="H16" s="12">
        <v>832</v>
      </c>
      <c r="I16" s="12">
        <v>10</v>
      </c>
      <c r="J16" s="43">
        <f t="shared" si="1"/>
        <v>100</v>
      </c>
      <c r="K16" s="22"/>
    </row>
    <row r="17" spans="1:11" ht="21.95" customHeight="1">
      <c r="A17" s="25">
        <v>44890</v>
      </c>
      <c r="B17" s="46" t="s">
        <v>105</v>
      </c>
      <c r="C17" s="46" t="s">
        <v>106</v>
      </c>
      <c r="D17" s="12" t="s">
        <v>19</v>
      </c>
      <c r="E17" s="12">
        <v>8</v>
      </c>
      <c r="F17" s="12">
        <v>832</v>
      </c>
      <c r="G17" s="12">
        <f t="shared" ref="G17" si="5">SUM(H17+I17)</f>
        <v>846</v>
      </c>
      <c r="H17" s="12">
        <v>832</v>
      </c>
      <c r="I17" s="12">
        <v>14</v>
      </c>
      <c r="J17" s="43">
        <f t="shared" si="1"/>
        <v>100</v>
      </c>
      <c r="K17" s="22"/>
    </row>
    <row r="18" spans="1:11" ht="21.95" customHeight="1">
      <c r="A18" s="25">
        <v>44893</v>
      </c>
      <c r="B18" s="46" t="s">
        <v>105</v>
      </c>
      <c r="C18" s="46" t="s">
        <v>106</v>
      </c>
      <c r="D18" s="12" t="s">
        <v>19</v>
      </c>
      <c r="E18" s="12">
        <v>8</v>
      </c>
      <c r="F18" s="12">
        <v>832</v>
      </c>
      <c r="G18" s="12">
        <f t="shared" ref="G18" si="6">SUM(H18+I18)</f>
        <v>836</v>
      </c>
      <c r="H18" s="12">
        <v>832</v>
      </c>
      <c r="I18" s="12">
        <v>4</v>
      </c>
      <c r="J18" s="43">
        <f t="shared" si="1"/>
        <v>100</v>
      </c>
      <c r="K18" s="22"/>
    </row>
    <row r="19" spans="1:11" ht="21.95" customHeight="1">
      <c r="A19" s="25">
        <v>44894</v>
      </c>
      <c r="B19" s="46" t="s">
        <v>105</v>
      </c>
      <c r="C19" s="46" t="s">
        <v>106</v>
      </c>
      <c r="D19" s="12" t="s">
        <v>19</v>
      </c>
      <c r="E19" s="12">
        <v>8</v>
      </c>
      <c r="F19" s="12">
        <v>832</v>
      </c>
      <c r="G19" s="12">
        <f t="shared" ref="G19:G20" si="7">SUM(H19+I19)</f>
        <v>834</v>
      </c>
      <c r="H19" s="12">
        <v>832</v>
      </c>
      <c r="I19" s="12">
        <v>2</v>
      </c>
      <c r="J19" s="43">
        <f t="shared" si="1"/>
        <v>100</v>
      </c>
      <c r="K19" s="22"/>
    </row>
    <row r="20" spans="1:11" ht="21.95" customHeight="1">
      <c r="A20" s="25">
        <v>44895</v>
      </c>
      <c r="B20" s="46" t="s">
        <v>105</v>
      </c>
      <c r="C20" s="46" t="s">
        <v>106</v>
      </c>
      <c r="D20" s="12" t="s">
        <v>19</v>
      </c>
      <c r="E20" s="12">
        <v>8</v>
      </c>
      <c r="F20" s="12">
        <v>832</v>
      </c>
      <c r="G20" s="12">
        <f t="shared" si="7"/>
        <v>848</v>
      </c>
      <c r="H20" s="12">
        <v>832</v>
      </c>
      <c r="I20" s="12">
        <v>16</v>
      </c>
      <c r="J20" s="43">
        <f t="shared" si="1"/>
        <v>100</v>
      </c>
      <c r="K20" s="22"/>
    </row>
    <row r="21" spans="1:11" ht="21.95" customHeight="1">
      <c r="A21" s="25">
        <v>44896</v>
      </c>
      <c r="B21" s="46" t="s">
        <v>105</v>
      </c>
      <c r="C21" s="46" t="s">
        <v>106</v>
      </c>
      <c r="D21" s="12" t="s">
        <v>19</v>
      </c>
      <c r="E21" s="12">
        <v>8</v>
      </c>
      <c r="F21" s="12">
        <v>832</v>
      </c>
      <c r="G21" s="12">
        <f t="shared" ref="G21" si="8">SUM(H21+I21)</f>
        <v>843</v>
      </c>
      <c r="H21" s="12">
        <v>832</v>
      </c>
      <c r="I21" s="12">
        <v>11</v>
      </c>
      <c r="J21" s="43">
        <f t="shared" si="1"/>
        <v>100</v>
      </c>
      <c r="K21" s="22"/>
    </row>
    <row r="22" spans="1:11" ht="21.95" customHeight="1">
      <c r="A22" s="25">
        <v>44897</v>
      </c>
      <c r="B22" s="12" t="s">
        <v>104</v>
      </c>
      <c r="C22" s="12">
        <v>39009</v>
      </c>
      <c r="D22" s="12" t="s">
        <v>19</v>
      </c>
      <c r="E22" s="12">
        <v>8</v>
      </c>
      <c r="F22" s="12">
        <v>760</v>
      </c>
      <c r="G22" s="12">
        <f t="shared" si="4"/>
        <v>761</v>
      </c>
      <c r="H22" s="12">
        <v>760</v>
      </c>
      <c r="I22" s="12">
        <v>1</v>
      </c>
      <c r="J22" s="43">
        <f t="shared" si="1"/>
        <v>100</v>
      </c>
      <c r="K22" s="22"/>
    </row>
    <row r="23" spans="1:11" ht="21.95" customHeight="1">
      <c r="A23" s="25">
        <v>44900</v>
      </c>
      <c r="B23" s="46" t="s">
        <v>221</v>
      </c>
      <c r="C23" s="46" t="s">
        <v>222</v>
      </c>
      <c r="D23" s="12" t="s">
        <v>19</v>
      </c>
      <c r="E23" s="12">
        <v>8</v>
      </c>
      <c r="F23" s="12">
        <v>520</v>
      </c>
      <c r="G23" s="12">
        <f>SUM(H23+I23)</f>
        <v>534</v>
      </c>
      <c r="H23" s="12">
        <v>520</v>
      </c>
      <c r="I23" s="12">
        <v>14</v>
      </c>
      <c r="J23" s="43">
        <f t="shared" ref="J23:J31" si="9">H23/F23*100</f>
        <v>100</v>
      </c>
      <c r="K23" s="22"/>
    </row>
    <row r="24" spans="1:11" ht="21.95" customHeight="1">
      <c r="A24" s="25">
        <v>44901</v>
      </c>
      <c r="B24" s="12" t="s">
        <v>241</v>
      </c>
      <c r="C24" s="12">
        <v>86901</v>
      </c>
      <c r="D24" s="12" t="s">
        <v>19</v>
      </c>
      <c r="E24" s="12">
        <v>8</v>
      </c>
      <c r="F24" s="12">
        <v>720</v>
      </c>
      <c r="G24" s="12">
        <f>SUM(H24+I24)</f>
        <v>739</v>
      </c>
      <c r="H24" s="12">
        <v>720</v>
      </c>
      <c r="I24" s="12">
        <v>19</v>
      </c>
      <c r="J24" s="43">
        <f t="shared" si="9"/>
        <v>100</v>
      </c>
      <c r="K24" s="22"/>
    </row>
    <row r="25" spans="1:11" ht="21.95" customHeight="1">
      <c r="A25" s="25">
        <v>44902</v>
      </c>
      <c r="B25" s="12" t="s">
        <v>104</v>
      </c>
      <c r="C25" s="12">
        <v>39009</v>
      </c>
      <c r="D25" s="12" t="s">
        <v>19</v>
      </c>
      <c r="E25" s="12">
        <v>8</v>
      </c>
      <c r="F25" s="12">
        <v>760</v>
      </c>
      <c r="G25" s="12">
        <f>SUM(H25+I25)</f>
        <v>798</v>
      </c>
      <c r="H25" s="12">
        <v>760</v>
      </c>
      <c r="I25" s="12">
        <v>38</v>
      </c>
      <c r="J25" s="43">
        <f t="shared" si="9"/>
        <v>100</v>
      </c>
      <c r="K25" s="22"/>
    </row>
    <row r="26" spans="1:11" ht="21.95" customHeight="1">
      <c r="A26" s="25">
        <v>44903</v>
      </c>
      <c r="B26" s="12" t="s">
        <v>257</v>
      </c>
      <c r="C26" s="12" t="s">
        <v>258</v>
      </c>
      <c r="D26" s="12" t="s">
        <v>19</v>
      </c>
      <c r="E26" s="12">
        <v>8</v>
      </c>
      <c r="F26" s="12">
        <v>1368</v>
      </c>
      <c r="G26" s="12">
        <f>SUM(H26+I26)</f>
        <v>1429</v>
      </c>
      <c r="H26" s="12">
        <v>1368</v>
      </c>
      <c r="I26" s="12">
        <v>61</v>
      </c>
      <c r="J26" s="43">
        <f t="shared" si="9"/>
        <v>100</v>
      </c>
      <c r="K26" s="22"/>
    </row>
    <row r="27" spans="1:11" ht="21.95" customHeight="1">
      <c r="A27" s="25">
        <v>44904</v>
      </c>
      <c r="B27" s="12" t="s">
        <v>257</v>
      </c>
      <c r="C27" s="12" t="s">
        <v>258</v>
      </c>
      <c r="D27" s="12" t="s">
        <v>19</v>
      </c>
      <c r="E27" s="12">
        <v>8</v>
      </c>
      <c r="F27" s="12">
        <v>1368</v>
      </c>
      <c r="G27" s="12">
        <f t="shared" ref="G27" si="10">SUM(H27+I27)</f>
        <v>1423</v>
      </c>
      <c r="H27" s="12">
        <v>1368</v>
      </c>
      <c r="I27" s="12">
        <v>55</v>
      </c>
      <c r="J27" s="43">
        <f t="shared" si="9"/>
        <v>100</v>
      </c>
      <c r="K27" s="22"/>
    </row>
    <row r="28" spans="1:11" ht="21.95" customHeight="1">
      <c r="A28" s="25">
        <v>44907</v>
      </c>
      <c r="B28" s="12" t="s">
        <v>257</v>
      </c>
      <c r="C28" s="12" t="s">
        <v>258</v>
      </c>
      <c r="D28" s="12" t="s">
        <v>19</v>
      </c>
      <c r="E28" s="12">
        <v>8</v>
      </c>
      <c r="F28" s="12">
        <v>1368</v>
      </c>
      <c r="G28" s="12">
        <f t="shared" ref="G28" si="11">SUM(H28+I28)</f>
        <v>1400</v>
      </c>
      <c r="H28" s="12">
        <v>1368</v>
      </c>
      <c r="I28" s="12">
        <v>32</v>
      </c>
      <c r="J28" s="43">
        <f t="shared" si="9"/>
        <v>100</v>
      </c>
      <c r="K28" s="22"/>
    </row>
    <row r="29" spans="1:11" ht="21.95" customHeight="1">
      <c r="A29" s="25">
        <v>44908</v>
      </c>
      <c r="B29" s="12" t="s">
        <v>75</v>
      </c>
      <c r="C29" s="12" t="s">
        <v>86</v>
      </c>
      <c r="D29" s="12" t="s">
        <v>19</v>
      </c>
      <c r="E29" s="12">
        <v>8</v>
      </c>
      <c r="F29" s="12">
        <v>344</v>
      </c>
      <c r="G29" s="12">
        <f>SUM(H29+I29)</f>
        <v>345</v>
      </c>
      <c r="H29" s="12">
        <v>344</v>
      </c>
      <c r="I29" s="12">
        <v>1</v>
      </c>
      <c r="J29" s="43">
        <f t="shared" si="9"/>
        <v>100</v>
      </c>
      <c r="K29" s="22"/>
    </row>
    <row r="30" spans="1:11" ht="21.95" customHeight="1">
      <c r="A30" s="25">
        <v>44909</v>
      </c>
      <c r="B30" s="12" t="s">
        <v>75</v>
      </c>
      <c r="C30" s="12" t="s">
        <v>86</v>
      </c>
      <c r="D30" s="12" t="s">
        <v>19</v>
      </c>
      <c r="E30" s="12">
        <v>8</v>
      </c>
      <c r="F30" s="12">
        <v>344</v>
      </c>
      <c r="G30" s="12">
        <f>SUM(H30+I30)</f>
        <v>345</v>
      </c>
      <c r="H30" s="12">
        <v>344</v>
      </c>
      <c r="I30" s="12">
        <v>1</v>
      </c>
      <c r="J30" s="43">
        <f t="shared" si="9"/>
        <v>100</v>
      </c>
      <c r="K30" s="22"/>
    </row>
    <row r="31" spans="1:11" ht="21.95" customHeight="1">
      <c r="A31" s="25">
        <v>44910</v>
      </c>
      <c r="B31" s="12" t="s">
        <v>75</v>
      </c>
      <c r="C31" s="12" t="s">
        <v>86</v>
      </c>
      <c r="D31" s="12" t="s">
        <v>19</v>
      </c>
      <c r="E31" s="12">
        <v>8</v>
      </c>
      <c r="F31" s="12">
        <v>344</v>
      </c>
      <c r="G31" s="12">
        <f>SUM(H31+I31)</f>
        <v>353</v>
      </c>
      <c r="H31" s="12">
        <v>344</v>
      </c>
      <c r="I31" s="12">
        <v>9</v>
      </c>
      <c r="J31" s="43">
        <f t="shared" si="9"/>
        <v>100</v>
      </c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22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17880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17880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2200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22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5"/>
  <sheetViews>
    <sheetView topLeftCell="A18" zoomScale="90" zoomScaleNormal="90" workbookViewId="0">
      <selection activeCell="B27" sqref="B2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4.625" customWidth="1"/>
    <col min="6" max="10" width="8.625" customWidth="1"/>
    <col min="11" max="11" width="7.625" customWidth="1"/>
    <col min="13" max="13" width="33.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39</v>
      </c>
      <c r="C7" s="67"/>
      <c r="D7" s="67"/>
      <c r="E7" s="67"/>
      <c r="F7" s="6" t="s">
        <v>4</v>
      </c>
      <c r="G7" s="67" t="s">
        <v>110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12" t="s">
        <v>87</v>
      </c>
      <c r="C10" s="12" t="s">
        <v>191</v>
      </c>
      <c r="D10" s="12" t="s">
        <v>19</v>
      </c>
      <c r="E10" s="12">
        <v>8</v>
      </c>
      <c r="F10" s="12">
        <v>1040</v>
      </c>
      <c r="G10" s="12">
        <f t="shared" ref="G10:G12" si="0">SUM(H10+I10)</f>
        <v>1045</v>
      </c>
      <c r="H10" s="12">
        <v>1040</v>
      </c>
      <c r="I10" s="12">
        <v>5</v>
      </c>
      <c r="J10" s="43">
        <f t="shared" ref="J10:J20" si="1">H10/F10*100</f>
        <v>100</v>
      </c>
      <c r="K10" s="22"/>
    </row>
    <row r="11" spans="1:11" ht="21.95" customHeight="1">
      <c r="A11" s="25">
        <v>44882</v>
      </c>
      <c r="B11" s="12" t="s">
        <v>195</v>
      </c>
      <c r="C11" s="12" t="s">
        <v>196</v>
      </c>
      <c r="D11" s="12" t="s">
        <v>19</v>
      </c>
      <c r="E11" s="12">
        <v>8</v>
      </c>
      <c r="F11" s="12">
        <v>500</v>
      </c>
      <c r="G11" s="12">
        <f t="shared" ref="G11" si="2">SUM(H11+I11)</f>
        <v>515</v>
      </c>
      <c r="H11" s="12">
        <v>507</v>
      </c>
      <c r="I11" s="12">
        <v>8</v>
      </c>
      <c r="J11" s="43">
        <f t="shared" si="1"/>
        <v>101.4</v>
      </c>
      <c r="K11" s="22"/>
    </row>
    <row r="12" spans="1:11" ht="21.95" customHeight="1">
      <c r="A12" s="25">
        <v>44883</v>
      </c>
      <c r="B12" s="12" t="s">
        <v>195</v>
      </c>
      <c r="C12" s="12" t="s">
        <v>196</v>
      </c>
      <c r="D12" s="12" t="s">
        <v>19</v>
      </c>
      <c r="E12" s="12">
        <v>8</v>
      </c>
      <c r="F12" s="12">
        <v>500</v>
      </c>
      <c r="G12" s="12">
        <f t="shared" si="0"/>
        <v>509</v>
      </c>
      <c r="H12" s="12">
        <v>507</v>
      </c>
      <c r="I12" s="12">
        <v>2</v>
      </c>
      <c r="J12" s="43">
        <f t="shared" si="1"/>
        <v>101.4</v>
      </c>
      <c r="K12" s="22"/>
    </row>
    <row r="13" spans="1:11" ht="21.95" customHeight="1">
      <c r="A13" s="25">
        <v>44886</v>
      </c>
      <c r="B13" s="46" t="s">
        <v>87</v>
      </c>
      <c r="C13" s="12">
        <v>2111</v>
      </c>
      <c r="D13" s="12" t="s">
        <v>19</v>
      </c>
      <c r="E13" s="12">
        <v>8</v>
      </c>
      <c r="F13" s="12">
        <v>1036</v>
      </c>
      <c r="G13" s="12">
        <f>SUM(H13+I13)</f>
        <v>1044</v>
      </c>
      <c r="H13" s="12">
        <v>1036</v>
      </c>
      <c r="I13" s="12">
        <v>8</v>
      </c>
      <c r="J13" s="43">
        <f t="shared" si="1"/>
        <v>100</v>
      </c>
      <c r="K13" s="22"/>
    </row>
    <row r="14" spans="1:11" ht="21.95" customHeight="1">
      <c r="A14" s="25">
        <v>44887</v>
      </c>
      <c r="B14" s="46" t="s">
        <v>87</v>
      </c>
      <c r="C14" s="12">
        <v>2111</v>
      </c>
      <c r="D14" s="12" t="s">
        <v>19</v>
      </c>
      <c r="E14" s="12">
        <v>8</v>
      </c>
      <c r="F14" s="12">
        <v>1036</v>
      </c>
      <c r="G14" s="12">
        <f t="shared" ref="G14:G19" si="3">SUM(H14+I14)</f>
        <v>1040</v>
      </c>
      <c r="H14" s="12">
        <v>1036</v>
      </c>
      <c r="I14" s="12">
        <v>4</v>
      </c>
      <c r="J14" s="43">
        <f t="shared" si="1"/>
        <v>100</v>
      </c>
      <c r="K14" s="22"/>
    </row>
    <row r="15" spans="1:11" ht="21.95" customHeight="1">
      <c r="A15" s="25">
        <v>44888</v>
      </c>
      <c r="B15" s="12" t="s">
        <v>87</v>
      </c>
      <c r="C15" s="12">
        <v>2111</v>
      </c>
      <c r="D15" s="12" t="s">
        <v>19</v>
      </c>
      <c r="E15" s="12">
        <v>8</v>
      </c>
      <c r="F15" s="12">
        <v>1036</v>
      </c>
      <c r="G15" s="12">
        <f t="shared" si="3"/>
        <v>1037</v>
      </c>
      <c r="H15" s="12">
        <v>1036</v>
      </c>
      <c r="I15" s="12">
        <v>1</v>
      </c>
      <c r="J15" s="43">
        <f t="shared" si="1"/>
        <v>100</v>
      </c>
      <c r="K15" s="22"/>
    </row>
    <row r="16" spans="1:11" ht="21.95" customHeight="1">
      <c r="A16" s="25">
        <v>44889</v>
      </c>
      <c r="B16" s="12" t="s">
        <v>87</v>
      </c>
      <c r="C16" s="12">
        <v>2111</v>
      </c>
      <c r="D16" s="12" t="s">
        <v>19</v>
      </c>
      <c r="E16" s="12">
        <v>8</v>
      </c>
      <c r="F16" s="12">
        <v>1036</v>
      </c>
      <c r="G16" s="12">
        <f t="shared" si="3"/>
        <v>1045</v>
      </c>
      <c r="H16" s="12">
        <v>1036</v>
      </c>
      <c r="I16" s="12">
        <v>9</v>
      </c>
      <c r="J16" s="43">
        <f t="shared" si="1"/>
        <v>100</v>
      </c>
      <c r="K16" s="22"/>
    </row>
    <row r="17" spans="1:11" ht="21.95" customHeight="1">
      <c r="A17" s="25">
        <v>44890</v>
      </c>
      <c r="B17" s="12" t="s">
        <v>87</v>
      </c>
      <c r="C17" s="12">
        <v>2111</v>
      </c>
      <c r="D17" s="12" t="s">
        <v>19</v>
      </c>
      <c r="E17" s="12">
        <v>8</v>
      </c>
      <c r="F17" s="12">
        <v>1036</v>
      </c>
      <c r="G17" s="12">
        <f t="shared" ref="G17" si="4">SUM(H17+I17)</f>
        <v>1039</v>
      </c>
      <c r="H17" s="12">
        <v>1036</v>
      </c>
      <c r="I17" s="12">
        <v>3</v>
      </c>
      <c r="J17" s="43">
        <f t="shared" si="1"/>
        <v>100</v>
      </c>
      <c r="K17" s="22"/>
    </row>
    <row r="18" spans="1:11" ht="21.95" customHeight="1">
      <c r="A18" s="25">
        <v>44893</v>
      </c>
      <c r="B18" s="12" t="s">
        <v>87</v>
      </c>
      <c r="C18" s="12">
        <v>2111</v>
      </c>
      <c r="D18" s="12" t="s">
        <v>19</v>
      </c>
      <c r="E18" s="12">
        <v>8</v>
      </c>
      <c r="F18" s="12">
        <v>1036</v>
      </c>
      <c r="G18" s="12">
        <f t="shared" ref="G18" si="5">SUM(H18+I18)</f>
        <v>1039</v>
      </c>
      <c r="H18" s="12">
        <v>1036</v>
      </c>
      <c r="I18" s="12">
        <v>3</v>
      </c>
      <c r="J18" s="43">
        <f t="shared" si="1"/>
        <v>100</v>
      </c>
      <c r="K18" s="22"/>
    </row>
    <row r="19" spans="1:11" ht="21.95" customHeight="1">
      <c r="A19" s="25">
        <v>44894</v>
      </c>
      <c r="B19" s="46" t="s">
        <v>195</v>
      </c>
      <c r="C19" s="46" t="s">
        <v>196</v>
      </c>
      <c r="D19" s="12" t="s">
        <v>19</v>
      </c>
      <c r="E19" s="12">
        <v>8</v>
      </c>
      <c r="F19" s="12">
        <v>504</v>
      </c>
      <c r="G19" s="12">
        <f t="shared" si="3"/>
        <v>508</v>
      </c>
      <c r="H19" s="12">
        <v>504</v>
      </c>
      <c r="I19" s="12">
        <v>4</v>
      </c>
      <c r="J19" s="43">
        <f t="shared" si="1"/>
        <v>100</v>
      </c>
      <c r="K19" s="22"/>
    </row>
    <row r="20" spans="1:11" ht="21.95" customHeight="1">
      <c r="A20" s="25">
        <v>44895</v>
      </c>
      <c r="B20" s="46" t="s">
        <v>195</v>
      </c>
      <c r="C20" s="46" t="s">
        <v>196</v>
      </c>
      <c r="D20" s="12" t="s">
        <v>19</v>
      </c>
      <c r="E20" s="12">
        <v>8</v>
      </c>
      <c r="F20" s="12">
        <v>504</v>
      </c>
      <c r="G20" s="12">
        <f t="shared" ref="G20" si="6">SUM(H20+I20)</f>
        <v>505</v>
      </c>
      <c r="H20" s="12">
        <v>504</v>
      </c>
      <c r="I20" s="12">
        <v>1</v>
      </c>
      <c r="J20" s="43">
        <f t="shared" si="1"/>
        <v>100</v>
      </c>
      <c r="K20" s="22"/>
    </row>
    <row r="21" spans="1:11" ht="21.95" customHeight="1">
      <c r="A21" s="25">
        <v>44897</v>
      </c>
      <c r="B21" s="46" t="s">
        <v>195</v>
      </c>
      <c r="C21" s="46" t="s">
        <v>196</v>
      </c>
      <c r="D21" s="12" t="s">
        <v>19</v>
      </c>
      <c r="E21" s="12">
        <v>8</v>
      </c>
      <c r="F21" s="12">
        <v>504</v>
      </c>
      <c r="G21" s="12">
        <f t="shared" ref="G21" si="7">SUM(H21+I21)</f>
        <v>510</v>
      </c>
      <c r="H21" s="12">
        <v>504</v>
      </c>
      <c r="I21" s="12">
        <v>6</v>
      </c>
      <c r="J21" s="43">
        <f t="shared" ref="J21:J28" si="8">H21/F21*100</f>
        <v>100</v>
      </c>
      <c r="K21" s="22"/>
    </row>
    <row r="22" spans="1:11" ht="21.95" customHeight="1">
      <c r="A22" s="25">
        <v>44900</v>
      </c>
      <c r="B22" s="46" t="s">
        <v>195</v>
      </c>
      <c r="C22" s="46" t="s">
        <v>196</v>
      </c>
      <c r="D22" s="12" t="s">
        <v>19</v>
      </c>
      <c r="E22" s="12">
        <v>8</v>
      </c>
      <c r="F22" s="12">
        <v>504</v>
      </c>
      <c r="G22" s="12">
        <f>SUM(H22+I22)</f>
        <v>507</v>
      </c>
      <c r="H22" s="12">
        <v>504</v>
      </c>
      <c r="I22" s="12">
        <v>3</v>
      </c>
      <c r="J22" s="43">
        <f t="shared" si="8"/>
        <v>100</v>
      </c>
      <c r="K22" s="22"/>
    </row>
    <row r="23" spans="1:11" ht="21.95" customHeight="1">
      <c r="A23" s="25">
        <v>44901</v>
      </c>
      <c r="B23" s="12" t="s">
        <v>241</v>
      </c>
      <c r="C23" s="12">
        <v>86901</v>
      </c>
      <c r="D23" s="12" t="s">
        <v>19</v>
      </c>
      <c r="E23" s="12">
        <v>8</v>
      </c>
      <c r="F23" s="12">
        <v>720</v>
      </c>
      <c r="G23" s="12">
        <f>SUM(H23+I23)</f>
        <v>724</v>
      </c>
      <c r="H23" s="12">
        <v>720</v>
      </c>
      <c r="I23" s="12">
        <v>4</v>
      </c>
      <c r="J23" s="43">
        <f t="shared" si="8"/>
        <v>100</v>
      </c>
      <c r="K23" s="22"/>
    </row>
    <row r="24" spans="1:11" ht="21.95" customHeight="1">
      <c r="A24" s="25">
        <v>44902</v>
      </c>
      <c r="B24" s="12" t="s">
        <v>118</v>
      </c>
      <c r="C24" s="12">
        <v>333</v>
      </c>
      <c r="D24" s="12" t="s">
        <v>19</v>
      </c>
      <c r="E24" s="12">
        <v>8</v>
      </c>
      <c r="F24" s="12">
        <v>700</v>
      </c>
      <c r="G24" s="12">
        <f>SUM(H24+I24)</f>
        <v>709</v>
      </c>
      <c r="H24" s="12">
        <v>700</v>
      </c>
      <c r="I24" s="12">
        <v>9</v>
      </c>
      <c r="J24" s="43">
        <f t="shared" si="8"/>
        <v>100</v>
      </c>
      <c r="K24" s="22"/>
    </row>
    <row r="25" spans="1:11" ht="21.95" customHeight="1">
      <c r="A25" s="25">
        <v>44903</v>
      </c>
      <c r="B25" s="12" t="s">
        <v>118</v>
      </c>
      <c r="C25" s="12">
        <v>333</v>
      </c>
      <c r="D25" s="12" t="s">
        <v>19</v>
      </c>
      <c r="E25" s="12">
        <v>8</v>
      </c>
      <c r="F25" s="12">
        <v>700</v>
      </c>
      <c r="G25" s="12">
        <f t="shared" ref="G25" si="9">SUM(H25+I25)</f>
        <v>703</v>
      </c>
      <c r="H25" s="12">
        <v>700</v>
      </c>
      <c r="I25" s="12">
        <v>3</v>
      </c>
      <c r="J25" s="43">
        <f t="shared" si="8"/>
        <v>100</v>
      </c>
      <c r="K25" s="22"/>
    </row>
    <row r="26" spans="1:11" ht="21.95" customHeight="1">
      <c r="A26" s="25">
        <v>44904</v>
      </c>
      <c r="B26" s="12" t="s">
        <v>140</v>
      </c>
      <c r="C26" s="12" t="s">
        <v>218</v>
      </c>
      <c r="D26" s="12" t="s">
        <v>19</v>
      </c>
      <c r="E26" s="12">
        <v>8</v>
      </c>
      <c r="F26" s="12">
        <v>720</v>
      </c>
      <c r="G26" s="12">
        <f>SUM(H26+I26)</f>
        <v>728</v>
      </c>
      <c r="H26" s="12">
        <v>720</v>
      </c>
      <c r="I26" s="12">
        <v>8</v>
      </c>
      <c r="J26" s="43">
        <f t="shared" si="8"/>
        <v>100</v>
      </c>
      <c r="K26" s="22"/>
    </row>
    <row r="27" spans="1:11" ht="21.95" customHeight="1">
      <c r="A27" s="25">
        <v>44907</v>
      </c>
      <c r="B27" s="12" t="s">
        <v>241</v>
      </c>
      <c r="C27" s="12">
        <v>86901</v>
      </c>
      <c r="D27" s="12" t="s">
        <v>19</v>
      </c>
      <c r="E27" s="12">
        <v>8</v>
      </c>
      <c r="F27" s="12">
        <v>720</v>
      </c>
      <c r="G27" s="12">
        <f>SUM(H27+I27)</f>
        <v>724</v>
      </c>
      <c r="H27" s="12">
        <v>720</v>
      </c>
      <c r="I27" s="12">
        <v>4</v>
      </c>
      <c r="J27" s="43">
        <f t="shared" si="8"/>
        <v>100</v>
      </c>
      <c r="K27" s="22"/>
    </row>
    <row r="28" spans="1:11" ht="21.95" customHeight="1">
      <c r="A28" s="25">
        <v>44908</v>
      </c>
      <c r="B28" s="12" t="s">
        <v>241</v>
      </c>
      <c r="C28" s="12">
        <v>86901</v>
      </c>
      <c r="D28" s="12" t="s">
        <v>19</v>
      </c>
      <c r="E28" s="12">
        <v>8</v>
      </c>
      <c r="F28" s="12">
        <v>720</v>
      </c>
      <c r="G28" s="12">
        <f>SUM(H28+I28)</f>
        <v>722</v>
      </c>
      <c r="H28" s="12">
        <v>720</v>
      </c>
      <c r="I28" s="12">
        <v>2</v>
      </c>
      <c r="J28" s="43">
        <f t="shared" si="8"/>
        <v>100</v>
      </c>
      <c r="K28" s="22"/>
    </row>
    <row r="29" spans="1:11" ht="21.95" customHeight="1">
      <c r="A29" s="25"/>
      <c r="B29" s="12"/>
      <c r="C29" s="12"/>
      <c r="D29" s="12"/>
      <c r="E29" s="12"/>
      <c r="F29" s="12"/>
      <c r="G29" s="12"/>
      <c r="H29" s="12"/>
      <c r="I29" s="12"/>
      <c r="J29" s="43"/>
      <c r="K29" s="22"/>
    </row>
    <row r="30" spans="1:11" ht="21.95" customHeight="1">
      <c r="A30" s="25"/>
      <c r="B30" s="12"/>
      <c r="C30" s="12"/>
      <c r="D30" s="12"/>
      <c r="E30" s="12"/>
      <c r="F30" s="12"/>
      <c r="G30" s="12"/>
      <c r="H30" s="12"/>
      <c r="I30" s="12"/>
      <c r="J30" s="43"/>
      <c r="K30" s="22"/>
    </row>
    <row r="31" spans="1:11" ht="21.95" customHeight="1">
      <c r="A31" s="25"/>
      <c r="B31" s="12"/>
      <c r="C31" s="12"/>
      <c r="D31" s="12"/>
      <c r="E31" s="12"/>
      <c r="F31" s="12"/>
      <c r="G31" s="12"/>
      <c r="H31" s="12"/>
      <c r="I31" s="12"/>
      <c r="J31" s="43"/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35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33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.95" customHeight="1">
      <c r="A48" s="12"/>
      <c r="B48" s="12"/>
      <c r="C48" s="12"/>
      <c r="D48" s="12"/>
      <c r="E48" s="12"/>
      <c r="F48" s="12"/>
      <c r="G48" s="12"/>
      <c r="H48" s="12"/>
      <c r="I48" s="12"/>
      <c r="J48" s="43"/>
      <c r="K48" s="22"/>
    </row>
    <row r="49" spans="1:11" ht="21" customHeight="1">
      <c r="A49" s="71" t="s">
        <v>20</v>
      </c>
      <c r="B49" s="71"/>
      <c r="C49" s="14">
        <f>COUNT(A10:A48)</f>
        <v>19</v>
      </c>
      <c r="E49" s="72" t="s">
        <v>21</v>
      </c>
      <c r="F49" s="72"/>
      <c r="G49" s="73"/>
      <c r="H49" s="73"/>
      <c r="I49" s="73"/>
      <c r="J49" s="73"/>
      <c r="K49" s="73"/>
    </row>
    <row r="50" spans="1:11" ht="21" customHeight="1">
      <c r="A50" s="67" t="s">
        <v>22</v>
      </c>
      <c r="B50" s="67"/>
      <c r="C50" s="14">
        <f>SUM(F10:F48)</f>
        <v>14552</v>
      </c>
      <c r="F50" s="74"/>
      <c r="G50" s="74"/>
      <c r="H50" s="74"/>
      <c r="I50" s="4"/>
      <c r="J50" s="4"/>
      <c r="K50" s="18"/>
    </row>
    <row r="51" spans="1:11" ht="21" customHeight="1">
      <c r="A51" s="67" t="s">
        <v>23</v>
      </c>
      <c r="B51" s="67"/>
      <c r="C51" s="14">
        <f>SUM(H10:H48)</f>
        <v>14566</v>
      </c>
      <c r="F51" s="4"/>
      <c r="G51" s="4"/>
      <c r="H51" s="4"/>
      <c r="I51" s="4"/>
      <c r="J51" s="4"/>
      <c r="K51" s="18"/>
    </row>
    <row r="52" spans="1:11" ht="21" customHeight="1">
      <c r="A52" s="75" t="s">
        <v>24</v>
      </c>
      <c r="B52" s="67"/>
      <c r="C52" s="29">
        <f>SUM(J10:J48)</f>
        <v>1902.8</v>
      </c>
      <c r="F52" s="74"/>
      <c r="G52" s="74"/>
      <c r="H52" s="74"/>
      <c r="I52" s="74"/>
      <c r="J52" s="4"/>
      <c r="K52" s="76"/>
    </row>
    <row r="53" spans="1:11" ht="21" customHeight="1">
      <c r="A53" s="75" t="s">
        <v>25</v>
      </c>
      <c r="B53" s="67"/>
      <c r="C53" s="14">
        <f>COUNTA(B10:B48)</f>
        <v>19</v>
      </c>
      <c r="F53" s="74"/>
      <c r="G53" s="74"/>
      <c r="H53" s="74"/>
      <c r="I53" s="74"/>
      <c r="J53" s="4"/>
      <c r="K53" s="76"/>
    </row>
    <row r="54" spans="1:11" ht="21" customHeight="1">
      <c r="A54" s="67" t="s">
        <v>26</v>
      </c>
      <c r="B54" s="67"/>
      <c r="C54" s="29">
        <f>C52/C53</f>
        <v>100.14736842105263</v>
      </c>
      <c r="F54" s="74"/>
      <c r="G54" s="74"/>
      <c r="H54" s="74"/>
      <c r="I54" s="74"/>
      <c r="J54" s="4"/>
      <c r="K54" s="76"/>
    </row>
    <row r="55" spans="1:11" ht="21" customHeight="1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23"/>
    </row>
  </sheetData>
  <mergeCells count="17">
    <mergeCell ref="J1:K1"/>
    <mergeCell ref="B7:E7"/>
    <mergeCell ref="G7:K7"/>
    <mergeCell ref="B8:E8"/>
    <mergeCell ref="G8:K8"/>
    <mergeCell ref="A4:K6"/>
    <mergeCell ref="A49:B49"/>
    <mergeCell ref="E49:K49"/>
    <mergeCell ref="A50:B50"/>
    <mergeCell ref="F50:H50"/>
    <mergeCell ref="A51:B51"/>
    <mergeCell ref="A52:B52"/>
    <mergeCell ref="A53:B53"/>
    <mergeCell ref="A54:B54"/>
    <mergeCell ref="I52:I54"/>
    <mergeCell ref="K52:K54"/>
    <mergeCell ref="F52:H54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54"/>
  <sheetViews>
    <sheetView topLeftCell="D16" zoomScale="80" zoomScaleNormal="80" workbookViewId="0">
      <selection activeCell="L32" sqref="L32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77" t="s">
        <v>1</v>
      </c>
      <c r="B4" s="78"/>
      <c r="C4" s="78"/>
      <c r="D4" s="78"/>
      <c r="E4" s="78"/>
      <c r="F4" s="78"/>
      <c r="G4" s="78"/>
      <c r="H4" s="78"/>
      <c r="I4" s="78"/>
      <c r="J4" s="79"/>
      <c r="K4" s="80"/>
    </row>
    <row r="5" spans="1:11">
      <c r="A5" s="77"/>
      <c r="B5" s="78"/>
      <c r="C5" s="78"/>
      <c r="D5" s="78"/>
      <c r="E5" s="78"/>
      <c r="F5" s="78"/>
      <c r="G5" s="78"/>
      <c r="H5" s="78"/>
      <c r="I5" s="78"/>
      <c r="J5" s="79"/>
      <c r="K5" s="80"/>
    </row>
    <row r="6" spans="1:11" ht="6.95" customHeight="1">
      <c r="A6" s="81"/>
      <c r="B6" s="78"/>
      <c r="C6" s="78"/>
      <c r="D6" s="78"/>
      <c r="E6" s="78"/>
      <c r="F6" s="78"/>
      <c r="G6" s="78"/>
      <c r="H6" s="78"/>
      <c r="I6" s="78"/>
      <c r="J6" s="79"/>
      <c r="K6" s="80"/>
    </row>
    <row r="7" spans="1:11" ht="24" customHeight="1">
      <c r="A7" s="5" t="s">
        <v>2</v>
      </c>
      <c r="B7" s="67" t="s">
        <v>40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12" t="s">
        <v>91</v>
      </c>
      <c r="C10" s="46" t="s">
        <v>92</v>
      </c>
      <c r="D10" s="12" t="s">
        <v>19</v>
      </c>
      <c r="E10" s="12">
        <v>8</v>
      </c>
      <c r="F10" s="12">
        <v>456</v>
      </c>
      <c r="G10" s="12">
        <f t="shared" ref="G10:G12" si="0">SUM(H10+I10)</f>
        <v>458</v>
      </c>
      <c r="H10" s="12">
        <v>456</v>
      </c>
      <c r="I10" s="40">
        <v>2</v>
      </c>
      <c r="J10" s="43">
        <f t="shared" ref="J10:J22" si="1">H10/F10*100</f>
        <v>100</v>
      </c>
      <c r="K10" s="22"/>
    </row>
    <row r="11" spans="1:11" ht="21.95" customHeight="1">
      <c r="A11" s="25">
        <v>44882</v>
      </c>
      <c r="B11" s="46" t="s">
        <v>91</v>
      </c>
      <c r="C11" s="46" t="s">
        <v>92</v>
      </c>
      <c r="D11" s="12" t="s">
        <v>19</v>
      </c>
      <c r="E11" s="12">
        <v>8</v>
      </c>
      <c r="F11" s="12">
        <v>456</v>
      </c>
      <c r="G11" s="12">
        <f>SUM(H11+I11)</f>
        <v>459</v>
      </c>
      <c r="H11" s="12">
        <v>456</v>
      </c>
      <c r="I11" s="12">
        <v>3</v>
      </c>
      <c r="J11" s="43">
        <f t="shared" si="1"/>
        <v>100</v>
      </c>
      <c r="K11" s="22"/>
    </row>
    <row r="12" spans="1:11" ht="21.95" customHeight="1">
      <c r="A12" s="25">
        <v>44883</v>
      </c>
      <c r="B12" s="12" t="s">
        <v>81</v>
      </c>
      <c r="C12" s="12">
        <v>22500</v>
      </c>
      <c r="D12" s="12" t="s">
        <v>19</v>
      </c>
      <c r="E12" s="12">
        <v>8</v>
      </c>
      <c r="F12" s="12">
        <v>3800</v>
      </c>
      <c r="G12" s="12">
        <f t="shared" si="0"/>
        <v>3808</v>
      </c>
      <c r="H12" s="12">
        <v>3800</v>
      </c>
      <c r="I12" s="12">
        <v>8</v>
      </c>
      <c r="J12" s="43">
        <f t="shared" si="1"/>
        <v>100</v>
      </c>
      <c r="K12" s="22"/>
    </row>
    <row r="13" spans="1:11" ht="21.95" customHeight="1">
      <c r="A13" s="25">
        <v>44886</v>
      </c>
      <c r="B13" s="46" t="s">
        <v>91</v>
      </c>
      <c r="C13" s="46" t="s">
        <v>92</v>
      </c>
      <c r="D13" s="12" t="s">
        <v>19</v>
      </c>
      <c r="E13" s="12">
        <v>8</v>
      </c>
      <c r="F13" s="12">
        <v>456</v>
      </c>
      <c r="G13" s="12">
        <f>SUM(H13+I13)</f>
        <v>458</v>
      </c>
      <c r="H13" s="12">
        <v>456</v>
      </c>
      <c r="I13" s="12">
        <v>2</v>
      </c>
      <c r="J13" s="43">
        <f t="shared" si="1"/>
        <v>100</v>
      </c>
      <c r="K13" s="22"/>
    </row>
    <row r="14" spans="1:11" ht="21.95" customHeight="1">
      <c r="A14" s="25">
        <v>44887</v>
      </c>
      <c r="B14" s="12" t="s">
        <v>91</v>
      </c>
      <c r="C14" s="12" t="s">
        <v>145</v>
      </c>
      <c r="D14" s="12" t="s">
        <v>19</v>
      </c>
      <c r="E14" s="12">
        <v>8</v>
      </c>
      <c r="F14" s="12">
        <v>488</v>
      </c>
      <c r="G14" s="12">
        <f t="shared" ref="G14:G16" si="2">SUM(H14+I14)</f>
        <v>498</v>
      </c>
      <c r="H14" s="12">
        <v>488</v>
      </c>
      <c r="I14" s="12">
        <v>10</v>
      </c>
      <c r="J14" s="43">
        <f t="shared" si="1"/>
        <v>100</v>
      </c>
      <c r="K14" s="22"/>
    </row>
    <row r="15" spans="1:11" ht="21.95" customHeight="1">
      <c r="A15" s="25">
        <v>44888</v>
      </c>
      <c r="B15" s="12" t="s">
        <v>91</v>
      </c>
      <c r="C15" s="12" t="s">
        <v>145</v>
      </c>
      <c r="D15" s="12" t="s">
        <v>19</v>
      </c>
      <c r="E15" s="12">
        <v>8</v>
      </c>
      <c r="F15" s="12">
        <v>488</v>
      </c>
      <c r="G15" s="12">
        <f t="shared" si="2"/>
        <v>502</v>
      </c>
      <c r="H15" s="12">
        <v>488</v>
      </c>
      <c r="I15" s="12">
        <v>14</v>
      </c>
      <c r="J15" s="43">
        <f t="shared" si="1"/>
        <v>100</v>
      </c>
      <c r="K15" s="22"/>
    </row>
    <row r="16" spans="1:11" ht="21.95" customHeight="1">
      <c r="A16" s="25">
        <v>44889</v>
      </c>
      <c r="B16" s="12" t="s">
        <v>91</v>
      </c>
      <c r="C16" s="12" t="s">
        <v>145</v>
      </c>
      <c r="D16" s="12" t="s">
        <v>19</v>
      </c>
      <c r="E16" s="12">
        <v>8</v>
      </c>
      <c r="F16" s="12">
        <v>488</v>
      </c>
      <c r="G16" s="12">
        <f t="shared" si="2"/>
        <v>509</v>
      </c>
      <c r="H16" s="12">
        <v>488</v>
      </c>
      <c r="I16" s="12">
        <v>21</v>
      </c>
      <c r="J16" s="43">
        <f t="shared" si="1"/>
        <v>100</v>
      </c>
      <c r="K16" s="22"/>
    </row>
    <row r="17" spans="1:11" ht="21.95" customHeight="1">
      <c r="A17" s="25">
        <v>44890</v>
      </c>
      <c r="B17" s="12" t="s">
        <v>91</v>
      </c>
      <c r="C17" s="12" t="s">
        <v>145</v>
      </c>
      <c r="D17" s="12" t="s">
        <v>19</v>
      </c>
      <c r="E17" s="12">
        <v>8</v>
      </c>
      <c r="F17" s="12">
        <v>488</v>
      </c>
      <c r="G17" s="12">
        <f t="shared" ref="G17" si="3">SUM(H17+I17)</f>
        <v>502</v>
      </c>
      <c r="H17" s="12">
        <v>488</v>
      </c>
      <c r="I17" s="12">
        <v>14</v>
      </c>
      <c r="J17" s="43">
        <f t="shared" si="1"/>
        <v>100</v>
      </c>
      <c r="K17" s="22"/>
    </row>
    <row r="18" spans="1:11" ht="21.95" customHeight="1">
      <c r="A18" s="25">
        <v>44893</v>
      </c>
      <c r="B18" s="12" t="s">
        <v>91</v>
      </c>
      <c r="C18" s="12" t="s">
        <v>145</v>
      </c>
      <c r="D18" s="12" t="s">
        <v>19</v>
      </c>
      <c r="E18" s="12">
        <v>8</v>
      </c>
      <c r="F18" s="12">
        <v>488</v>
      </c>
      <c r="G18" s="12">
        <f t="shared" ref="G18:G19" si="4">SUM(H18+I18)</f>
        <v>510</v>
      </c>
      <c r="H18" s="12">
        <v>488</v>
      </c>
      <c r="I18" s="12">
        <v>22</v>
      </c>
      <c r="J18" s="43">
        <f t="shared" si="1"/>
        <v>100</v>
      </c>
      <c r="K18" s="22"/>
    </row>
    <row r="19" spans="1:11" ht="21.95" customHeight="1">
      <c r="A19" s="25">
        <v>44894</v>
      </c>
      <c r="B19" s="46" t="s">
        <v>207</v>
      </c>
      <c r="C19" s="46" t="s">
        <v>208</v>
      </c>
      <c r="D19" s="12" t="s">
        <v>19</v>
      </c>
      <c r="E19" s="12">
        <v>8</v>
      </c>
      <c r="F19" s="12">
        <v>280</v>
      </c>
      <c r="G19" s="12">
        <f t="shared" si="4"/>
        <v>282</v>
      </c>
      <c r="H19" s="12">
        <v>280</v>
      </c>
      <c r="I19" s="12">
        <v>2</v>
      </c>
      <c r="J19" s="43">
        <f t="shared" si="1"/>
        <v>100</v>
      </c>
      <c r="K19" s="22"/>
    </row>
    <row r="20" spans="1:11" ht="21.95" customHeight="1">
      <c r="A20" s="25">
        <v>44895</v>
      </c>
      <c r="B20" s="46" t="s">
        <v>207</v>
      </c>
      <c r="C20" s="46" t="s">
        <v>208</v>
      </c>
      <c r="D20" s="12" t="s">
        <v>19</v>
      </c>
      <c r="E20" s="12">
        <v>8</v>
      </c>
      <c r="F20" s="12">
        <v>280</v>
      </c>
      <c r="G20" s="12">
        <f t="shared" ref="G20" si="5">SUM(H20+I20)</f>
        <v>286</v>
      </c>
      <c r="H20" s="12">
        <v>280</v>
      </c>
      <c r="I20" s="12">
        <v>6</v>
      </c>
      <c r="J20" s="43">
        <f t="shared" si="1"/>
        <v>100</v>
      </c>
      <c r="K20" s="22"/>
    </row>
    <row r="21" spans="1:11" ht="21.95" customHeight="1">
      <c r="A21" s="25">
        <v>44896</v>
      </c>
      <c r="B21" s="46" t="s">
        <v>207</v>
      </c>
      <c r="C21" s="46" t="s">
        <v>208</v>
      </c>
      <c r="D21" s="12" t="s">
        <v>19</v>
      </c>
      <c r="E21" s="12">
        <v>8</v>
      </c>
      <c r="F21" s="12">
        <v>280</v>
      </c>
      <c r="G21" s="12">
        <f t="shared" ref="G21" si="6">SUM(H21+I21)</f>
        <v>290</v>
      </c>
      <c r="H21" s="12">
        <v>280</v>
      </c>
      <c r="I21" s="12">
        <v>10</v>
      </c>
      <c r="J21" s="43">
        <f t="shared" si="1"/>
        <v>100</v>
      </c>
      <c r="K21" s="22"/>
    </row>
    <row r="22" spans="1:11" ht="21.95" customHeight="1">
      <c r="A22" s="25">
        <v>44897</v>
      </c>
      <c r="B22" s="46" t="s">
        <v>207</v>
      </c>
      <c r="C22" s="46" t="s">
        <v>208</v>
      </c>
      <c r="D22" s="12" t="s">
        <v>19</v>
      </c>
      <c r="E22" s="12">
        <v>8</v>
      </c>
      <c r="F22" s="12">
        <v>280</v>
      </c>
      <c r="G22" s="12">
        <f t="shared" ref="G22" si="7">SUM(H22+I22)</f>
        <v>288</v>
      </c>
      <c r="H22" s="12">
        <v>280</v>
      </c>
      <c r="I22" s="12">
        <v>8</v>
      </c>
      <c r="J22" s="43">
        <f t="shared" si="1"/>
        <v>100</v>
      </c>
      <c r="K22" s="22"/>
    </row>
    <row r="23" spans="1:11" ht="21.95" customHeight="1">
      <c r="A23" s="25">
        <v>44900</v>
      </c>
      <c r="B23" s="46" t="s">
        <v>207</v>
      </c>
      <c r="C23" s="46" t="s">
        <v>208</v>
      </c>
      <c r="D23" s="12" t="s">
        <v>19</v>
      </c>
      <c r="E23" s="12">
        <v>8</v>
      </c>
      <c r="F23" s="12">
        <v>280</v>
      </c>
      <c r="G23" s="12">
        <f>SUM(H23+I23)</f>
        <v>295</v>
      </c>
      <c r="H23" s="12">
        <v>280</v>
      </c>
      <c r="I23" s="12">
        <v>15</v>
      </c>
      <c r="J23" s="43">
        <f t="shared" ref="J23:J31" si="8">H23/F23*100</f>
        <v>100</v>
      </c>
      <c r="K23" s="22"/>
    </row>
    <row r="24" spans="1:11" ht="21.95" customHeight="1">
      <c r="A24" s="25">
        <v>44901</v>
      </c>
      <c r="B24" s="46" t="s">
        <v>207</v>
      </c>
      <c r="C24" s="46" t="s">
        <v>208</v>
      </c>
      <c r="D24" s="12" t="s">
        <v>19</v>
      </c>
      <c r="E24" s="12">
        <v>8</v>
      </c>
      <c r="F24" s="12">
        <v>280</v>
      </c>
      <c r="G24" s="12">
        <f t="shared" ref="G24" si="9">SUM(H24+I24)</f>
        <v>293</v>
      </c>
      <c r="H24" s="12">
        <v>280</v>
      </c>
      <c r="I24" s="12">
        <v>13</v>
      </c>
      <c r="J24" s="43">
        <f t="shared" si="8"/>
        <v>100</v>
      </c>
      <c r="K24" s="22"/>
    </row>
    <row r="25" spans="1:11" ht="21.95" customHeight="1">
      <c r="A25" s="25">
        <v>44902</v>
      </c>
      <c r="B25" s="46" t="s">
        <v>207</v>
      </c>
      <c r="C25" s="46" t="s">
        <v>208</v>
      </c>
      <c r="D25" s="12" t="s">
        <v>19</v>
      </c>
      <c r="E25" s="12">
        <v>8</v>
      </c>
      <c r="F25" s="12">
        <v>280</v>
      </c>
      <c r="G25" s="12">
        <f t="shared" ref="G25" si="10">SUM(H25+I25)</f>
        <v>291</v>
      </c>
      <c r="H25" s="12">
        <v>280</v>
      </c>
      <c r="I25" s="12">
        <v>11</v>
      </c>
      <c r="J25" s="43">
        <f t="shared" si="8"/>
        <v>100</v>
      </c>
      <c r="K25" s="22"/>
    </row>
    <row r="26" spans="1:11" ht="21.95" customHeight="1">
      <c r="A26" s="25">
        <v>44903</v>
      </c>
      <c r="B26" s="46" t="s">
        <v>207</v>
      </c>
      <c r="C26" s="46" t="s">
        <v>208</v>
      </c>
      <c r="D26" s="12" t="s">
        <v>19</v>
      </c>
      <c r="E26" s="12">
        <v>8</v>
      </c>
      <c r="F26" s="12">
        <v>280</v>
      </c>
      <c r="G26" s="12">
        <f t="shared" ref="G26" si="11">SUM(H26+I26)</f>
        <v>289</v>
      </c>
      <c r="H26" s="12">
        <v>280</v>
      </c>
      <c r="I26" s="12">
        <v>9</v>
      </c>
      <c r="J26" s="43">
        <f t="shared" si="8"/>
        <v>100</v>
      </c>
      <c r="K26" s="22"/>
    </row>
    <row r="27" spans="1:11" ht="21.95" customHeight="1">
      <c r="A27" s="25">
        <v>44904</v>
      </c>
      <c r="B27" s="12" t="s">
        <v>260</v>
      </c>
      <c r="C27" s="12">
        <v>5198205300</v>
      </c>
      <c r="D27" s="12" t="s">
        <v>19</v>
      </c>
      <c r="E27" s="12">
        <v>8</v>
      </c>
      <c r="F27" s="12">
        <v>832</v>
      </c>
      <c r="G27" s="12">
        <f>SUM(H27+I27)</f>
        <v>836</v>
      </c>
      <c r="H27" s="12">
        <v>832</v>
      </c>
      <c r="I27" s="12">
        <v>4</v>
      </c>
      <c r="J27" s="43">
        <f t="shared" si="8"/>
        <v>100</v>
      </c>
      <c r="K27" s="22"/>
    </row>
    <row r="28" spans="1:11" ht="21.95" customHeight="1">
      <c r="A28" s="25">
        <v>44907</v>
      </c>
      <c r="B28" s="46" t="s">
        <v>207</v>
      </c>
      <c r="C28" s="46" t="s">
        <v>208</v>
      </c>
      <c r="D28" s="12" t="s">
        <v>19</v>
      </c>
      <c r="E28" s="12">
        <v>8</v>
      </c>
      <c r="F28" s="12">
        <v>280</v>
      </c>
      <c r="G28" s="12">
        <f t="shared" ref="G28:G29" si="12">SUM(H28+I28)</f>
        <v>282</v>
      </c>
      <c r="H28" s="12">
        <v>280</v>
      </c>
      <c r="I28" s="12">
        <v>2</v>
      </c>
      <c r="J28" s="43">
        <f t="shared" si="8"/>
        <v>100</v>
      </c>
      <c r="K28" s="22"/>
    </row>
    <row r="29" spans="1:11" ht="21.95" customHeight="1">
      <c r="A29" s="25">
        <v>44908</v>
      </c>
      <c r="B29" s="46" t="s">
        <v>207</v>
      </c>
      <c r="C29" s="46" t="s">
        <v>208</v>
      </c>
      <c r="D29" s="12" t="s">
        <v>19</v>
      </c>
      <c r="E29" s="12">
        <v>8</v>
      </c>
      <c r="F29" s="12">
        <v>280</v>
      </c>
      <c r="G29" s="12">
        <f t="shared" si="12"/>
        <v>283</v>
      </c>
      <c r="H29" s="12">
        <v>280</v>
      </c>
      <c r="I29" s="12">
        <v>3</v>
      </c>
      <c r="J29" s="43">
        <f t="shared" si="8"/>
        <v>100</v>
      </c>
      <c r="K29" s="22"/>
    </row>
    <row r="30" spans="1:11" ht="21.95" customHeight="1">
      <c r="A30" s="25">
        <v>44909</v>
      </c>
      <c r="B30" s="46" t="s">
        <v>207</v>
      </c>
      <c r="C30" s="46" t="s">
        <v>208</v>
      </c>
      <c r="D30" s="12" t="s">
        <v>19</v>
      </c>
      <c r="E30" s="12">
        <v>8</v>
      </c>
      <c r="F30" s="12">
        <v>280</v>
      </c>
      <c r="G30" s="12">
        <f t="shared" ref="G30" si="13">SUM(H30+I30)</f>
        <v>286</v>
      </c>
      <c r="H30" s="12">
        <v>280</v>
      </c>
      <c r="I30" s="12">
        <v>6</v>
      </c>
      <c r="J30" s="43">
        <f t="shared" si="8"/>
        <v>100</v>
      </c>
      <c r="K30" s="22"/>
    </row>
    <row r="31" spans="1:11" ht="21.95" customHeight="1">
      <c r="A31" s="25">
        <v>44910</v>
      </c>
      <c r="B31" s="46" t="s">
        <v>207</v>
      </c>
      <c r="C31" s="46" t="s">
        <v>208</v>
      </c>
      <c r="D31" s="12" t="s">
        <v>19</v>
      </c>
      <c r="E31" s="12">
        <v>8</v>
      </c>
      <c r="F31" s="12">
        <v>280</v>
      </c>
      <c r="G31" s="12">
        <f t="shared" ref="G31" si="14">SUM(H31+I31)</f>
        <v>283</v>
      </c>
      <c r="H31" s="12">
        <v>280</v>
      </c>
      <c r="I31" s="12">
        <v>3</v>
      </c>
      <c r="J31" s="43">
        <f t="shared" si="8"/>
        <v>100</v>
      </c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12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12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22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11800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11800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2200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22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 r:id="rId1"/>
  <headerFooter scaleWithDoc="0" alignWithMargins="0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54"/>
  <sheetViews>
    <sheetView topLeftCell="A31" zoomScale="80" zoomScaleNormal="80" workbookViewId="0">
      <selection activeCell="C35" sqref="C35"/>
    </sheetView>
  </sheetViews>
  <sheetFormatPr defaultColWidth="9" defaultRowHeight="15.75"/>
  <cols>
    <col min="1" max="1" width="10.375" customWidth="1"/>
    <col min="2" max="2" width="20.25" customWidth="1"/>
    <col min="3" max="3" width="15.375" customWidth="1"/>
    <col min="4" max="4" width="13.125" customWidth="1"/>
    <col min="5" max="5" width="12.75" customWidth="1"/>
    <col min="6" max="10" width="8.625" customWidth="1"/>
    <col min="11" max="11" width="13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41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12" t="s">
        <v>192</v>
      </c>
      <c r="C10" s="12" t="s">
        <v>193</v>
      </c>
      <c r="D10" s="12" t="s">
        <v>19</v>
      </c>
      <c r="E10" s="12">
        <v>8</v>
      </c>
      <c r="F10" s="12">
        <v>528</v>
      </c>
      <c r="G10" s="12">
        <f t="shared" ref="G10" si="0">SUM(H10+I10)</f>
        <v>536</v>
      </c>
      <c r="H10" s="12">
        <v>528</v>
      </c>
      <c r="I10" s="12">
        <v>8</v>
      </c>
      <c r="J10" s="43">
        <f t="shared" ref="J10:J24" si="1">H10/F10*100</f>
        <v>100</v>
      </c>
      <c r="K10" s="22"/>
    </row>
    <row r="11" spans="1:11" ht="21.95" customHeight="1">
      <c r="A11" s="25">
        <v>44882</v>
      </c>
      <c r="B11" s="12" t="s">
        <v>192</v>
      </c>
      <c r="C11" s="12" t="s">
        <v>193</v>
      </c>
      <c r="D11" s="12" t="s">
        <v>19</v>
      </c>
      <c r="E11" s="12">
        <v>8</v>
      </c>
      <c r="F11" s="12">
        <v>528</v>
      </c>
      <c r="G11" s="12">
        <f t="shared" ref="G11" si="2">SUM(H11+I11)</f>
        <v>533</v>
      </c>
      <c r="H11" s="12">
        <v>528</v>
      </c>
      <c r="I11" s="12">
        <v>5</v>
      </c>
      <c r="J11" s="43">
        <f t="shared" si="1"/>
        <v>100</v>
      </c>
      <c r="K11" s="22"/>
    </row>
    <row r="12" spans="1:11" ht="21.95" customHeight="1">
      <c r="A12" s="25">
        <v>44883</v>
      </c>
      <c r="B12" s="12" t="s">
        <v>192</v>
      </c>
      <c r="C12" s="12" t="s">
        <v>193</v>
      </c>
      <c r="D12" s="12" t="s">
        <v>19</v>
      </c>
      <c r="E12" s="12">
        <v>8</v>
      </c>
      <c r="F12" s="12">
        <v>528</v>
      </c>
      <c r="G12" s="12">
        <f t="shared" ref="G12" si="3">SUM(H12+I12)</f>
        <v>530</v>
      </c>
      <c r="H12" s="12">
        <v>528</v>
      </c>
      <c r="I12" s="12">
        <v>2</v>
      </c>
      <c r="J12" s="43">
        <f t="shared" si="1"/>
        <v>100</v>
      </c>
      <c r="K12" s="22"/>
    </row>
    <row r="13" spans="1:11" ht="21.95" customHeight="1">
      <c r="A13" s="25">
        <v>44886</v>
      </c>
      <c r="B13" s="46" t="s">
        <v>99</v>
      </c>
      <c r="C13" s="46" t="s">
        <v>134</v>
      </c>
      <c r="D13" s="12" t="s">
        <v>19</v>
      </c>
      <c r="E13" s="12">
        <v>8</v>
      </c>
      <c r="F13" s="12">
        <v>507</v>
      </c>
      <c r="G13" s="12">
        <f>SUM(H13+I13)</f>
        <v>512</v>
      </c>
      <c r="H13" s="12">
        <v>507</v>
      </c>
      <c r="I13" s="12">
        <v>5</v>
      </c>
      <c r="J13" s="43">
        <f t="shared" si="1"/>
        <v>100</v>
      </c>
      <c r="K13" s="22"/>
    </row>
    <row r="14" spans="1:11" ht="21.95" customHeight="1">
      <c r="A14" s="25">
        <v>44887</v>
      </c>
      <c r="B14" s="12" t="s">
        <v>93</v>
      </c>
      <c r="C14" s="12">
        <v>22400</v>
      </c>
      <c r="D14" s="12" t="s">
        <v>19</v>
      </c>
      <c r="E14" s="12">
        <v>8</v>
      </c>
      <c r="F14" s="12">
        <v>728</v>
      </c>
      <c r="G14" s="12">
        <f t="shared" ref="G14:G22" si="4">SUM(H14+I14)</f>
        <v>748</v>
      </c>
      <c r="H14" s="12">
        <v>728</v>
      </c>
      <c r="I14" s="12">
        <v>20</v>
      </c>
      <c r="J14" s="43">
        <f t="shared" si="1"/>
        <v>100</v>
      </c>
      <c r="K14" s="22"/>
    </row>
    <row r="15" spans="1:11" ht="21.95" customHeight="1">
      <c r="A15" s="25">
        <v>44888</v>
      </c>
      <c r="B15" s="12" t="s">
        <v>93</v>
      </c>
      <c r="C15" s="12">
        <v>22400</v>
      </c>
      <c r="D15" s="12" t="s">
        <v>19</v>
      </c>
      <c r="E15" s="12">
        <v>8</v>
      </c>
      <c r="F15" s="12">
        <v>728</v>
      </c>
      <c r="G15" s="12">
        <f t="shared" si="4"/>
        <v>733</v>
      </c>
      <c r="H15" s="12">
        <v>728</v>
      </c>
      <c r="I15" s="12">
        <v>5</v>
      </c>
      <c r="J15" s="43">
        <f t="shared" si="1"/>
        <v>100</v>
      </c>
      <c r="K15" s="22"/>
    </row>
    <row r="16" spans="1:11" ht="21.95" customHeight="1">
      <c r="A16" s="25">
        <v>44889</v>
      </c>
      <c r="B16" s="46" t="s">
        <v>93</v>
      </c>
      <c r="C16" s="46">
        <v>22400</v>
      </c>
      <c r="D16" s="12" t="s">
        <v>19</v>
      </c>
      <c r="E16" s="12">
        <v>4</v>
      </c>
      <c r="F16" s="12">
        <v>364</v>
      </c>
      <c r="G16" s="12">
        <f t="shared" ref="G16:G17" si="5">SUM(H16+I16)</f>
        <v>366</v>
      </c>
      <c r="H16" s="12">
        <v>364</v>
      </c>
      <c r="I16" s="12">
        <v>2</v>
      </c>
      <c r="J16" s="43">
        <f t="shared" si="1"/>
        <v>100</v>
      </c>
      <c r="K16" s="22"/>
    </row>
    <row r="17" spans="1:11" ht="21.95" customHeight="1">
      <c r="A17" s="35"/>
      <c r="B17" s="46" t="s">
        <v>87</v>
      </c>
      <c r="C17" s="46">
        <v>2111</v>
      </c>
      <c r="D17" s="12" t="s">
        <v>19</v>
      </c>
      <c r="E17" s="12">
        <v>4</v>
      </c>
      <c r="F17" s="12">
        <v>516</v>
      </c>
      <c r="G17" s="12">
        <f t="shared" si="5"/>
        <v>523</v>
      </c>
      <c r="H17" s="12">
        <v>516</v>
      </c>
      <c r="I17" s="12">
        <v>7</v>
      </c>
      <c r="J17" s="43">
        <f t="shared" si="1"/>
        <v>100</v>
      </c>
      <c r="K17" s="22"/>
    </row>
    <row r="18" spans="1:11" ht="21.95" customHeight="1">
      <c r="A18" s="25">
        <v>44890</v>
      </c>
      <c r="B18" s="12" t="s">
        <v>199</v>
      </c>
      <c r="C18" s="46" t="s">
        <v>206</v>
      </c>
      <c r="D18" s="12" t="s">
        <v>19</v>
      </c>
      <c r="E18" s="12">
        <v>8</v>
      </c>
      <c r="F18" s="12">
        <v>125</v>
      </c>
      <c r="G18" s="12">
        <f t="shared" si="4"/>
        <v>133</v>
      </c>
      <c r="H18" s="12">
        <v>125</v>
      </c>
      <c r="I18" s="12">
        <v>8</v>
      </c>
      <c r="J18" s="43">
        <f t="shared" si="1"/>
        <v>100</v>
      </c>
      <c r="K18" s="22"/>
    </row>
    <row r="19" spans="1:11" ht="21.95" customHeight="1">
      <c r="A19" s="25">
        <v>44893</v>
      </c>
      <c r="B19" s="12" t="s">
        <v>199</v>
      </c>
      <c r="C19" s="46" t="s">
        <v>206</v>
      </c>
      <c r="D19" s="12" t="s">
        <v>19</v>
      </c>
      <c r="E19" s="12">
        <v>8</v>
      </c>
      <c r="F19" s="12">
        <v>215</v>
      </c>
      <c r="G19" s="12">
        <f t="shared" si="4"/>
        <v>217</v>
      </c>
      <c r="H19" s="12">
        <v>215</v>
      </c>
      <c r="I19" s="12">
        <v>2</v>
      </c>
      <c r="J19" s="43">
        <f t="shared" si="1"/>
        <v>100</v>
      </c>
      <c r="K19" s="22"/>
    </row>
    <row r="20" spans="1:11" ht="21.95" customHeight="1">
      <c r="A20" s="25">
        <v>44894</v>
      </c>
      <c r="B20" s="12" t="s">
        <v>199</v>
      </c>
      <c r="C20" s="46" t="s">
        <v>206</v>
      </c>
      <c r="D20" s="12" t="s">
        <v>19</v>
      </c>
      <c r="E20" s="12">
        <v>8</v>
      </c>
      <c r="F20" s="12">
        <v>215</v>
      </c>
      <c r="G20" s="12">
        <f t="shared" ref="G20" si="6">SUM(H20+I20)</f>
        <v>216</v>
      </c>
      <c r="H20" s="12">
        <v>215</v>
      </c>
      <c r="I20" s="12">
        <v>1</v>
      </c>
      <c r="J20" s="43">
        <f t="shared" si="1"/>
        <v>100</v>
      </c>
      <c r="K20" s="22"/>
    </row>
    <row r="21" spans="1:11" ht="21.95" customHeight="1">
      <c r="A21" s="25">
        <v>44895</v>
      </c>
      <c r="B21" s="12" t="s">
        <v>192</v>
      </c>
      <c r="C21" s="12" t="s">
        <v>193</v>
      </c>
      <c r="D21" s="12" t="s">
        <v>19</v>
      </c>
      <c r="E21" s="12">
        <v>8</v>
      </c>
      <c r="F21" s="12">
        <v>528</v>
      </c>
      <c r="G21" s="12">
        <f t="shared" si="4"/>
        <v>539</v>
      </c>
      <c r="H21" s="12">
        <v>528</v>
      </c>
      <c r="I21" s="12">
        <v>11</v>
      </c>
      <c r="J21" s="43">
        <f t="shared" si="1"/>
        <v>100</v>
      </c>
      <c r="K21" s="22"/>
    </row>
    <row r="22" spans="1:11" ht="21.95" customHeight="1">
      <c r="A22" s="25">
        <v>44896</v>
      </c>
      <c r="B22" s="12" t="s">
        <v>199</v>
      </c>
      <c r="C22" s="12" t="s">
        <v>206</v>
      </c>
      <c r="D22" s="12" t="s">
        <v>19</v>
      </c>
      <c r="E22" s="12">
        <v>8</v>
      </c>
      <c r="F22" s="12">
        <v>350</v>
      </c>
      <c r="G22" s="12">
        <f t="shared" si="4"/>
        <v>355</v>
      </c>
      <c r="H22" s="12">
        <v>350</v>
      </c>
      <c r="I22" s="12">
        <v>5</v>
      </c>
      <c r="J22" s="43">
        <f t="shared" si="1"/>
        <v>100</v>
      </c>
      <c r="K22" s="22"/>
    </row>
    <row r="23" spans="1:11" ht="21.95" customHeight="1">
      <c r="A23" s="25">
        <v>44897</v>
      </c>
      <c r="B23" s="12" t="s">
        <v>199</v>
      </c>
      <c r="C23" s="12" t="s">
        <v>206</v>
      </c>
      <c r="D23" s="12" t="s">
        <v>19</v>
      </c>
      <c r="E23" s="12">
        <v>8</v>
      </c>
      <c r="F23" s="12">
        <v>350</v>
      </c>
      <c r="G23" s="12">
        <f t="shared" ref="G23" si="7">SUM(H23+I23)</f>
        <v>357</v>
      </c>
      <c r="H23" s="12">
        <v>350</v>
      </c>
      <c r="I23" s="12">
        <v>7</v>
      </c>
      <c r="J23" s="43">
        <f t="shared" si="1"/>
        <v>100</v>
      </c>
      <c r="K23" s="22"/>
    </row>
    <row r="24" spans="1:11" ht="21.95" customHeight="1">
      <c r="A24" s="25">
        <v>44900</v>
      </c>
      <c r="B24" s="46" t="s">
        <v>217</v>
      </c>
      <c r="C24" s="46" t="s">
        <v>193</v>
      </c>
      <c r="D24" s="12" t="s">
        <v>19</v>
      </c>
      <c r="E24" s="12">
        <v>8</v>
      </c>
      <c r="F24" s="12">
        <v>528</v>
      </c>
      <c r="G24" s="12">
        <f>SUM(H24+I24)</f>
        <v>531</v>
      </c>
      <c r="H24" s="12">
        <v>528</v>
      </c>
      <c r="I24" s="12">
        <v>3</v>
      </c>
      <c r="J24" s="43">
        <f t="shared" si="1"/>
        <v>100</v>
      </c>
      <c r="K24" s="22"/>
    </row>
    <row r="25" spans="1:11" ht="21.95" customHeight="1">
      <c r="A25" s="25">
        <v>44901</v>
      </c>
      <c r="B25" s="12" t="s">
        <v>241</v>
      </c>
      <c r="C25" s="12">
        <v>86901</v>
      </c>
      <c r="D25" s="12" t="s">
        <v>19</v>
      </c>
      <c r="E25" s="12">
        <v>8</v>
      </c>
      <c r="F25" s="12">
        <v>720</v>
      </c>
      <c r="G25" s="12">
        <f>SUM(H25+I25)</f>
        <v>727</v>
      </c>
      <c r="H25" s="12">
        <v>720</v>
      </c>
      <c r="I25" s="12">
        <v>7</v>
      </c>
      <c r="J25" s="43">
        <f t="shared" ref="J25:J32" si="8">H24/F24*100</f>
        <v>100</v>
      </c>
      <c r="K25" s="22"/>
    </row>
    <row r="26" spans="1:11" ht="21.95" customHeight="1">
      <c r="A26" s="25">
        <v>44902</v>
      </c>
      <c r="B26" s="12" t="s">
        <v>118</v>
      </c>
      <c r="C26" s="12">
        <v>333</v>
      </c>
      <c r="D26" s="12" t="s">
        <v>19</v>
      </c>
      <c r="E26" s="12">
        <v>8</v>
      </c>
      <c r="F26" s="12">
        <v>250</v>
      </c>
      <c r="G26" s="12">
        <f>SUM(H26+I26)</f>
        <v>254</v>
      </c>
      <c r="H26" s="12">
        <v>250</v>
      </c>
      <c r="I26" s="12">
        <v>4</v>
      </c>
      <c r="J26" s="43">
        <f t="shared" si="8"/>
        <v>100</v>
      </c>
      <c r="K26" s="22"/>
    </row>
    <row r="27" spans="1:11" ht="21.95" customHeight="1">
      <c r="A27" s="25">
        <v>44903</v>
      </c>
      <c r="B27" s="46" t="s">
        <v>217</v>
      </c>
      <c r="C27" s="46" t="s">
        <v>193</v>
      </c>
      <c r="D27" s="12" t="s">
        <v>19</v>
      </c>
      <c r="E27" s="12">
        <v>8</v>
      </c>
      <c r="F27" s="12">
        <v>528</v>
      </c>
      <c r="G27" s="12">
        <f t="shared" ref="G27" si="9">SUM(H27+I27)</f>
        <v>530</v>
      </c>
      <c r="H27" s="12">
        <v>528</v>
      </c>
      <c r="I27" s="12">
        <v>2</v>
      </c>
      <c r="J27" s="43">
        <f t="shared" si="8"/>
        <v>100</v>
      </c>
      <c r="K27" s="22"/>
    </row>
    <row r="28" spans="1:11" ht="21.95" customHeight="1">
      <c r="A28" s="25">
        <v>44904</v>
      </c>
      <c r="B28" s="46" t="s">
        <v>217</v>
      </c>
      <c r="C28" s="46" t="s">
        <v>193</v>
      </c>
      <c r="D28" s="12" t="s">
        <v>19</v>
      </c>
      <c r="E28" s="12">
        <v>8</v>
      </c>
      <c r="F28" s="12">
        <v>528</v>
      </c>
      <c r="G28" s="12">
        <f t="shared" ref="G28" si="10">SUM(H28+I28)</f>
        <v>532</v>
      </c>
      <c r="H28" s="12">
        <v>528</v>
      </c>
      <c r="I28" s="12">
        <v>4</v>
      </c>
      <c r="J28" s="43">
        <f t="shared" si="8"/>
        <v>100</v>
      </c>
      <c r="K28" s="22"/>
    </row>
    <row r="29" spans="1:11" ht="21.95" customHeight="1">
      <c r="A29" s="25">
        <v>44907</v>
      </c>
      <c r="B29" s="46" t="s">
        <v>217</v>
      </c>
      <c r="C29" s="46" t="s">
        <v>193</v>
      </c>
      <c r="D29" s="12" t="s">
        <v>19</v>
      </c>
      <c r="E29" s="12">
        <v>8</v>
      </c>
      <c r="F29" s="12">
        <v>528</v>
      </c>
      <c r="G29" s="12">
        <f t="shared" ref="G29" si="11">SUM(H29+I29)</f>
        <v>535</v>
      </c>
      <c r="H29" s="12">
        <v>528</v>
      </c>
      <c r="I29" s="12">
        <v>7</v>
      </c>
      <c r="J29" s="43">
        <f t="shared" si="8"/>
        <v>100</v>
      </c>
      <c r="K29" s="22"/>
    </row>
    <row r="30" spans="1:11" ht="21.95" customHeight="1">
      <c r="A30" s="25">
        <v>44908</v>
      </c>
      <c r="B30" s="12" t="s">
        <v>75</v>
      </c>
      <c r="C30" s="12" t="s">
        <v>86</v>
      </c>
      <c r="D30" s="12" t="s">
        <v>19</v>
      </c>
      <c r="E30" s="12">
        <v>8</v>
      </c>
      <c r="F30" s="12">
        <v>342</v>
      </c>
      <c r="G30" s="12">
        <f>SUM(H30+I30)</f>
        <v>343</v>
      </c>
      <c r="H30" s="12">
        <v>342</v>
      </c>
      <c r="I30" s="12">
        <v>1</v>
      </c>
      <c r="J30" s="43">
        <f t="shared" si="8"/>
        <v>100</v>
      </c>
      <c r="K30" s="22"/>
    </row>
    <row r="31" spans="1:11" ht="21.95" customHeight="1">
      <c r="A31" s="25">
        <v>44909</v>
      </c>
      <c r="B31" s="12" t="s">
        <v>75</v>
      </c>
      <c r="C31" s="12" t="s">
        <v>86</v>
      </c>
      <c r="D31" s="12" t="s">
        <v>19</v>
      </c>
      <c r="E31" s="12">
        <v>8</v>
      </c>
      <c r="F31" s="12">
        <v>342</v>
      </c>
      <c r="G31" s="12">
        <f>SUM(H31+I31)</f>
        <v>347</v>
      </c>
      <c r="H31" s="12">
        <v>342</v>
      </c>
      <c r="I31" s="12">
        <v>5</v>
      </c>
      <c r="J31" s="43">
        <f t="shared" si="8"/>
        <v>100</v>
      </c>
      <c r="K31" s="22"/>
    </row>
    <row r="32" spans="1:11" ht="21.95" customHeight="1">
      <c r="A32" s="25">
        <v>44910</v>
      </c>
      <c r="B32" s="12" t="s">
        <v>75</v>
      </c>
      <c r="C32" s="12" t="s">
        <v>86</v>
      </c>
      <c r="D32" s="12" t="s">
        <v>19</v>
      </c>
      <c r="E32" s="12">
        <v>8</v>
      </c>
      <c r="F32" s="12">
        <v>342</v>
      </c>
      <c r="G32" s="12">
        <f>SUM(H32+I32)</f>
        <v>352</v>
      </c>
      <c r="H32" s="12">
        <v>342</v>
      </c>
      <c r="I32" s="12">
        <v>10</v>
      </c>
      <c r="J32" s="43">
        <f t="shared" si="8"/>
        <v>100</v>
      </c>
      <c r="K32" s="22"/>
    </row>
    <row r="33" spans="1:11" ht="21.95" customHeight="1">
      <c r="A33" s="35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22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10318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10318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2300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23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06"/>
  <sheetViews>
    <sheetView topLeftCell="C23" zoomScale="80" zoomScaleNormal="80" workbookViewId="0">
      <selection activeCell="C30" sqref="A1:K106"/>
    </sheetView>
  </sheetViews>
  <sheetFormatPr defaultColWidth="9" defaultRowHeight="15.75"/>
  <cols>
    <col min="1" max="1" width="10.375" customWidth="1"/>
    <col min="2" max="2" width="20.25" customWidth="1"/>
    <col min="3" max="3" width="19" customWidth="1"/>
    <col min="4" max="4" width="13.125" customWidth="1"/>
    <col min="5" max="5" width="9.875" customWidth="1"/>
    <col min="6" max="10" width="8.625" customWidth="1"/>
    <col min="11" max="11" width="7.62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42</v>
      </c>
      <c r="C7" s="67"/>
      <c r="D7" s="67"/>
      <c r="E7" s="67"/>
      <c r="F7" s="6" t="s">
        <v>4</v>
      </c>
      <c r="G7" s="85" t="s">
        <v>101</v>
      </c>
      <c r="H7" s="85"/>
      <c r="I7" s="85"/>
      <c r="J7" s="85"/>
      <c r="K7" s="86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98</v>
      </c>
      <c r="C10" s="46" t="s">
        <v>74</v>
      </c>
      <c r="D10" s="46" t="s">
        <v>19</v>
      </c>
      <c r="E10" s="12">
        <v>8</v>
      </c>
      <c r="F10" s="44">
        <v>424</v>
      </c>
      <c r="G10" s="44">
        <f t="shared" ref="G10:G11" si="0">SUM(H10+I10)</f>
        <v>426</v>
      </c>
      <c r="H10" s="40">
        <v>424</v>
      </c>
      <c r="I10" s="40">
        <v>2</v>
      </c>
      <c r="J10" s="43">
        <f t="shared" ref="J10:J22" si="1">H10/F10*100</f>
        <v>100</v>
      </c>
      <c r="K10" s="22"/>
    </row>
    <row r="11" spans="1:11" ht="21.95" customHeight="1">
      <c r="A11" s="25">
        <v>44882</v>
      </c>
      <c r="B11" s="46" t="s">
        <v>98</v>
      </c>
      <c r="C11" s="46" t="s">
        <v>74</v>
      </c>
      <c r="D11" s="46" t="s">
        <v>19</v>
      </c>
      <c r="E11" s="12">
        <v>8</v>
      </c>
      <c r="F11" s="44">
        <v>424</v>
      </c>
      <c r="G11" s="44">
        <f t="shared" si="0"/>
        <v>427</v>
      </c>
      <c r="H11" s="40">
        <v>424</v>
      </c>
      <c r="I11" s="40">
        <v>3</v>
      </c>
      <c r="J11" s="43">
        <f t="shared" si="1"/>
        <v>100</v>
      </c>
      <c r="K11" s="22"/>
    </row>
    <row r="12" spans="1:11" ht="21.95" customHeight="1">
      <c r="A12" s="25">
        <v>44883</v>
      </c>
      <c r="B12" s="46" t="s">
        <v>98</v>
      </c>
      <c r="C12" s="46" t="s">
        <v>74</v>
      </c>
      <c r="D12" s="46" t="s">
        <v>19</v>
      </c>
      <c r="E12" s="12">
        <v>8</v>
      </c>
      <c r="F12" s="44">
        <v>424</v>
      </c>
      <c r="G12" s="44">
        <f t="shared" ref="G12:G18" si="2">SUM(H12+I12)</f>
        <v>425</v>
      </c>
      <c r="H12" s="40">
        <v>424</v>
      </c>
      <c r="I12" s="40">
        <v>1</v>
      </c>
      <c r="J12" s="43">
        <f t="shared" si="1"/>
        <v>100</v>
      </c>
      <c r="K12" s="22"/>
    </row>
    <row r="13" spans="1:11" ht="21.95" customHeight="1">
      <c r="A13" s="25">
        <v>44886</v>
      </c>
      <c r="B13" s="46" t="s">
        <v>98</v>
      </c>
      <c r="C13" s="46" t="s">
        <v>74</v>
      </c>
      <c r="D13" s="46" t="s">
        <v>19</v>
      </c>
      <c r="E13" s="12">
        <v>8</v>
      </c>
      <c r="F13" s="44">
        <v>424</v>
      </c>
      <c r="G13" s="44">
        <f t="shared" si="2"/>
        <v>428</v>
      </c>
      <c r="H13" s="40">
        <v>424</v>
      </c>
      <c r="I13" s="40">
        <v>4</v>
      </c>
      <c r="J13" s="43">
        <f t="shared" si="1"/>
        <v>100</v>
      </c>
      <c r="K13" s="22"/>
    </row>
    <row r="14" spans="1:11" ht="21.95" customHeight="1">
      <c r="A14" s="25">
        <v>44887</v>
      </c>
      <c r="B14" s="46" t="s">
        <v>98</v>
      </c>
      <c r="C14" s="46" t="s">
        <v>74</v>
      </c>
      <c r="D14" s="46" t="s">
        <v>19</v>
      </c>
      <c r="E14" s="12">
        <v>8</v>
      </c>
      <c r="F14" s="44">
        <v>424</v>
      </c>
      <c r="G14" s="44">
        <f t="shared" si="2"/>
        <v>426</v>
      </c>
      <c r="H14" s="40">
        <v>424</v>
      </c>
      <c r="I14" s="40">
        <v>2</v>
      </c>
      <c r="J14" s="43">
        <f t="shared" si="1"/>
        <v>100</v>
      </c>
      <c r="K14" s="22"/>
    </row>
    <row r="15" spans="1:11" ht="21.95" customHeight="1">
      <c r="A15" s="25">
        <v>44888</v>
      </c>
      <c r="B15" s="46" t="s">
        <v>98</v>
      </c>
      <c r="C15" s="46" t="s">
        <v>74</v>
      </c>
      <c r="D15" s="46" t="s">
        <v>19</v>
      </c>
      <c r="E15" s="12">
        <v>8</v>
      </c>
      <c r="F15" s="44">
        <v>424</v>
      </c>
      <c r="G15" s="44">
        <f t="shared" si="2"/>
        <v>428</v>
      </c>
      <c r="H15" s="40">
        <v>424</v>
      </c>
      <c r="I15" s="40">
        <v>4</v>
      </c>
      <c r="J15" s="43">
        <f t="shared" si="1"/>
        <v>100</v>
      </c>
      <c r="K15" s="22"/>
    </row>
    <row r="16" spans="1:11" ht="21.95" customHeight="1">
      <c r="A16" s="25">
        <v>44889</v>
      </c>
      <c r="B16" s="46" t="s">
        <v>98</v>
      </c>
      <c r="C16" s="46" t="s">
        <v>74</v>
      </c>
      <c r="D16" s="46" t="s">
        <v>19</v>
      </c>
      <c r="E16" s="12">
        <v>8</v>
      </c>
      <c r="F16" s="44">
        <v>424</v>
      </c>
      <c r="G16" s="44">
        <f t="shared" si="2"/>
        <v>429</v>
      </c>
      <c r="H16" s="40">
        <v>424</v>
      </c>
      <c r="I16" s="40">
        <v>5</v>
      </c>
      <c r="J16" s="43">
        <f t="shared" si="1"/>
        <v>100</v>
      </c>
      <c r="K16" s="22"/>
    </row>
    <row r="17" spans="1:11" ht="21.95" customHeight="1">
      <c r="A17" s="25">
        <v>44890</v>
      </c>
      <c r="B17" s="46" t="s">
        <v>98</v>
      </c>
      <c r="C17" s="46" t="s">
        <v>74</v>
      </c>
      <c r="D17" s="46" t="s">
        <v>19</v>
      </c>
      <c r="E17" s="12">
        <v>8</v>
      </c>
      <c r="F17" s="44">
        <v>424</v>
      </c>
      <c r="G17" s="44">
        <f t="shared" si="2"/>
        <v>426</v>
      </c>
      <c r="H17" s="40">
        <v>424</v>
      </c>
      <c r="I17" s="40">
        <v>2</v>
      </c>
      <c r="J17" s="43">
        <f t="shared" si="1"/>
        <v>100</v>
      </c>
      <c r="K17" s="22"/>
    </row>
    <row r="18" spans="1:11" ht="21.95" customHeight="1">
      <c r="A18" s="25">
        <v>44893</v>
      </c>
      <c r="B18" s="46" t="s">
        <v>80</v>
      </c>
      <c r="C18" s="46" t="s">
        <v>96</v>
      </c>
      <c r="D18" s="46" t="s">
        <v>19</v>
      </c>
      <c r="E18" s="12">
        <v>8</v>
      </c>
      <c r="F18" s="44">
        <v>456</v>
      </c>
      <c r="G18" s="44">
        <f t="shared" si="2"/>
        <v>460</v>
      </c>
      <c r="H18" s="40">
        <v>456</v>
      </c>
      <c r="I18" s="40">
        <v>4</v>
      </c>
      <c r="J18" s="43">
        <f t="shared" si="1"/>
        <v>100</v>
      </c>
      <c r="K18" s="22"/>
    </row>
    <row r="19" spans="1:11" ht="21.95" customHeight="1">
      <c r="A19" s="25">
        <v>44894</v>
      </c>
      <c r="B19" s="46" t="s">
        <v>80</v>
      </c>
      <c r="C19" s="46" t="s">
        <v>96</v>
      </c>
      <c r="D19" s="46" t="s">
        <v>19</v>
      </c>
      <c r="E19" s="12">
        <v>8</v>
      </c>
      <c r="F19" s="44">
        <v>456</v>
      </c>
      <c r="G19" s="44">
        <f t="shared" ref="G19" si="3">SUM(H19+I19)</f>
        <v>460</v>
      </c>
      <c r="H19" s="40">
        <v>456</v>
      </c>
      <c r="I19" s="40">
        <v>4</v>
      </c>
      <c r="J19" s="43">
        <f t="shared" si="1"/>
        <v>100</v>
      </c>
      <c r="K19" s="22"/>
    </row>
    <row r="20" spans="1:11" ht="21.95" customHeight="1">
      <c r="A20" s="25">
        <v>44895</v>
      </c>
      <c r="B20" s="46" t="s">
        <v>80</v>
      </c>
      <c r="C20" s="46" t="s">
        <v>96</v>
      </c>
      <c r="D20" s="46" t="s">
        <v>19</v>
      </c>
      <c r="E20" s="12">
        <v>8</v>
      </c>
      <c r="F20" s="44">
        <v>456</v>
      </c>
      <c r="G20" s="44">
        <f t="shared" ref="G20" si="4">SUM(H20+I20)</f>
        <v>463</v>
      </c>
      <c r="H20" s="40">
        <v>456</v>
      </c>
      <c r="I20" s="40">
        <v>7</v>
      </c>
      <c r="J20" s="43">
        <f t="shared" si="1"/>
        <v>100</v>
      </c>
      <c r="K20" s="22"/>
    </row>
    <row r="21" spans="1:11" ht="21.95" customHeight="1">
      <c r="A21" s="25">
        <v>44896</v>
      </c>
      <c r="B21" s="46" t="s">
        <v>80</v>
      </c>
      <c r="C21" s="46" t="s">
        <v>96</v>
      </c>
      <c r="D21" s="46" t="s">
        <v>19</v>
      </c>
      <c r="E21" s="12">
        <v>8</v>
      </c>
      <c r="F21" s="44">
        <v>456</v>
      </c>
      <c r="G21" s="44">
        <f t="shared" ref="G21" si="5">SUM(H21+I21)</f>
        <v>472</v>
      </c>
      <c r="H21" s="40">
        <v>456</v>
      </c>
      <c r="I21" s="40">
        <v>16</v>
      </c>
      <c r="J21" s="43">
        <f t="shared" si="1"/>
        <v>100</v>
      </c>
      <c r="K21" s="22"/>
    </row>
    <row r="22" spans="1:11" ht="21.95" customHeight="1">
      <c r="A22" s="25">
        <v>44897</v>
      </c>
      <c r="B22" s="46" t="s">
        <v>80</v>
      </c>
      <c r="C22" s="46" t="s">
        <v>96</v>
      </c>
      <c r="D22" s="46" t="s">
        <v>19</v>
      </c>
      <c r="E22" s="12">
        <v>8</v>
      </c>
      <c r="F22" s="44">
        <v>456</v>
      </c>
      <c r="G22" s="44">
        <f t="shared" ref="G22" si="6">SUM(H22+I22)</f>
        <v>467</v>
      </c>
      <c r="H22" s="40">
        <v>456</v>
      </c>
      <c r="I22" s="40">
        <v>11</v>
      </c>
      <c r="J22" s="43">
        <f t="shared" si="1"/>
        <v>100</v>
      </c>
      <c r="K22" s="22"/>
    </row>
    <row r="23" spans="1:11" ht="21.95" customHeight="1">
      <c r="A23" s="25">
        <v>44900</v>
      </c>
      <c r="B23" s="46" t="s">
        <v>80</v>
      </c>
      <c r="C23" s="46" t="s">
        <v>96</v>
      </c>
      <c r="D23" s="46" t="s">
        <v>19</v>
      </c>
      <c r="E23" s="12">
        <v>8</v>
      </c>
      <c r="F23" s="44">
        <v>456</v>
      </c>
      <c r="G23" s="44">
        <f t="shared" ref="G23" si="7">SUM(H23+I23)</f>
        <v>457</v>
      </c>
      <c r="H23" s="40">
        <v>456</v>
      </c>
      <c r="I23" s="40">
        <v>1</v>
      </c>
      <c r="J23" s="43">
        <f t="shared" ref="J23:J31" si="8">H23/F23*100</f>
        <v>100</v>
      </c>
      <c r="K23" s="22"/>
    </row>
    <row r="24" spans="1:11" ht="24.95" customHeight="1">
      <c r="A24" s="25">
        <v>44901</v>
      </c>
      <c r="B24" s="12" t="s">
        <v>98</v>
      </c>
      <c r="C24" s="12" t="s">
        <v>74</v>
      </c>
      <c r="D24" s="46" t="s">
        <v>19</v>
      </c>
      <c r="E24" s="12">
        <v>8</v>
      </c>
      <c r="F24" s="44">
        <v>424</v>
      </c>
      <c r="G24" s="44">
        <f>SUM(H24+I24)</f>
        <v>427</v>
      </c>
      <c r="H24" s="44">
        <v>424</v>
      </c>
      <c r="I24" s="40">
        <v>3</v>
      </c>
      <c r="J24" s="43">
        <f t="shared" si="8"/>
        <v>100</v>
      </c>
      <c r="K24" s="22"/>
    </row>
    <row r="25" spans="1:11" ht="25.7" customHeight="1">
      <c r="A25" s="25">
        <v>44902</v>
      </c>
      <c r="B25" s="12" t="s">
        <v>98</v>
      </c>
      <c r="C25" s="12" t="s">
        <v>74</v>
      </c>
      <c r="D25" s="46" t="s">
        <v>19</v>
      </c>
      <c r="E25" s="12">
        <v>8</v>
      </c>
      <c r="F25" s="44">
        <v>424</v>
      </c>
      <c r="G25" s="44">
        <f t="shared" ref="G25" si="9">SUM(H25+I25)</f>
        <v>426</v>
      </c>
      <c r="H25" s="44">
        <v>424</v>
      </c>
      <c r="I25" s="40">
        <v>2</v>
      </c>
      <c r="J25" s="43">
        <f t="shared" si="8"/>
        <v>100</v>
      </c>
      <c r="K25" s="22"/>
    </row>
    <row r="26" spans="1:11" ht="20.65" customHeight="1">
      <c r="A26" s="25">
        <v>44903</v>
      </c>
      <c r="B26" s="12" t="s">
        <v>98</v>
      </c>
      <c r="C26" s="12" t="s">
        <v>74</v>
      </c>
      <c r="D26" s="46" t="s">
        <v>19</v>
      </c>
      <c r="E26" s="12">
        <v>8</v>
      </c>
      <c r="F26" s="44">
        <v>424</v>
      </c>
      <c r="G26" s="44">
        <f t="shared" ref="G26" si="10">SUM(H26+I26)</f>
        <v>428</v>
      </c>
      <c r="H26" s="44">
        <v>424</v>
      </c>
      <c r="I26" s="40">
        <v>4</v>
      </c>
      <c r="J26" s="43">
        <f t="shared" si="8"/>
        <v>100</v>
      </c>
      <c r="K26" s="22"/>
    </row>
    <row r="27" spans="1:11" ht="21.95" customHeight="1">
      <c r="A27" s="25">
        <v>44904</v>
      </c>
      <c r="B27" s="12" t="s">
        <v>98</v>
      </c>
      <c r="C27" s="12" t="s">
        <v>74</v>
      </c>
      <c r="D27" s="46" t="s">
        <v>19</v>
      </c>
      <c r="E27" s="12">
        <v>8</v>
      </c>
      <c r="F27" s="44">
        <v>424</v>
      </c>
      <c r="G27" s="44">
        <f t="shared" ref="G27" si="11">SUM(H27+I27)</f>
        <v>427</v>
      </c>
      <c r="H27" s="44">
        <v>424</v>
      </c>
      <c r="I27" s="40">
        <v>3</v>
      </c>
      <c r="J27" s="43">
        <f t="shared" si="8"/>
        <v>100</v>
      </c>
      <c r="K27" s="22"/>
    </row>
    <row r="28" spans="1:11" ht="21.95" customHeight="1">
      <c r="A28" s="25">
        <v>44907</v>
      </c>
      <c r="B28" s="12" t="s">
        <v>98</v>
      </c>
      <c r="C28" s="12" t="s">
        <v>74</v>
      </c>
      <c r="D28" s="46" t="s">
        <v>19</v>
      </c>
      <c r="E28" s="12">
        <v>8</v>
      </c>
      <c r="F28" s="44">
        <v>424</v>
      </c>
      <c r="G28" s="44">
        <f t="shared" ref="G28" si="12">SUM(H28+I28)</f>
        <v>429</v>
      </c>
      <c r="H28" s="44">
        <v>424</v>
      </c>
      <c r="I28" s="40">
        <v>5</v>
      </c>
      <c r="J28" s="43">
        <f t="shared" si="8"/>
        <v>100</v>
      </c>
      <c r="K28" s="22"/>
    </row>
    <row r="29" spans="1:11" ht="21.95" customHeight="1">
      <c r="A29" s="25">
        <v>44908</v>
      </c>
      <c r="B29" s="12" t="s">
        <v>98</v>
      </c>
      <c r="C29" s="12" t="s">
        <v>74</v>
      </c>
      <c r="D29" s="46" t="s">
        <v>19</v>
      </c>
      <c r="E29" s="12">
        <v>8</v>
      </c>
      <c r="F29" s="44">
        <v>424</v>
      </c>
      <c r="G29" s="44">
        <f t="shared" ref="G29" si="13">SUM(H29+I29)</f>
        <v>426</v>
      </c>
      <c r="H29" s="44">
        <v>424</v>
      </c>
      <c r="I29" s="40">
        <v>2</v>
      </c>
      <c r="J29" s="43">
        <f t="shared" si="8"/>
        <v>100</v>
      </c>
      <c r="K29" s="22"/>
    </row>
    <row r="30" spans="1:11" ht="21.95" customHeight="1">
      <c r="A30" s="25">
        <v>44909</v>
      </c>
      <c r="B30" s="12" t="s">
        <v>98</v>
      </c>
      <c r="C30" s="12" t="s">
        <v>74</v>
      </c>
      <c r="D30" s="46" t="s">
        <v>19</v>
      </c>
      <c r="E30" s="12">
        <v>8</v>
      </c>
      <c r="F30" s="44">
        <v>424</v>
      </c>
      <c r="G30" s="44">
        <f t="shared" ref="G30" si="14">SUM(H30+I30)</f>
        <v>430</v>
      </c>
      <c r="H30" s="44">
        <v>424</v>
      </c>
      <c r="I30" s="40">
        <v>6</v>
      </c>
      <c r="J30" s="43">
        <f t="shared" si="8"/>
        <v>100</v>
      </c>
      <c r="K30" s="22"/>
    </row>
    <row r="31" spans="1:11" ht="21.95" customHeight="1">
      <c r="A31" s="25">
        <v>44910</v>
      </c>
      <c r="B31" s="12" t="s">
        <v>98</v>
      </c>
      <c r="C31" s="12" t="s">
        <v>74</v>
      </c>
      <c r="D31" s="46" t="s">
        <v>19</v>
      </c>
      <c r="E31" s="12">
        <v>8</v>
      </c>
      <c r="F31" s="44">
        <v>424</v>
      </c>
      <c r="G31" s="44">
        <f t="shared" ref="G31" si="15">SUM(H31+I31)</f>
        <v>474</v>
      </c>
      <c r="H31" s="44">
        <v>424</v>
      </c>
      <c r="I31" s="40">
        <v>50</v>
      </c>
      <c r="J31" s="43">
        <f t="shared" si="8"/>
        <v>100</v>
      </c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33"/>
      <c r="B33" s="12"/>
      <c r="C33" s="12"/>
      <c r="D33" s="12"/>
      <c r="E33" s="12"/>
      <c r="F33" s="44"/>
      <c r="G33" s="44"/>
      <c r="H33" s="44"/>
      <c r="I33" s="40"/>
      <c r="J33" s="43"/>
      <c r="K33" s="22"/>
    </row>
    <row r="34" spans="1:11" ht="21.95" customHeight="1">
      <c r="A34" s="27"/>
      <c r="B34" s="12"/>
      <c r="C34" s="12"/>
      <c r="D34" s="12"/>
      <c r="E34" s="12"/>
      <c r="F34" s="44"/>
      <c r="G34" s="44"/>
      <c r="H34" s="44"/>
      <c r="I34" s="40"/>
      <c r="J34" s="43"/>
      <c r="K34" s="22"/>
    </row>
    <row r="35" spans="1:11" ht="21.95" customHeight="1">
      <c r="A35" s="12"/>
      <c r="B35" s="12"/>
      <c r="C35" s="12"/>
      <c r="D35" s="12"/>
      <c r="E35" s="12"/>
      <c r="F35" s="44"/>
      <c r="G35" s="44"/>
      <c r="H35" s="44"/>
      <c r="I35" s="40"/>
      <c r="J35" s="43"/>
      <c r="K35" s="22"/>
    </row>
    <row r="36" spans="1:11" ht="21.95" customHeight="1">
      <c r="A36" s="33"/>
      <c r="B36" s="12"/>
      <c r="C36" s="12"/>
      <c r="D36" s="12"/>
      <c r="E36" s="12"/>
      <c r="F36" s="44"/>
      <c r="G36" s="44"/>
      <c r="H36" s="44"/>
      <c r="I36" s="40"/>
      <c r="J36" s="43"/>
      <c r="K36" s="22"/>
    </row>
    <row r="37" spans="1:11" ht="21.95" customHeight="1">
      <c r="A37" s="12"/>
      <c r="B37" s="12"/>
      <c r="C37" s="12"/>
      <c r="D37" s="12"/>
      <c r="E37" s="12"/>
      <c r="F37" s="44"/>
      <c r="G37" s="44"/>
      <c r="H37" s="44"/>
      <c r="I37" s="40"/>
      <c r="J37" s="43"/>
      <c r="K37" s="22"/>
    </row>
    <row r="38" spans="1:11" ht="21.95" customHeight="1">
      <c r="A38" s="33"/>
      <c r="B38" s="12"/>
      <c r="C38" s="12"/>
      <c r="D38" s="12"/>
      <c r="E38" s="12"/>
      <c r="F38" s="44"/>
      <c r="G38" s="40"/>
      <c r="H38" s="40"/>
      <c r="I38" s="40"/>
      <c r="J38" s="43"/>
      <c r="K38" s="22"/>
    </row>
    <row r="39" spans="1:11" ht="21.95" customHeight="1">
      <c r="A39" s="12"/>
      <c r="B39" s="12"/>
      <c r="C39" s="12"/>
      <c r="D39" s="12"/>
      <c r="E39" s="12"/>
      <c r="F39" s="44"/>
      <c r="G39" s="44"/>
      <c r="H39" s="44"/>
      <c r="I39" s="40"/>
      <c r="J39" s="43"/>
      <c r="K39" s="22"/>
    </row>
    <row r="40" spans="1:11" ht="21.95" customHeight="1">
      <c r="A40" s="33"/>
      <c r="B40" s="12"/>
      <c r="C40" s="12"/>
      <c r="D40" s="12"/>
      <c r="E40" s="12"/>
      <c r="F40" s="44"/>
      <c r="G40" s="44"/>
      <c r="H40" s="44"/>
      <c r="I40" s="40"/>
      <c r="J40" s="43"/>
      <c r="K40" s="22"/>
    </row>
    <row r="41" spans="1:11" ht="21.95" customHeight="1">
      <c r="A41" s="12"/>
      <c r="B41" s="12"/>
      <c r="C41" s="12"/>
      <c r="D41" s="12"/>
      <c r="E41" s="12"/>
      <c r="F41" s="44"/>
      <c r="G41" s="40"/>
      <c r="H41" s="40"/>
      <c r="I41" s="40"/>
      <c r="J41" s="43"/>
      <c r="K41" s="22"/>
    </row>
    <row r="42" spans="1:11" ht="21.95" customHeight="1">
      <c r="A42" s="12"/>
      <c r="B42" s="12"/>
      <c r="C42" s="12"/>
      <c r="D42" s="12"/>
      <c r="E42" s="12"/>
      <c r="F42" s="44"/>
      <c r="G42" s="40"/>
      <c r="H42" s="40"/>
      <c r="I42" s="40"/>
      <c r="J42" s="43"/>
      <c r="K42" s="22"/>
    </row>
    <row r="43" spans="1:11" ht="21.95" customHeight="1">
      <c r="A43" s="12"/>
      <c r="B43" s="12"/>
      <c r="C43" s="12"/>
      <c r="D43" s="12"/>
      <c r="E43" s="12"/>
      <c r="F43" s="44"/>
      <c r="G43" s="12"/>
      <c r="H43" s="12"/>
      <c r="I43" s="12"/>
      <c r="J43" s="43"/>
      <c r="K43" s="22"/>
    </row>
    <row r="44" spans="1:11" ht="21.95" customHeight="1">
      <c r="A44" s="33"/>
      <c r="B44" s="12"/>
      <c r="C44" s="12"/>
      <c r="D44" s="12"/>
      <c r="E44" s="12"/>
      <c r="F44" s="32"/>
      <c r="G44" s="32"/>
      <c r="H44" s="3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32"/>
      <c r="G45" s="32"/>
      <c r="H45" s="32"/>
      <c r="I45" s="12"/>
      <c r="J45" s="43"/>
      <c r="K45" s="22"/>
    </row>
    <row r="46" spans="1:11" ht="21.95" customHeight="1">
      <c r="A46" s="33"/>
      <c r="B46" s="12"/>
      <c r="C46" s="12"/>
      <c r="D46" s="12"/>
      <c r="E46" s="12"/>
      <c r="F46" s="32"/>
      <c r="G46" s="32"/>
      <c r="H46" s="3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32"/>
      <c r="G47" s="12"/>
      <c r="H47" s="12"/>
      <c r="I47" s="12"/>
      <c r="J47" s="43"/>
      <c r="K47" s="22"/>
    </row>
    <row r="48" spans="1:11" ht="21" customHeight="1">
      <c r="A48" s="33"/>
      <c r="B48" s="12"/>
      <c r="C48" s="12"/>
      <c r="D48" s="12"/>
      <c r="E48" s="12"/>
      <c r="F48" s="32"/>
      <c r="G48" s="12"/>
      <c r="H48" s="12"/>
      <c r="I48" s="12"/>
      <c r="J48" s="43"/>
      <c r="K48" s="22"/>
    </row>
    <row r="49" spans="1:11" ht="21" customHeight="1">
      <c r="A49" s="12"/>
      <c r="B49" s="12"/>
      <c r="C49" s="12"/>
      <c r="D49" s="12"/>
      <c r="E49" s="12"/>
      <c r="F49" s="32"/>
      <c r="G49" s="12"/>
      <c r="H49" s="12"/>
      <c r="I49" s="12"/>
      <c r="J49" s="43"/>
      <c r="K49" s="22"/>
    </row>
    <row r="50" spans="1:11" ht="21" customHeight="1">
      <c r="A50" s="33"/>
      <c r="B50" s="12"/>
      <c r="C50" s="12"/>
      <c r="D50" s="12"/>
      <c r="E50" s="12"/>
      <c r="F50" s="32"/>
      <c r="G50" s="32"/>
      <c r="H50" s="32"/>
      <c r="I50" s="12"/>
      <c r="J50" s="43"/>
      <c r="K50" s="22"/>
    </row>
    <row r="51" spans="1:11" ht="21" customHeight="1">
      <c r="A51" s="12"/>
      <c r="B51" s="12"/>
      <c r="C51" s="12"/>
      <c r="D51" s="12"/>
      <c r="E51" s="12"/>
      <c r="F51" s="32"/>
      <c r="G51" s="32"/>
      <c r="H51" s="32"/>
      <c r="I51" s="12"/>
      <c r="J51" s="43"/>
      <c r="K51" s="22"/>
    </row>
    <row r="52" spans="1:11" ht="21" customHeight="1">
      <c r="A52" s="33"/>
      <c r="B52" s="12"/>
      <c r="C52" s="12"/>
      <c r="D52" s="12"/>
      <c r="E52" s="12"/>
      <c r="F52" s="32"/>
      <c r="G52" s="32"/>
      <c r="H52" s="32"/>
      <c r="I52" s="12"/>
      <c r="J52" s="43"/>
      <c r="K52" s="22"/>
    </row>
    <row r="53" spans="1:11" ht="21" customHeight="1">
      <c r="A53" s="12"/>
      <c r="B53" s="12"/>
      <c r="C53" s="12"/>
      <c r="D53" s="12"/>
      <c r="E53" s="12"/>
      <c r="F53" s="12"/>
      <c r="G53" s="12"/>
      <c r="H53" s="12"/>
      <c r="I53" s="12"/>
      <c r="J53" s="43"/>
      <c r="K53" s="22"/>
    </row>
    <row r="54" spans="1:11" ht="21" customHeight="1">
      <c r="A54" s="12"/>
      <c r="B54" s="12"/>
      <c r="C54" s="12"/>
      <c r="D54" s="12"/>
      <c r="E54" s="12"/>
      <c r="F54" s="32"/>
      <c r="G54" s="12"/>
      <c r="H54" s="12"/>
      <c r="I54" s="12"/>
      <c r="J54" s="43"/>
      <c r="K54" s="22"/>
    </row>
    <row r="55" spans="1:11" ht="21" customHeight="1">
      <c r="A55" s="33"/>
      <c r="B55" s="12"/>
      <c r="C55" s="12"/>
      <c r="D55" s="12"/>
      <c r="E55" s="12"/>
      <c r="F55" s="32"/>
      <c r="G55" s="32"/>
      <c r="H55" s="32"/>
      <c r="I55" s="12"/>
      <c r="J55" s="43"/>
      <c r="K55" s="22"/>
    </row>
    <row r="56" spans="1:11" ht="21" customHeight="1">
      <c r="A56" s="12"/>
      <c r="B56" s="12"/>
      <c r="C56" s="12"/>
      <c r="D56" s="12"/>
      <c r="E56" s="12"/>
      <c r="F56" s="32"/>
      <c r="G56" s="32"/>
      <c r="H56" s="32"/>
      <c r="I56" s="12"/>
      <c r="J56" s="43"/>
      <c r="K56" s="22"/>
    </row>
    <row r="57" spans="1:11" ht="21" customHeight="1">
      <c r="A57" s="35"/>
      <c r="B57" s="35"/>
      <c r="C57" s="35"/>
      <c r="D57" s="12"/>
      <c r="E57" s="35"/>
      <c r="F57" s="35"/>
      <c r="G57" s="35"/>
      <c r="H57" s="35"/>
      <c r="I57" s="35"/>
      <c r="J57" s="43"/>
      <c r="K57" s="22"/>
    </row>
    <row r="58" spans="1:11" ht="21" customHeight="1">
      <c r="A58" s="67" t="s">
        <v>20</v>
      </c>
      <c r="B58" s="67"/>
      <c r="C58" s="14">
        <f>COUNT(A10:A47)</f>
        <v>22</v>
      </c>
      <c r="E58" s="72" t="s">
        <v>21</v>
      </c>
      <c r="F58" s="72"/>
      <c r="G58" s="73"/>
      <c r="H58" s="73"/>
      <c r="I58" s="73"/>
      <c r="J58" s="73"/>
      <c r="K58" s="73"/>
    </row>
    <row r="59" spans="1:11" ht="21" customHeight="1">
      <c r="A59" s="67" t="s">
        <v>22</v>
      </c>
      <c r="B59" s="67"/>
      <c r="C59" s="36">
        <f>SUM(F10:F98)</f>
        <v>9520</v>
      </c>
      <c r="F59" s="74"/>
      <c r="G59" s="74"/>
      <c r="H59" s="74"/>
      <c r="I59" s="4"/>
      <c r="J59" s="4"/>
      <c r="K59" s="18"/>
    </row>
    <row r="60" spans="1:11" ht="21" customHeight="1">
      <c r="A60" s="67" t="s">
        <v>23</v>
      </c>
      <c r="B60" s="67"/>
      <c r="C60" s="36">
        <f>SUM(H10:H56)</f>
        <v>9520</v>
      </c>
      <c r="F60" s="4"/>
      <c r="G60" s="4"/>
      <c r="H60" s="4"/>
      <c r="I60" s="4"/>
      <c r="J60" s="4"/>
      <c r="K60" s="18"/>
    </row>
    <row r="61" spans="1:11" ht="21" customHeight="1">
      <c r="A61" s="75" t="s">
        <v>24</v>
      </c>
      <c r="B61" s="67"/>
      <c r="C61" s="29">
        <f>SUM(J10:J57)</f>
        <v>2200</v>
      </c>
      <c r="F61" s="74"/>
      <c r="G61" s="74"/>
      <c r="H61" s="74"/>
      <c r="I61" s="74"/>
      <c r="J61" s="4"/>
      <c r="K61" s="76"/>
    </row>
    <row r="62" spans="1:11" ht="21" customHeight="1">
      <c r="A62" s="75" t="s">
        <v>25</v>
      </c>
      <c r="B62" s="67"/>
      <c r="C62" s="14">
        <f>COUNTA(B10:B47)</f>
        <v>22</v>
      </c>
      <c r="F62" s="74"/>
      <c r="G62" s="74"/>
      <c r="H62" s="74"/>
      <c r="I62" s="74"/>
      <c r="J62" s="4"/>
      <c r="K62" s="76"/>
    </row>
    <row r="63" spans="1:11" ht="21" customHeight="1">
      <c r="A63" s="67" t="s">
        <v>26</v>
      </c>
      <c r="B63" s="67"/>
      <c r="C63" s="29">
        <f>C61/C62</f>
        <v>100</v>
      </c>
      <c r="F63" s="74"/>
      <c r="G63" s="74"/>
      <c r="H63" s="74"/>
      <c r="I63" s="74"/>
      <c r="J63" s="4"/>
      <c r="K63" s="76"/>
    </row>
    <row r="64" spans="1:11" ht="21" customHeight="1" thickBot="1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23"/>
    </row>
    <row r="65" ht="21" customHeight="1" thickTop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1" customHeight="1"/>
    <row r="73" ht="21" customHeight="1"/>
    <row r="74" ht="21" customHeight="1"/>
    <row r="75" ht="21" customHeight="1"/>
    <row r="76" ht="21" customHeight="1"/>
    <row r="77" ht="21" customHeight="1"/>
    <row r="78" ht="21" customHeight="1"/>
    <row r="79" ht="21" customHeight="1"/>
    <row r="80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</sheetData>
  <mergeCells count="17">
    <mergeCell ref="J1:K1"/>
    <mergeCell ref="B7:E7"/>
    <mergeCell ref="G7:K7"/>
    <mergeCell ref="B8:E8"/>
    <mergeCell ref="G8:K8"/>
    <mergeCell ref="A4:K6"/>
    <mergeCell ref="A58:B58"/>
    <mergeCell ref="E58:K58"/>
    <mergeCell ref="A59:B59"/>
    <mergeCell ref="F59:H59"/>
    <mergeCell ref="A60:B60"/>
    <mergeCell ref="A61:B61"/>
    <mergeCell ref="A62:B62"/>
    <mergeCell ref="A63:B63"/>
    <mergeCell ref="I61:I63"/>
    <mergeCell ref="K61:K63"/>
    <mergeCell ref="F61:H63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95F1-3B66-47D0-A9CC-FE5A9178F8A6}">
  <dimension ref="A1:K54"/>
  <sheetViews>
    <sheetView topLeftCell="A20" zoomScale="80" zoomScaleNormal="80" workbookViewId="0">
      <selection activeCell="A31" sqref="A31:J31"/>
    </sheetView>
  </sheetViews>
  <sheetFormatPr defaultColWidth="9" defaultRowHeight="15.75"/>
  <cols>
    <col min="1" max="1" width="10.375" customWidth="1"/>
    <col min="2" max="2" width="19.5" customWidth="1"/>
    <col min="3" max="3" width="15.375" customWidth="1"/>
    <col min="4" max="4" width="13.125" customWidth="1"/>
    <col min="5" max="5" width="12.75" customWidth="1"/>
    <col min="6" max="10" width="8.625" customWidth="1"/>
    <col min="11" max="11" width="13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249</v>
      </c>
      <c r="C7" s="67"/>
      <c r="D7" s="67"/>
      <c r="E7" s="67"/>
      <c r="F7" s="6" t="s">
        <v>4</v>
      </c>
      <c r="G7" s="67" t="s">
        <v>97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12" t="s">
        <v>241</v>
      </c>
      <c r="C10" s="12">
        <v>86901</v>
      </c>
      <c r="D10" s="12" t="s">
        <v>19</v>
      </c>
      <c r="E10" s="12">
        <v>8</v>
      </c>
      <c r="F10" s="12">
        <v>720</v>
      </c>
      <c r="G10" s="12">
        <f>SUM(I10)</f>
        <v>2</v>
      </c>
      <c r="H10" s="12">
        <v>720</v>
      </c>
      <c r="I10" s="12">
        <v>2</v>
      </c>
      <c r="J10" s="43">
        <f t="shared" ref="J10:J22" si="0">H10/F10*100</f>
        <v>100</v>
      </c>
      <c r="K10" s="12"/>
    </row>
    <row r="11" spans="1:11" ht="21.95" customHeight="1">
      <c r="A11" s="25">
        <v>44882</v>
      </c>
      <c r="B11" s="12" t="s">
        <v>241</v>
      </c>
      <c r="C11" s="12">
        <v>86901</v>
      </c>
      <c r="D11" s="12" t="s">
        <v>19</v>
      </c>
      <c r="E11" s="12">
        <v>8</v>
      </c>
      <c r="F11" s="12">
        <v>720</v>
      </c>
      <c r="G11" s="12">
        <f t="shared" ref="G11:G22" si="1">SUM(I11)</f>
        <v>4</v>
      </c>
      <c r="H11" s="12">
        <v>720</v>
      </c>
      <c r="I11" s="12">
        <v>4</v>
      </c>
      <c r="J11" s="43">
        <f t="shared" si="0"/>
        <v>100</v>
      </c>
      <c r="K11" s="12"/>
    </row>
    <row r="12" spans="1:11" ht="21.95" customHeight="1">
      <c r="A12" s="25">
        <v>44883</v>
      </c>
      <c r="B12" s="12" t="s">
        <v>241</v>
      </c>
      <c r="C12" s="12">
        <v>86901</v>
      </c>
      <c r="D12" s="12" t="s">
        <v>19</v>
      </c>
      <c r="E12" s="12">
        <v>8</v>
      </c>
      <c r="F12" s="12">
        <v>720</v>
      </c>
      <c r="G12" s="12">
        <f t="shared" si="1"/>
        <v>1</v>
      </c>
      <c r="H12" s="12">
        <v>720</v>
      </c>
      <c r="I12" s="12">
        <v>1</v>
      </c>
      <c r="J12" s="43">
        <f t="shared" si="0"/>
        <v>100</v>
      </c>
      <c r="K12" s="12"/>
    </row>
    <row r="13" spans="1:11" ht="21.95" customHeight="1">
      <c r="A13" s="25">
        <v>44886</v>
      </c>
      <c r="B13" s="12" t="s">
        <v>241</v>
      </c>
      <c r="C13" s="12">
        <v>86901</v>
      </c>
      <c r="D13" s="12" t="s">
        <v>19</v>
      </c>
      <c r="E13" s="12">
        <v>8</v>
      </c>
      <c r="F13" s="12">
        <v>720</v>
      </c>
      <c r="G13" s="12">
        <f t="shared" si="1"/>
        <v>2</v>
      </c>
      <c r="H13" s="12">
        <v>720</v>
      </c>
      <c r="I13" s="12">
        <v>2</v>
      </c>
      <c r="J13" s="43">
        <f t="shared" si="0"/>
        <v>100</v>
      </c>
      <c r="K13" s="12"/>
    </row>
    <row r="14" spans="1:11" ht="21.95" customHeight="1">
      <c r="A14" s="25">
        <v>44887</v>
      </c>
      <c r="B14" s="12" t="s">
        <v>241</v>
      </c>
      <c r="C14" s="12">
        <v>86901</v>
      </c>
      <c r="D14" s="12" t="s">
        <v>19</v>
      </c>
      <c r="E14" s="12">
        <v>8</v>
      </c>
      <c r="F14" s="12">
        <v>720</v>
      </c>
      <c r="G14" s="12">
        <f t="shared" si="1"/>
        <v>6</v>
      </c>
      <c r="H14" s="12">
        <v>720</v>
      </c>
      <c r="I14" s="12">
        <v>6</v>
      </c>
      <c r="J14" s="43">
        <f t="shared" si="0"/>
        <v>100</v>
      </c>
      <c r="K14" s="12"/>
    </row>
    <row r="15" spans="1:11" ht="21.95" customHeight="1">
      <c r="A15" s="25">
        <v>44888</v>
      </c>
      <c r="B15" s="12" t="s">
        <v>241</v>
      </c>
      <c r="C15" s="12">
        <v>86901</v>
      </c>
      <c r="D15" s="12" t="s">
        <v>19</v>
      </c>
      <c r="E15" s="12">
        <v>8</v>
      </c>
      <c r="F15" s="12">
        <v>720</v>
      </c>
      <c r="G15" s="12">
        <f t="shared" si="1"/>
        <v>1</v>
      </c>
      <c r="H15" s="12">
        <v>720</v>
      </c>
      <c r="I15" s="12">
        <v>1</v>
      </c>
      <c r="J15" s="43">
        <f t="shared" si="0"/>
        <v>100</v>
      </c>
      <c r="K15" s="12"/>
    </row>
    <row r="16" spans="1:11" ht="21.95" customHeight="1">
      <c r="A16" s="25">
        <v>44889</v>
      </c>
      <c r="B16" s="12" t="s">
        <v>241</v>
      </c>
      <c r="C16" s="12">
        <v>86901</v>
      </c>
      <c r="D16" s="12" t="s">
        <v>19</v>
      </c>
      <c r="E16" s="12">
        <v>8</v>
      </c>
      <c r="F16" s="12">
        <v>720</v>
      </c>
      <c r="G16" s="12">
        <f t="shared" si="1"/>
        <v>3</v>
      </c>
      <c r="H16" s="12">
        <v>720</v>
      </c>
      <c r="I16" s="12">
        <v>3</v>
      </c>
      <c r="J16" s="43">
        <f t="shared" si="0"/>
        <v>100</v>
      </c>
      <c r="K16" s="12"/>
    </row>
    <row r="17" spans="1:11" ht="21.95" customHeight="1">
      <c r="A17" s="25">
        <v>44890</v>
      </c>
      <c r="B17" s="12" t="s">
        <v>241</v>
      </c>
      <c r="C17" s="12">
        <v>86901</v>
      </c>
      <c r="D17" s="12" t="s">
        <v>19</v>
      </c>
      <c r="E17" s="12">
        <v>8</v>
      </c>
      <c r="F17" s="12">
        <v>720</v>
      </c>
      <c r="G17" s="12">
        <f t="shared" si="1"/>
        <v>5</v>
      </c>
      <c r="H17" s="12">
        <v>720</v>
      </c>
      <c r="I17" s="12">
        <v>5</v>
      </c>
      <c r="J17" s="43">
        <f t="shared" si="0"/>
        <v>100</v>
      </c>
      <c r="K17" s="12"/>
    </row>
    <row r="18" spans="1:11" ht="21.95" customHeight="1">
      <c r="A18" s="25">
        <v>44893</v>
      </c>
      <c r="B18" s="12" t="s">
        <v>241</v>
      </c>
      <c r="C18" s="12">
        <v>86901</v>
      </c>
      <c r="D18" s="12" t="s">
        <v>19</v>
      </c>
      <c r="E18" s="12">
        <v>8</v>
      </c>
      <c r="F18" s="12">
        <v>720</v>
      </c>
      <c r="G18" s="12">
        <f t="shared" si="1"/>
        <v>3</v>
      </c>
      <c r="H18" s="12">
        <v>720</v>
      </c>
      <c r="I18" s="12">
        <v>3</v>
      </c>
      <c r="J18" s="43">
        <f t="shared" si="0"/>
        <v>100</v>
      </c>
      <c r="K18" s="12"/>
    </row>
    <row r="19" spans="1:11" ht="21.95" customHeight="1">
      <c r="A19" s="25">
        <v>44894</v>
      </c>
      <c r="B19" s="12" t="s">
        <v>241</v>
      </c>
      <c r="C19" s="12">
        <v>86901</v>
      </c>
      <c r="D19" s="12" t="s">
        <v>19</v>
      </c>
      <c r="E19" s="12">
        <v>8</v>
      </c>
      <c r="F19" s="12">
        <v>720</v>
      </c>
      <c r="G19" s="12">
        <f t="shared" si="1"/>
        <v>8</v>
      </c>
      <c r="H19" s="12">
        <v>720</v>
      </c>
      <c r="I19" s="12">
        <v>8</v>
      </c>
      <c r="J19" s="43">
        <f t="shared" si="0"/>
        <v>100</v>
      </c>
      <c r="K19" s="12"/>
    </row>
    <row r="20" spans="1:11" ht="21.95" customHeight="1">
      <c r="A20" s="25">
        <v>44895</v>
      </c>
      <c r="B20" s="12" t="s">
        <v>241</v>
      </c>
      <c r="C20" s="12">
        <v>86901</v>
      </c>
      <c r="D20" s="12" t="s">
        <v>19</v>
      </c>
      <c r="E20" s="12">
        <v>8</v>
      </c>
      <c r="F20" s="12">
        <v>720</v>
      </c>
      <c r="G20" s="12">
        <f t="shared" si="1"/>
        <v>2</v>
      </c>
      <c r="H20" s="12">
        <v>720</v>
      </c>
      <c r="I20" s="12">
        <v>2</v>
      </c>
      <c r="J20" s="43">
        <f t="shared" si="0"/>
        <v>100</v>
      </c>
      <c r="K20" s="12"/>
    </row>
    <row r="21" spans="1:11" ht="21.95" customHeight="1">
      <c r="A21" s="25">
        <v>44896</v>
      </c>
      <c r="B21" s="12" t="s">
        <v>241</v>
      </c>
      <c r="C21" s="12">
        <v>86901</v>
      </c>
      <c r="D21" s="12" t="s">
        <v>19</v>
      </c>
      <c r="E21" s="12">
        <v>8</v>
      </c>
      <c r="F21" s="12">
        <v>720</v>
      </c>
      <c r="G21" s="12">
        <f t="shared" si="1"/>
        <v>7</v>
      </c>
      <c r="H21" s="12">
        <v>720</v>
      </c>
      <c r="I21" s="12">
        <v>7</v>
      </c>
      <c r="J21" s="43">
        <f t="shared" si="0"/>
        <v>100</v>
      </c>
      <c r="K21" s="12"/>
    </row>
    <row r="22" spans="1:11" ht="21.95" customHeight="1">
      <c r="A22" s="25">
        <v>44897</v>
      </c>
      <c r="B22" s="12" t="s">
        <v>241</v>
      </c>
      <c r="C22" s="12">
        <v>86901</v>
      </c>
      <c r="D22" s="12" t="s">
        <v>19</v>
      </c>
      <c r="E22" s="12">
        <v>8</v>
      </c>
      <c r="F22" s="12">
        <v>720</v>
      </c>
      <c r="G22" s="12">
        <f t="shared" si="1"/>
        <v>3</v>
      </c>
      <c r="H22" s="12">
        <v>720</v>
      </c>
      <c r="I22" s="12">
        <v>3</v>
      </c>
      <c r="J22" s="43">
        <f t="shared" si="0"/>
        <v>100</v>
      </c>
      <c r="K22" s="12"/>
    </row>
    <row r="23" spans="1:11" ht="21.95" customHeight="1">
      <c r="A23" s="25">
        <v>44901</v>
      </c>
      <c r="B23" s="12" t="s">
        <v>241</v>
      </c>
      <c r="C23" s="12">
        <v>86901</v>
      </c>
      <c r="D23" s="12" t="s">
        <v>19</v>
      </c>
      <c r="E23" s="12">
        <v>8</v>
      </c>
      <c r="F23" s="12">
        <v>720</v>
      </c>
      <c r="G23" s="12">
        <f t="shared" ref="G23:G30" si="2">SUM(I23)</f>
        <v>3</v>
      </c>
      <c r="H23" s="12">
        <v>720</v>
      </c>
      <c r="I23" s="12">
        <v>3</v>
      </c>
      <c r="J23" s="43">
        <f t="shared" ref="J23:J30" si="3">H23/F23*100</f>
        <v>100</v>
      </c>
      <c r="K23" s="12"/>
    </row>
    <row r="24" spans="1:11" ht="21.95" customHeight="1">
      <c r="A24" s="25">
        <v>44902</v>
      </c>
      <c r="B24" s="12" t="s">
        <v>241</v>
      </c>
      <c r="C24" s="12">
        <v>86901</v>
      </c>
      <c r="D24" s="12" t="s">
        <v>19</v>
      </c>
      <c r="E24" s="12">
        <v>8</v>
      </c>
      <c r="F24" s="12">
        <v>720</v>
      </c>
      <c r="G24" s="12">
        <f t="shared" si="2"/>
        <v>2</v>
      </c>
      <c r="H24" s="12">
        <v>720</v>
      </c>
      <c r="I24" s="12">
        <v>2</v>
      </c>
      <c r="J24" s="43">
        <f t="shared" si="3"/>
        <v>100</v>
      </c>
      <c r="K24" s="12"/>
    </row>
    <row r="25" spans="1:11" ht="21.95" customHeight="1">
      <c r="A25" s="25">
        <v>44903</v>
      </c>
      <c r="B25" s="12" t="s">
        <v>241</v>
      </c>
      <c r="C25" s="12">
        <v>86901</v>
      </c>
      <c r="D25" s="12" t="s">
        <v>19</v>
      </c>
      <c r="E25" s="12">
        <v>8</v>
      </c>
      <c r="F25" s="12">
        <v>720</v>
      </c>
      <c r="G25" s="12">
        <f t="shared" si="2"/>
        <v>1</v>
      </c>
      <c r="H25" s="12">
        <v>720</v>
      </c>
      <c r="I25" s="12">
        <v>1</v>
      </c>
      <c r="J25" s="43">
        <f t="shared" si="3"/>
        <v>100</v>
      </c>
      <c r="K25" s="12"/>
    </row>
    <row r="26" spans="1:11" ht="21.95" customHeight="1">
      <c r="A26" s="25">
        <v>44904</v>
      </c>
      <c r="B26" s="12" t="s">
        <v>241</v>
      </c>
      <c r="C26" s="12">
        <v>86901</v>
      </c>
      <c r="D26" s="12" t="s">
        <v>19</v>
      </c>
      <c r="E26" s="12">
        <v>8</v>
      </c>
      <c r="F26" s="12">
        <v>720</v>
      </c>
      <c r="G26" s="12">
        <f t="shared" si="2"/>
        <v>3</v>
      </c>
      <c r="H26" s="12">
        <v>720</v>
      </c>
      <c r="I26" s="12">
        <v>3</v>
      </c>
      <c r="J26" s="43">
        <f t="shared" si="3"/>
        <v>100</v>
      </c>
      <c r="K26" s="12"/>
    </row>
    <row r="27" spans="1:11" ht="21.95" customHeight="1">
      <c r="A27" s="25">
        <v>44907</v>
      </c>
      <c r="B27" s="12" t="s">
        <v>241</v>
      </c>
      <c r="C27" s="12">
        <v>86901</v>
      </c>
      <c r="D27" s="12" t="s">
        <v>19</v>
      </c>
      <c r="E27" s="12">
        <v>8</v>
      </c>
      <c r="F27" s="12">
        <v>720</v>
      </c>
      <c r="G27" s="12">
        <f t="shared" si="2"/>
        <v>7</v>
      </c>
      <c r="H27" s="12">
        <v>720</v>
      </c>
      <c r="I27" s="12">
        <v>7</v>
      </c>
      <c r="J27" s="43">
        <f t="shared" si="3"/>
        <v>100</v>
      </c>
      <c r="K27" s="12"/>
    </row>
    <row r="28" spans="1:11" ht="21.95" customHeight="1">
      <c r="A28" s="25">
        <v>44908</v>
      </c>
      <c r="B28" s="12" t="s">
        <v>241</v>
      </c>
      <c r="C28" s="12">
        <v>86901</v>
      </c>
      <c r="D28" s="12" t="s">
        <v>19</v>
      </c>
      <c r="E28" s="12">
        <v>8</v>
      </c>
      <c r="F28" s="12">
        <v>720</v>
      </c>
      <c r="G28" s="12">
        <f t="shared" si="2"/>
        <v>9</v>
      </c>
      <c r="H28" s="12">
        <v>720</v>
      </c>
      <c r="I28" s="12">
        <v>9</v>
      </c>
      <c r="J28" s="43">
        <f t="shared" si="3"/>
        <v>100</v>
      </c>
      <c r="K28" s="12"/>
    </row>
    <row r="29" spans="1:11" ht="21.95" customHeight="1">
      <c r="A29" s="25">
        <v>44909</v>
      </c>
      <c r="B29" s="12" t="s">
        <v>241</v>
      </c>
      <c r="C29" s="12">
        <v>86901</v>
      </c>
      <c r="D29" s="12" t="s">
        <v>19</v>
      </c>
      <c r="E29" s="12">
        <v>8</v>
      </c>
      <c r="F29" s="12">
        <v>720</v>
      </c>
      <c r="G29" s="12">
        <f t="shared" si="2"/>
        <v>3</v>
      </c>
      <c r="H29" s="12">
        <v>720</v>
      </c>
      <c r="I29" s="12">
        <v>3</v>
      </c>
      <c r="J29" s="43">
        <f t="shared" si="3"/>
        <v>100</v>
      </c>
      <c r="K29" s="12"/>
    </row>
    <row r="30" spans="1:11" ht="21.95" customHeight="1">
      <c r="A30" s="25">
        <v>44910</v>
      </c>
      <c r="B30" s="12" t="s">
        <v>241</v>
      </c>
      <c r="C30" s="12">
        <v>86901</v>
      </c>
      <c r="D30" s="12" t="s">
        <v>19</v>
      </c>
      <c r="E30" s="12">
        <v>8</v>
      </c>
      <c r="F30" s="12">
        <v>720</v>
      </c>
      <c r="G30" s="12">
        <f t="shared" si="2"/>
        <v>5</v>
      </c>
      <c r="H30" s="12">
        <v>720</v>
      </c>
      <c r="I30" s="12">
        <v>5</v>
      </c>
      <c r="J30" s="43">
        <f t="shared" si="3"/>
        <v>100</v>
      </c>
      <c r="K30" s="12"/>
    </row>
    <row r="31" spans="1:11" ht="21.95" customHeight="1">
      <c r="A31" s="25"/>
      <c r="B31" s="12"/>
      <c r="C31" s="12"/>
      <c r="D31" s="12"/>
      <c r="E31" s="12"/>
      <c r="F31" s="12"/>
      <c r="G31" s="12"/>
      <c r="H31" s="12"/>
      <c r="I31" s="12"/>
      <c r="J31" s="43"/>
      <c r="K31" s="12"/>
    </row>
    <row r="32" spans="1:11" ht="21.95" customHeight="1">
      <c r="A32" s="25"/>
      <c r="B32" s="12"/>
      <c r="C32" s="12"/>
      <c r="D32" s="12"/>
      <c r="E32" s="12"/>
      <c r="F32" s="12"/>
      <c r="G32" s="12"/>
      <c r="H32" s="12"/>
      <c r="I32" s="12"/>
      <c r="J32" s="43"/>
      <c r="K32" s="1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1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1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1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1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1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1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1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1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1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1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1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1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1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1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12"/>
    </row>
    <row r="48" spans="1:11" ht="21" customHeight="1">
      <c r="A48" s="71" t="s">
        <v>20</v>
      </c>
      <c r="B48" s="71"/>
      <c r="C48" s="14">
        <f>COUNT(A10:A47)</f>
        <v>21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15120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15120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2100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21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06"/>
  <sheetViews>
    <sheetView topLeftCell="A25" zoomScale="80" zoomScaleNormal="80" workbookViewId="0">
      <selection activeCell="A41" sqref="A41"/>
    </sheetView>
  </sheetViews>
  <sheetFormatPr defaultColWidth="9" defaultRowHeight="15.75"/>
  <cols>
    <col min="1" max="1" width="11.5" customWidth="1"/>
    <col min="2" max="2" width="19.875" customWidth="1"/>
    <col min="3" max="3" width="17" customWidth="1"/>
    <col min="4" max="4" width="13.125" customWidth="1"/>
    <col min="5" max="5" width="9.75" customWidth="1"/>
    <col min="6" max="10" width="8.625" customWidth="1"/>
    <col min="11" max="11" width="7.62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43</v>
      </c>
      <c r="C7" s="67"/>
      <c r="D7" s="67"/>
      <c r="E7" s="67"/>
      <c r="F7" s="6" t="s">
        <v>4</v>
      </c>
      <c r="G7" s="85" t="s">
        <v>101</v>
      </c>
      <c r="H7" s="85"/>
      <c r="I7" s="85"/>
      <c r="J7" s="85"/>
      <c r="K7" s="86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12" t="s">
        <v>89</v>
      </c>
      <c r="C10" s="12" t="s">
        <v>90</v>
      </c>
      <c r="D10" s="12" t="s">
        <v>19</v>
      </c>
      <c r="E10" s="12">
        <v>8</v>
      </c>
      <c r="F10" s="32">
        <v>800</v>
      </c>
      <c r="G10" s="32">
        <f t="shared" ref="G10" si="0">SUM(H10+I10)</f>
        <v>807</v>
      </c>
      <c r="H10" s="32">
        <v>800</v>
      </c>
      <c r="I10" s="12">
        <v>7</v>
      </c>
      <c r="J10" s="43">
        <f t="shared" ref="J10:J11" si="1">H10/F10*100</f>
        <v>100</v>
      </c>
      <c r="K10" s="22"/>
    </row>
    <row r="11" spans="1:11" ht="21.95" customHeight="1">
      <c r="A11" s="25">
        <v>44882</v>
      </c>
      <c r="B11" s="12" t="s">
        <v>89</v>
      </c>
      <c r="C11" s="12" t="s">
        <v>90</v>
      </c>
      <c r="D11" s="12" t="s">
        <v>19</v>
      </c>
      <c r="E11" s="12">
        <v>8</v>
      </c>
      <c r="F11" s="32">
        <v>800</v>
      </c>
      <c r="G11" s="32">
        <f t="shared" ref="G11" si="2">SUM(H11+I11)</f>
        <v>805</v>
      </c>
      <c r="H11" s="32">
        <v>800</v>
      </c>
      <c r="I11" s="12">
        <v>5</v>
      </c>
      <c r="J11" s="43">
        <f t="shared" si="1"/>
        <v>100</v>
      </c>
      <c r="K11" s="22"/>
    </row>
    <row r="12" spans="1:11" ht="21.95" customHeight="1">
      <c r="A12" s="25">
        <v>44886</v>
      </c>
      <c r="B12" s="46" t="s">
        <v>91</v>
      </c>
      <c r="C12" s="46" t="s">
        <v>125</v>
      </c>
      <c r="D12" s="12" t="s">
        <v>19</v>
      </c>
      <c r="E12" s="12">
        <v>8</v>
      </c>
      <c r="F12" s="32">
        <v>856</v>
      </c>
      <c r="G12" s="32">
        <f>SUM(H12+I12)</f>
        <v>858</v>
      </c>
      <c r="H12" s="32">
        <v>856</v>
      </c>
      <c r="I12" s="12">
        <v>2</v>
      </c>
      <c r="J12" s="43">
        <f t="shared" ref="J12:J29" si="3">H12/F12*100</f>
        <v>100</v>
      </c>
      <c r="K12" s="22"/>
    </row>
    <row r="13" spans="1:11" ht="21.95" customHeight="1">
      <c r="A13" s="25">
        <v>44887</v>
      </c>
      <c r="B13" s="46" t="s">
        <v>91</v>
      </c>
      <c r="C13" s="46" t="s">
        <v>125</v>
      </c>
      <c r="D13" s="12" t="s">
        <v>19</v>
      </c>
      <c r="E13" s="12">
        <v>8</v>
      </c>
      <c r="F13" s="32">
        <v>856</v>
      </c>
      <c r="G13" s="32">
        <f t="shared" ref="G13:G18" si="4">SUM(H13+I13)</f>
        <v>861</v>
      </c>
      <c r="H13" s="32">
        <v>856</v>
      </c>
      <c r="I13" s="12">
        <v>5</v>
      </c>
      <c r="J13" s="43">
        <f t="shared" si="3"/>
        <v>100</v>
      </c>
      <c r="K13" s="22"/>
    </row>
    <row r="14" spans="1:11" ht="21.95" customHeight="1">
      <c r="A14" s="25">
        <v>44888</v>
      </c>
      <c r="B14" s="46" t="s">
        <v>91</v>
      </c>
      <c r="C14" s="46" t="s">
        <v>125</v>
      </c>
      <c r="D14" s="12" t="s">
        <v>19</v>
      </c>
      <c r="E14" s="12">
        <v>8</v>
      </c>
      <c r="F14" s="32">
        <v>856</v>
      </c>
      <c r="G14" s="32">
        <f t="shared" si="4"/>
        <v>861</v>
      </c>
      <c r="H14" s="32">
        <v>856</v>
      </c>
      <c r="I14" s="12">
        <v>5</v>
      </c>
      <c r="J14" s="43">
        <f t="shared" si="3"/>
        <v>100</v>
      </c>
      <c r="K14" s="22"/>
    </row>
    <row r="15" spans="1:11" ht="21.95" customHeight="1">
      <c r="A15" s="25">
        <v>44889</v>
      </c>
      <c r="B15" s="46" t="s">
        <v>91</v>
      </c>
      <c r="C15" s="46" t="s">
        <v>125</v>
      </c>
      <c r="D15" s="12" t="s">
        <v>19</v>
      </c>
      <c r="E15" s="12">
        <v>8</v>
      </c>
      <c r="F15" s="32">
        <v>856</v>
      </c>
      <c r="G15" s="32">
        <f t="shared" ref="G15" si="5">SUM(H15+I15)</f>
        <v>857</v>
      </c>
      <c r="H15" s="32">
        <v>856</v>
      </c>
      <c r="I15" s="12">
        <v>1</v>
      </c>
      <c r="J15" s="43">
        <f t="shared" si="3"/>
        <v>100</v>
      </c>
      <c r="K15" s="22"/>
    </row>
    <row r="16" spans="1:11" ht="21.95" customHeight="1">
      <c r="A16" s="25">
        <v>44890</v>
      </c>
      <c r="B16" s="12" t="s">
        <v>82</v>
      </c>
      <c r="C16" s="12" t="s">
        <v>185</v>
      </c>
      <c r="D16" s="12" t="s">
        <v>19</v>
      </c>
      <c r="E16" s="12">
        <v>8</v>
      </c>
      <c r="F16" s="32">
        <v>1056</v>
      </c>
      <c r="G16" s="32">
        <f t="shared" si="4"/>
        <v>1061</v>
      </c>
      <c r="H16" s="32">
        <v>1056</v>
      </c>
      <c r="I16" s="12">
        <v>5</v>
      </c>
      <c r="J16" s="43">
        <f t="shared" si="3"/>
        <v>100</v>
      </c>
      <c r="K16" s="22"/>
    </row>
    <row r="17" spans="1:11" ht="21.95" customHeight="1">
      <c r="A17" s="25">
        <v>44893</v>
      </c>
      <c r="B17" s="12" t="s">
        <v>91</v>
      </c>
      <c r="C17" s="12" t="s">
        <v>125</v>
      </c>
      <c r="D17" s="12" t="s">
        <v>19</v>
      </c>
      <c r="E17" s="12">
        <v>8</v>
      </c>
      <c r="F17" s="32">
        <v>856</v>
      </c>
      <c r="G17" s="32">
        <f t="shared" si="4"/>
        <v>876</v>
      </c>
      <c r="H17" s="32">
        <v>856</v>
      </c>
      <c r="I17" s="12">
        <v>20</v>
      </c>
      <c r="J17" s="43">
        <f t="shared" si="3"/>
        <v>100</v>
      </c>
      <c r="K17" s="22"/>
    </row>
    <row r="18" spans="1:11" ht="21.95" customHeight="1">
      <c r="A18" s="25">
        <v>44894</v>
      </c>
      <c r="B18" s="12" t="s">
        <v>91</v>
      </c>
      <c r="C18" s="12" t="s">
        <v>125</v>
      </c>
      <c r="D18" s="12" t="s">
        <v>19</v>
      </c>
      <c r="E18" s="12">
        <v>8</v>
      </c>
      <c r="F18" s="32">
        <v>856</v>
      </c>
      <c r="G18" s="32">
        <f t="shared" si="4"/>
        <v>860</v>
      </c>
      <c r="H18" s="32">
        <v>856</v>
      </c>
      <c r="I18" s="12">
        <v>4</v>
      </c>
      <c r="J18" s="43">
        <f t="shared" si="3"/>
        <v>100</v>
      </c>
      <c r="K18" s="22"/>
    </row>
    <row r="19" spans="1:11" ht="21.95" customHeight="1">
      <c r="A19" s="25">
        <v>44895</v>
      </c>
      <c r="B19" s="12" t="s">
        <v>91</v>
      </c>
      <c r="C19" s="12" t="s">
        <v>125</v>
      </c>
      <c r="D19" s="12" t="s">
        <v>19</v>
      </c>
      <c r="E19" s="12">
        <v>8</v>
      </c>
      <c r="F19" s="32">
        <v>856</v>
      </c>
      <c r="G19" s="32">
        <f t="shared" ref="G19" si="6">SUM(H19+I19)</f>
        <v>865</v>
      </c>
      <c r="H19" s="32">
        <v>856</v>
      </c>
      <c r="I19" s="12">
        <v>9</v>
      </c>
      <c r="J19" s="43">
        <f t="shared" si="3"/>
        <v>100</v>
      </c>
      <c r="K19" s="22"/>
    </row>
    <row r="20" spans="1:11" ht="21.95" customHeight="1">
      <c r="A20" s="25">
        <v>44896</v>
      </c>
      <c r="B20" s="12" t="s">
        <v>91</v>
      </c>
      <c r="C20" s="12" t="s">
        <v>125</v>
      </c>
      <c r="D20" s="12" t="s">
        <v>19</v>
      </c>
      <c r="E20" s="12">
        <v>8</v>
      </c>
      <c r="F20" s="32">
        <v>856</v>
      </c>
      <c r="G20" s="32">
        <f t="shared" ref="G20:G21" si="7">SUM(H20+I20)</f>
        <v>863</v>
      </c>
      <c r="H20" s="32">
        <v>856</v>
      </c>
      <c r="I20" s="12">
        <v>7</v>
      </c>
      <c r="J20" s="43">
        <f t="shared" si="3"/>
        <v>100</v>
      </c>
      <c r="K20" s="22"/>
    </row>
    <row r="21" spans="1:11" ht="21.95" customHeight="1">
      <c r="A21" s="25">
        <v>44897</v>
      </c>
      <c r="B21" s="12" t="s">
        <v>91</v>
      </c>
      <c r="C21" s="12" t="s">
        <v>125</v>
      </c>
      <c r="D21" s="12" t="s">
        <v>19</v>
      </c>
      <c r="E21" s="12">
        <v>8</v>
      </c>
      <c r="F21" s="32">
        <v>856</v>
      </c>
      <c r="G21" s="32">
        <f t="shared" si="7"/>
        <v>861</v>
      </c>
      <c r="H21" s="32">
        <v>856</v>
      </c>
      <c r="I21" s="12">
        <v>5</v>
      </c>
      <c r="J21" s="43">
        <f t="shared" si="3"/>
        <v>100</v>
      </c>
      <c r="K21" s="22"/>
    </row>
    <row r="22" spans="1:11" ht="21.95" customHeight="1">
      <c r="A22" s="25">
        <v>44900</v>
      </c>
      <c r="B22" s="12" t="s">
        <v>91</v>
      </c>
      <c r="C22" s="12" t="s">
        <v>125</v>
      </c>
      <c r="D22" s="12" t="s">
        <v>19</v>
      </c>
      <c r="E22" s="12">
        <v>8</v>
      </c>
      <c r="F22" s="32">
        <v>856</v>
      </c>
      <c r="G22" s="32">
        <f>SUM(H22+I22)</f>
        <v>859</v>
      </c>
      <c r="H22" s="32">
        <v>856</v>
      </c>
      <c r="I22" s="12">
        <v>3</v>
      </c>
      <c r="J22" s="43">
        <f t="shared" si="3"/>
        <v>100</v>
      </c>
      <c r="K22" s="22"/>
    </row>
    <row r="23" spans="1:11" ht="21.95" customHeight="1">
      <c r="A23" s="25">
        <v>44901</v>
      </c>
      <c r="B23" s="12" t="s">
        <v>91</v>
      </c>
      <c r="C23" s="12" t="s">
        <v>125</v>
      </c>
      <c r="D23" s="12" t="s">
        <v>19</v>
      </c>
      <c r="E23" s="12">
        <v>8</v>
      </c>
      <c r="F23" s="32">
        <v>856</v>
      </c>
      <c r="G23" s="32">
        <f t="shared" ref="G23" si="8">SUM(H23+I23)</f>
        <v>863</v>
      </c>
      <c r="H23" s="32">
        <v>856</v>
      </c>
      <c r="I23" s="12">
        <v>7</v>
      </c>
      <c r="J23" s="43">
        <f t="shared" si="3"/>
        <v>100</v>
      </c>
      <c r="K23" s="22"/>
    </row>
    <row r="24" spans="1:11" ht="21.95" customHeight="1">
      <c r="A24" s="25">
        <v>44902</v>
      </c>
      <c r="B24" s="12" t="s">
        <v>91</v>
      </c>
      <c r="C24" s="12" t="s">
        <v>125</v>
      </c>
      <c r="D24" s="12" t="s">
        <v>19</v>
      </c>
      <c r="E24" s="12">
        <v>8</v>
      </c>
      <c r="F24" s="32">
        <v>856</v>
      </c>
      <c r="G24" s="32">
        <f t="shared" ref="G24" si="9">SUM(H24+I24)</f>
        <v>876</v>
      </c>
      <c r="H24" s="32">
        <v>856</v>
      </c>
      <c r="I24" s="12">
        <v>20</v>
      </c>
      <c r="J24" s="43">
        <f t="shared" si="3"/>
        <v>100</v>
      </c>
      <c r="K24" s="22"/>
    </row>
    <row r="25" spans="1:11" ht="21.95" customHeight="1">
      <c r="A25" s="25">
        <v>44903</v>
      </c>
      <c r="B25" s="12" t="s">
        <v>91</v>
      </c>
      <c r="C25" s="12" t="s">
        <v>125</v>
      </c>
      <c r="D25" s="12" t="s">
        <v>19</v>
      </c>
      <c r="E25" s="12">
        <v>8</v>
      </c>
      <c r="F25" s="32">
        <v>856</v>
      </c>
      <c r="G25" s="32">
        <f t="shared" ref="G25" si="10">SUM(H25+I25)</f>
        <v>883</v>
      </c>
      <c r="H25" s="32">
        <v>856</v>
      </c>
      <c r="I25" s="12">
        <v>27</v>
      </c>
      <c r="J25" s="43">
        <f t="shared" si="3"/>
        <v>100</v>
      </c>
      <c r="K25" s="22"/>
    </row>
    <row r="26" spans="1:11" ht="21.95" customHeight="1">
      <c r="A26" s="25">
        <v>44904</v>
      </c>
      <c r="B26" s="12" t="s">
        <v>91</v>
      </c>
      <c r="C26" s="12" t="s">
        <v>125</v>
      </c>
      <c r="D26" s="12" t="s">
        <v>19</v>
      </c>
      <c r="E26" s="12">
        <v>8</v>
      </c>
      <c r="F26" s="32">
        <v>856</v>
      </c>
      <c r="G26" s="32">
        <f t="shared" ref="G26" si="11">SUM(H26+I26)</f>
        <v>896</v>
      </c>
      <c r="H26" s="32">
        <v>856</v>
      </c>
      <c r="I26" s="12">
        <v>40</v>
      </c>
      <c r="J26" s="43">
        <f t="shared" si="3"/>
        <v>100</v>
      </c>
      <c r="K26" s="22"/>
    </row>
    <row r="27" spans="1:11" ht="21.95" customHeight="1">
      <c r="A27" s="25">
        <v>44907</v>
      </c>
      <c r="B27" s="12" t="s">
        <v>91</v>
      </c>
      <c r="C27" s="12" t="s">
        <v>125</v>
      </c>
      <c r="D27" s="12" t="s">
        <v>19</v>
      </c>
      <c r="E27" s="12">
        <v>8</v>
      </c>
      <c r="F27" s="32">
        <v>856</v>
      </c>
      <c r="G27" s="32">
        <f t="shared" ref="G27" si="12">SUM(H27+I27)</f>
        <v>880</v>
      </c>
      <c r="H27" s="32">
        <v>856</v>
      </c>
      <c r="I27" s="12">
        <v>24</v>
      </c>
      <c r="J27" s="43">
        <f t="shared" si="3"/>
        <v>100</v>
      </c>
      <c r="K27" s="22"/>
    </row>
    <row r="28" spans="1:11" ht="21.95" customHeight="1">
      <c r="A28" s="25">
        <v>44909</v>
      </c>
      <c r="B28" s="12" t="s">
        <v>91</v>
      </c>
      <c r="C28" s="12" t="s">
        <v>125</v>
      </c>
      <c r="D28" s="12" t="s">
        <v>19</v>
      </c>
      <c r="E28" s="12">
        <v>8</v>
      </c>
      <c r="F28" s="32">
        <v>856</v>
      </c>
      <c r="G28" s="32">
        <f>SUM(H28+I28)</f>
        <v>880</v>
      </c>
      <c r="H28" s="32">
        <v>856</v>
      </c>
      <c r="I28" s="12">
        <v>24</v>
      </c>
      <c r="J28" s="43">
        <f t="shared" si="3"/>
        <v>100</v>
      </c>
      <c r="K28" s="22"/>
    </row>
    <row r="29" spans="1:11" ht="21.95" customHeight="1">
      <c r="A29" s="25">
        <v>44910</v>
      </c>
      <c r="B29" s="12" t="s">
        <v>91</v>
      </c>
      <c r="C29" s="12" t="s">
        <v>125</v>
      </c>
      <c r="D29" s="12" t="s">
        <v>19</v>
      </c>
      <c r="E29" s="12">
        <v>8</v>
      </c>
      <c r="F29" s="32">
        <v>856</v>
      </c>
      <c r="G29" s="32">
        <f>SUM(H29+I29)</f>
        <v>892</v>
      </c>
      <c r="H29" s="32">
        <v>856</v>
      </c>
      <c r="I29" s="12">
        <v>36</v>
      </c>
      <c r="J29" s="43">
        <f t="shared" si="3"/>
        <v>100</v>
      </c>
      <c r="K29" s="22"/>
    </row>
    <row r="30" spans="1:11" ht="21.95" customHeight="1">
      <c r="A30" s="35"/>
      <c r="B30" s="35"/>
      <c r="C30" s="35"/>
      <c r="D30" s="35"/>
      <c r="E30" s="35"/>
      <c r="F30" s="35"/>
      <c r="G30" s="35"/>
      <c r="H30" s="35"/>
      <c r="I30" s="35"/>
      <c r="K30" s="22"/>
    </row>
    <row r="31" spans="1:11" ht="21.95" customHeight="1">
      <c r="A31" s="35"/>
      <c r="B31" s="35"/>
      <c r="C31" s="35"/>
      <c r="D31" s="35"/>
      <c r="E31" s="35"/>
      <c r="F31" s="35"/>
      <c r="G31" s="35"/>
      <c r="H31" s="35"/>
      <c r="I31" s="35"/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43"/>
      <c r="K32" s="22"/>
    </row>
    <row r="33" spans="1:11" ht="21.95" customHeight="1">
      <c r="A33" s="27"/>
      <c r="B33" s="12"/>
      <c r="C33" s="12"/>
      <c r="D33" s="12"/>
      <c r="E33" s="12"/>
      <c r="F33" s="32"/>
      <c r="G33" s="32"/>
      <c r="H33" s="32"/>
      <c r="I33" s="12"/>
      <c r="J33" s="43"/>
      <c r="K33" s="22"/>
    </row>
    <row r="34" spans="1:11" ht="21.95" customHeight="1">
      <c r="A34" s="12"/>
      <c r="B34" s="12"/>
      <c r="C34" s="12"/>
      <c r="D34" s="12"/>
      <c r="E34" s="12"/>
      <c r="F34" s="32"/>
      <c r="G34" s="32"/>
      <c r="H34" s="32"/>
      <c r="I34" s="12"/>
      <c r="J34" s="43"/>
      <c r="K34" s="22"/>
    </row>
    <row r="35" spans="1:11" ht="21.95" customHeight="1">
      <c r="A35" s="33"/>
      <c r="B35" s="12"/>
      <c r="C35" s="12"/>
      <c r="D35" s="12"/>
      <c r="E35" s="12"/>
      <c r="F35" s="32"/>
      <c r="G35" s="32"/>
      <c r="H35" s="3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32"/>
      <c r="G36" s="32"/>
      <c r="H36" s="32"/>
      <c r="I36" s="12"/>
      <c r="J36" s="43"/>
      <c r="K36" s="22"/>
    </row>
    <row r="37" spans="1:11" ht="21.95" customHeight="1">
      <c r="A37" s="33"/>
      <c r="B37" s="12"/>
      <c r="C37" s="12"/>
      <c r="D37" s="12"/>
      <c r="E37" s="12"/>
      <c r="F37" s="32"/>
      <c r="G37" s="32"/>
      <c r="H37" s="3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32"/>
      <c r="G38" s="12"/>
      <c r="H38" s="12"/>
      <c r="I38" s="12"/>
      <c r="J38" s="43"/>
      <c r="K38" s="22"/>
    </row>
    <row r="39" spans="1:11" ht="21.95" customHeight="1">
      <c r="A39" s="33"/>
      <c r="B39" s="12"/>
      <c r="C39" s="12"/>
      <c r="D39" s="12"/>
      <c r="E39" s="12"/>
      <c r="F39" s="32"/>
      <c r="G39" s="12"/>
      <c r="H39" s="3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3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3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32"/>
      <c r="G43" s="32"/>
      <c r="H43" s="12"/>
      <c r="I43" s="12"/>
      <c r="J43" s="43"/>
      <c r="K43" s="22"/>
    </row>
    <row r="44" spans="1:11" ht="21.95" customHeight="1">
      <c r="A44" s="33"/>
      <c r="B44" s="12"/>
      <c r="C44" s="12"/>
      <c r="D44" s="12"/>
      <c r="E44" s="12"/>
      <c r="F44" s="32"/>
      <c r="G44" s="32"/>
      <c r="H44" s="3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32"/>
      <c r="G45" s="32"/>
      <c r="H45" s="32"/>
      <c r="I45" s="12"/>
      <c r="J45" s="43"/>
      <c r="K45" s="22"/>
    </row>
    <row r="46" spans="1:11" ht="21.95" customHeight="1">
      <c r="A46" s="33"/>
      <c r="B46" s="12"/>
      <c r="C46" s="12"/>
      <c r="D46" s="12"/>
      <c r="E46" s="12"/>
      <c r="F46" s="32"/>
      <c r="G46" s="32"/>
      <c r="H46" s="3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32"/>
      <c r="G47" s="12"/>
      <c r="H47" s="12"/>
      <c r="I47" s="12"/>
      <c r="J47" s="43"/>
      <c r="K47" s="22"/>
    </row>
    <row r="48" spans="1:11" ht="21" customHeight="1">
      <c r="A48" s="33"/>
      <c r="B48" s="12"/>
      <c r="C48" s="12"/>
      <c r="D48" s="12"/>
      <c r="E48" s="12"/>
      <c r="F48" s="32"/>
      <c r="G48" s="12"/>
      <c r="H48" s="12"/>
      <c r="I48" s="12"/>
      <c r="J48" s="43"/>
      <c r="K48" s="22"/>
    </row>
    <row r="49" spans="1:11" ht="21" customHeight="1">
      <c r="A49" s="12"/>
      <c r="B49" s="12"/>
      <c r="C49" s="12"/>
      <c r="D49" s="12"/>
      <c r="E49" s="12"/>
      <c r="F49" s="32"/>
      <c r="G49" s="12"/>
      <c r="H49" s="12"/>
      <c r="I49" s="12"/>
      <c r="J49" s="43"/>
      <c r="K49" s="22"/>
    </row>
    <row r="50" spans="1:11" ht="21" customHeight="1">
      <c r="A50" s="33"/>
      <c r="B50" s="12"/>
      <c r="C50" s="12"/>
      <c r="D50" s="12"/>
      <c r="E50" s="12"/>
      <c r="F50" s="32"/>
      <c r="G50" s="32"/>
      <c r="H50" s="32"/>
      <c r="I50" s="12"/>
      <c r="J50" s="43"/>
      <c r="K50" s="22"/>
    </row>
    <row r="51" spans="1:11" ht="21" customHeight="1">
      <c r="A51" s="12"/>
      <c r="B51" s="12"/>
      <c r="C51" s="12"/>
      <c r="D51" s="12"/>
      <c r="E51" s="12"/>
      <c r="F51" s="32"/>
      <c r="G51" s="32"/>
      <c r="H51" s="32"/>
      <c r="I51" s="12"/>
      <c r="J51" s="43"/>
      <c r="K51" s="22"/>
    </row>
    <row r="52" spans="1:11" ht="21" customHeight="1">
      <c r="A52" s="33"/>
      <c r="B52" s="12"/>
      <c r="C52" s="12"/>
      <c r="D52" s="12"/>
      <c r="E52" s="12"/>
      <c r="F52" s="32"/>
      <c r="G52" s="32"/>
      <c r="H52" s="32"/>
      <c r="I52" s="12"/>
      <c r="J52" s="43"/>
      <c r="K52" s="22"/>
    </row>
    <row r="53" spans="1:11" ht="21" customHeight="1">
      <c r="A53" s="12"/>
      <c r="B53" s="12"/>
      <c r="C53" s="12"/>
      <c r="D53" s="12"/>
      <c r="E53" s="12"/>
      <c r="F53" s="12"/>
      <c r="G53" s="12"/>
      <c r="H53" s="12"/>
      <c r="I53" s="12"/>
      <c r="J53" s="43"/>
      <c r="K53" s="22"/>
    </row>
    <row r="54" spans="1:11" ht="21" customHeight="1">
      <c r="A54" s="12"/>
      <c r="B54" s="12"/>
      <c r="C54" s="12"/>
      <c r="D54" s="12"/>
      <c r="E54" s="12"/>
      <c r="F54" s="32"/>
      <c r="G54" s="12"/>
      <c r="H54" s="12"/>
      <c r="I54" s="12"/>
      <c r="J54" s="43"/>
      <c r="K54" s="22"/>
    </row>
    <row r="55" spans="1:11" ht="21" customHeight="1">
      <c r="A55" s="33"/>
      <c r="B55" s="12"/>
      <c r="C55" s="12"/>
      <c r="D55" s="12"/>
      <c r="E55" s="12"/>
      <c r="F55" s="32"/>
      <c r="G55" s="32"/>
      <c r="H55" s="32"/>
      <c r="I55" s="12"/>
      <c r="J55" s="43"/>
      <c r="K55" s="22"/>
    </row>
    <row r="56" spans="1:11" ht="21" customHeight="1">
      <c r="A56" s="12"/>
      <c r="B56" s="12"/>
      <c r="C56" s="12"/>
      <c r="D56" s="12"/>
      <c r="E56" s="12"/>
      <c r="F56" s="32"/>
      <c r="G56" s="32"/>
      <c r="H56" s="32"/>
      <c r="I56" s="12"/>
      <c r="J56" s="43"/>
      <c r="K56" s="22"/>
    </row>
    <row r="57" spans="1:11" ht="21" customHeight="1">
      <c r="A57" s="35"/>
      <c r="B57" s="35"/>
      <c r="C57" s="35"/>
      <c r="D57" s="35"/>
      <c r="E57" s="35"/>
      <c r="F57" s="35"/>
      <c r="G57" s="35"/>
      <c r="H57" s="35"/>
      <c r="I57" s="35"/>
      <c r="J57" s="43"/>
      <c r="K57" s="22"/>
    </row>
    <row r="58" spans="1:11" ht="21" customHeight="1">
      <c r="A58" s="35"/>
      <c r="B58" s="35"/>
      <c r="C58" s="35"/>
      <c r="D58" s="35"/>
      <c r="E58" s="35"/>
      <c r="F58" s="35"/>
      <c r="G58" s="35"/>
      <c r="H58" s="35"/>
      <c r="I58" s="35"/>
      <c r="J58" s="43"/>
      <c r="K58" s="22"/>
    </row>
    <row r="59" spans="1:11" ht="21" customHeight="1">
      <c r="A59" s="67" t="s">
        <v>20</v>
      </c>
      <c r="B59" s="67"/>
      <c r="C59" s="14">
        <f>COUNT(A10:A58)</f>
        <v>20</v>
      </c>
      <c r="E59" s="72" t="s">
        <v>21</v>
      </c>
      <c r="F59" s="72"/>
      <c r="G59" s="73"/>
      <c r="H59" s="73"/>
      <c r="I59" s="73"/>
      <c r="J59" s="73"/>
      <c r="K59" s="73"/>
    </row>
    <row r="60" spans="1:11" ht="21" customHeight="1">
      <c r="A60" s="67" t="s">
        <v>22</v>
      </c>
      <c r="B60" s="67"/>
      <c r="C60" s="36">
        <f>SUM(F10:F58)</f>
        <v>17208</v>
      </c>
      <c r="F60" s="74"/>
      <c r="G60" s="74"/>
      <c r="H60" s="74"/>
      <c r="I60" s="4"/>
      <c r="J60" s="4"/>
      <c r="K60" s="18"/>
    </row>
    <row r="61" spans="1:11" ht="21" customHeight="1">
      <c r="A61" s="67" t="s">
        <v>23</v>
      </c>
      <c r="B61" s="67"/>
      <c r="C61" s="36">
        <f>SUM(H10:H56)</f>
        <v>17208</v>
      </c>
      <c r="F61" s="4"/>
      <c r="G61" s="4"/>
      <c r="H61" s="4"/>
      <c r="I61" s="4"/>
      <c r="J61" s="4"/>
      <c r="K61" s="18"/>
    </row>
    <row r="62" spans="1:11" ht="21" customHeight="1">
      <c r="A62" s="75" t="s">
        <v>24</v>
      </c>
      <c r="B62" s="67"/>
      <c r="C62" s="29">
        <f>SUM(J10:J58)</f>
        <v>2000</v>
      </c>
      <c r="F62" s="74"/>
      <c r="G62" s="74"/>
      <c r="H62" s="74"/>
      <c r="I62" s="74"/>
      <c r="J62" s="4"/>
      <c r="K62" s="76"/>
    </row>
    <row r="63" spans="1:11" ht="21" customHeight="1">
      <c r="A63" s="75" t="s">
        <v>25</v>
      </c>
      <c r="B63" s="67"/>
      <c r="C63" s="14">
        <f>COUNTA(B10:B58)</f>
        <v>20</v>
      </c>
      <c r="F63" s="74"/>
      <c r="G63" s="74"/>
      <c r="H63" s="74"/>
      <c r="I63" s="74"/>
      <c r="J63" s="4"/>
      <c r="K63" s="76"/>
    </row>
    <row r="64" spans="1:11" ht="21" customHeight="1">
      <c r="A64" s="67" t="s">
        <v>26</v>
      </c>
      <c r="B64" s="67"/>
      <c r="C64" s="29">
        <f>C62/C63</f>
        <v>100</v>
      </c>
      <c r="F64" s="74"/>
      <c r="G64" s="74"/>
      <c r="H64" s="74"/>
      <c r="I64" s="74"/>
      <c r="J64" s="4"/>
      <c r="K64" s="76"/>
    </row>
    <row r="65" spans="1:11" ht="21" customHeight="1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23"/>
    </row>
    <row r="66" spans="1:11" ht="21" customHeight="1"/>
    <row r="67" spans="1:11" ht="21" customHeight="1"/>
    <row r="68" spans="1:11" ht="21" customHeight="1"/>
    <row r="69" spans="1:11" ht="21" customHeight="1"/>
    <row r="70" spans="1:11" ht="21" customHeight="1"/>
    <row r="71" spans="1:11" ht="21" customHeight="1"/>
    <row r="72" spans="1:11" ht="21" customHeight="1"/>
    <row r="73" spans="1:11" ht="21" customHeight="1"/>
    <row r="74" spans="1:11" ht="21" customHeight="1"/>
    <row r="75" spans="1:11" ht="21" customHeight="1"/>
    <row r="76" spans="1:11" ht="21" customHeight="1"/>
    <row r="77" spans="1:11" ht="21" customHeight="1"/>
    <row r="78" spans="1:11" ht="21" customHeight="1"/>
    <row r="79" spans="1:11" ht="21" customHeight="1"/>
    <row r="80" spans="1:11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</sheetData>
  <mergeCells count="17">
    <mergeCell ref="J1:K1"/>
    <mergeCell ref="B7:E7"/>
    <mergeCell ref="G7:K7"/>
    <mergeCell ref="B8:E8"/>
    <mergeCell ref="G8:K8"/>
    <mergeCell ref="A4:K6"/>
    <mergeCell ref="A59:B59"/>
    <mergeCell ref="E59:K59"/>
    <mergeCell ref="A60:B60"/>
    <mergeCell ref="F60:H60"/>
    <mergeCell ref="A61:B61"/>
    <mergeCell ref="A62:B62"/>
    <mergeCell ref="A63:B63"/>
    <mergeCell ref="A64:B64"/>
    <mergeCell ref="I62:I64"/>
    <mergeCell ref="K62:K64"/>
    <mergeCell ref="F62:H64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85"/>
  <sheetViews>
    <sheetView topLeftCell="A73" zoomScale="80" zoomScaleNormal="80" workbookViewId="0">
      <selection activeCell="B76" sqref="B76"/>
    </sheetView>
  </sheetViews>
  <sheetFormatPr defaultColWidth="9" defaultRowHeight="15.75"/>
  <cols>
    <col min="1" max="1" width="10.375" customWidth="1"/>
    <col min="2" max="2" width="19.375" customWidth="1"/>
    <col min="3" max="3" width="15.875" customWidth="1"/>
    <col min="4" max="4" width="13.125" customWidth="1"/>
    <col min="5" max="5" width="12.75" customWidth="1"/>
    <col min="6" max="10" width="8.625" customWidth="1"/>
    <col min="11" max="11" width="13.625" customWidth="1"/>
    <col min="12" max="12" width="12.37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44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53" t="s">
        <v>18</v>
      </c>
    </row>
    <row r="10" spans="1:11" ht="21.95" customHeight="1">
      <c r="A10" s="25">
        <v>44881</v>
      </c>
      <c r="B10" s="46" t="s">
        <v>91</v>
      </c>
      <c r="C10" s="46" t="s">
        <v>92</v>
      </c>
      <c r="D10" s="46" t="s">
        <v>29</v>
      </c>
      <c r="E10" s="12">
        <v>8</v>
      </c>
      <c r="F10" s="12">
        <v>3000</v>
      </c>
      <c r="G10" s="12">
        <f>SUM(H10+I10)</f>
        <v>3012</v>
      </c>
      <c r="H10" s="12">
        <v>3000</v>
      </c>
      <c r="I10" s="12">
        <v>12</v>
      </c>
      <c r="J10" s="43">
        <f t="shared" ref="J10:J20" si="0">H10/F10*100</f>
        <v>100</v>
      </c>
      <c r="K10" s="22"/>
    </row>
    <row r="11" spans="1:11" ht="21.95" customHeight="1">
      <c r="A11" s="25">
        <v>44882</v>
      </c>
      <c r="B11" s="46" t="s">
        <v>91</v>
      </c>
      <c r="C11" s="46" t="s">
        <v>92</v>
      </c>
      <c r="D11" s="46" t="s">
        <v>29</v>
      </c>
      <c r="E11" s="12">
        <v>8</v>
      </c>
      <c r="F11" s="12">
        <v>3000</v>
      </c>
      <c r="G11" s="12">
        <f>SUM(H11+I11)</f>
        <v>3046</v>
      </c>
      <c r="H11" s="12">
        <v>3000</v>
      </c>
      <c r="I11" s="12">
        <v>46</v>
      </c>
      <c r="J11" s="43">
        <f t="shared" si="0"/>
        <v>100</v>
      </c>
      <c r="K11" s="22"/>
    </row>
    <row r="12" spans="1:11" ht="21.95" customHeight="1">
      <c r="A12" s="25">
        <v>44883</v>
      </c>
      <c r="B12" s="46" t="s">
        <v>91</v>
      </c>
      <c r="C12" s="46" t="s">
        <v>92</v>
      </c>
      <c r="D12" s="46" t="s">
        <v>29</v>
      </c>
      <c r="E12" s="12">
        <v>8</v>
      </c>
      <c r="F12" s="12">
        <v>3000</v>
      </c>
      <c r="G12" s="12">
        <f>SUM(H12+I12)</f>
        <v>3024</v>
      </c>
      <c r="H12" s="12">
        <v>3000</v>
      </c>
      <c r="I12" s="12">
        <v>24</v>
      </c>
      <c r="J12" s="43">
        <f t="shared" si="0"/>
        <v>100</v>
      </c>
      <c r="K12" s="22"/>
    </row>
    <row r="13" spans="1:11" ht="21.95" customHeight="1">
      <c r="A13" s="25">
        <v>44886</v>
      </c>
      <c r="B13" s="46" t="s">
        <v>91</v>
      </c>
      <c r="C13" s="46" t="s">
        <v>92</v>
      </c>
      <c r="D13" s="46" t="s">
        <v>29</v>
      </c>
      <c r="E13" s="12">
        <v>4</v>
      </c>
      <c r="F13" s="12">
        <v>1500</v>
      </c>
      <c r="G13" s="12">
        <f>SUM(H13+I13)</f>
        <v>1526</v>
      </c>
      <c r="H13" s="12">
        <v>1500</v>
      </c>
      <c r="I13" s="12">
        <v>26</v>
      </c>
      <c r="J13" s="43">
        <f t="shared" si="0"/>
        <v>100</v>
      </c>
      <c r="K13" s="22"/>
    </row>
    <row r="14" spans="1:11" ht="21.95" customHeight="1">
      <c r="A14" s="25"/>
      <c r="B14" s="46" t="s">
        <v>93</v>
      </c>
      <c r="C14" s="46" t="s">
        <v>94</v>
      </c>
      <c r="D14" s="46" t="s">
        <v>29</v>
      </c>
      <c r="E14" s="12">
        <v>3</v>
      </c>
      <c r="F14" s="12">
        <v>1125</v>
      </c>
      <c r="G14" s="12">
        <f t="shared" ref="G14:G20" si="1">SUM(H14+I14)</f>
        <v>1146</v>
      </c>
      <c r="H14" s="12">
        <v>1125</v>
      </c>
      <c r="I14" s="12">
        <v>21</v>
      </c>
      <c r="J14" s="43">
        <f t="shared" si="0"/>
        <v>100</v>
      </c>
      <c r="K14" s="22"/>
    </row>
    <row r="15" spans="1:11" ht="21.95" customHeight="1">
      <c r="A15" s="25"/>
      <c r="B15" s="46" t="s">
        <v>95</v>
      </c>
      <c r="C15" s="46" t="s">
        <v>96</v>
      </c>
      <c r="D15" s="46" t="s">
        <v>29</v>
      </c>
      <c r="E15" s="12">
        <v>1</v>
      </c>
      <c r="F15" s="12">
        <v>375</v>
      </c>
      <c r="G15" s="12">
        <f t="shared" si="1"/>
        <v>409</v>
      </c>
      <c r="H15" s="12">
        <v>375</v>
      </c>
      <c r="I15" s="12">
        <v>34</v>
      </c>
      <c r="J15" s="43">
        <f t="shared" si="0"/>
        <v>100</v>
      </c>
      <c r="K15" s="22"/>
    </row>
    <row r="16" spans="1:11" ht="21.95" customHeight="1">
      <c r="A16" s="25">
        <v>44887</v>
      </c>
      <c r="B16" s="46" t="s">
        <v>166</v>
      </c>
      <c r="C16" s="46" t="s">
        <v>92</v>
      </c>
      <c r="D16" s="46" t="s">
        <v>29</v>
      </c>
      <c r="E16" s="12">
        <v>3</v>
      </c>
      <c r="F16" s="12">
        <v>1500</v>
      </c>
      <c r="G16" s="12">
        <f t="shared" si="1"/>
        <v>1532</v>
      </c>
      <c r="H16" s="12">
        <v>1500</v>
      </c>
      <c r="I16" s="12">
        <v>32</v>
      </c>
      <c r="J16" s="43">
        <f t="shared" si="0"/>
        <v>100</v>
      </c>
      <c r="K16" s="22"/>
    </row>
    <row r="17" spans="1:11" ht="21.95" customHeight="1">
      <c r="A17" s="25"/>
      <c r="B17" s="46" t="s">
        <v>167</v>
      </c>
      <c r="C17" s="46" t="s">
        <v>148</v>
      </c>
      <c r="D17" s="46" t="s">
        <v>29</v>
      </c>
      <c r="E17" s="12">
        <v>2</v>
      </c>
      <c r="F17" s="12">
        <v>500</v>
      </c>
      <c r="G17" s="12">
        <f t="shared" si="1"/>
        <v>515</v>
      </c>
      <c r="H17" s="12">
        <v>500</v>
      </c>
      <c r="I17" s="12">
        <v>15</v>
      </c>
      <c r="J17" s="43">
        <f t="shared" si="0"/>
        <v>100</v>
      </c>
      <c r="K17" s="22"/>
    </row>
    <row r="18" spans="1:11" ht="21.95" customHeight="1">
      <c r="A18" s="25"/>
      <c r="B18" s="46" t="s">
        <v>91</v>
      </c>
      <c r="C18" s="46" t="s">
        <v>145</v>
      </c>
      <c r="D18" s="46" t="s">
        <v>29</v>
      </c>
      <c r="E18" s="12">
        <v>3</v>
      </c>
      <c r="F18" s="12">
        <v>1500</v>
      </c>
      <c r="G18" s="12">
        <f t="shared" si="1"/>
        <v>1575</v>
      </c>
      <c r="H18" s="12">
        <v>1500</v>
      </c>
      <c r="I18" s="12">
        <v>75</v>
      </c>
      <c r="J18" s="43">
        <f t="shared" si="0"/>
        <v>100</v>
      </c>
      <c r="K18" s="22"/>
    </row>
    <row r="19" spans="1:11" ht="19.149999999999999" customHeight="1">
      <c r="A19" s="25">
        <v>44888</v>
      </c>
      <c r="B19" s="12" t="s">
        <v>167</v>
      </c>
      <c r="C19" s="12" t="s">
        <v>171</v>
      </c>
      <c r="D19" s="46" t="s">
        <v>29</v>
      </c>
      <c r="E19" s="12">
        <v>4</v>
      </c>
      <c r="F19" s="12">
        <v>1500</v>
      </c>
      <c r="G19" s="12">
        <f t="shared" si="1"/>
        <v>1512</v>
      </c>
      <c r="H19" s="12">
        <v>1500</v>
      </c>
      <c r="I19" s="12">
        <v>12</v>
      </c>
      <c r="J19" s="43">
        <f t="shared" si="0"/>
        <v>100</v>
      </c>
      <c r="K19" s="22"/>
    </row>
    <row r="20" spans="1:11" ht="21.95" customHeight="1">
      <c r="A20" s="25"/>
      <c r="B20" s="12" t="s">
        <v>91</v>
      </c>
      <c r="C20" s="12" t="s">
        <v>172</v>
      </c>
      <c r="D20" s="46" t="s">
        <v>29</v>
      </c>
      <c r="E20" s="12">
        <v>4</v>
      </c>
      <c r="F20" s="12">
        <v>1500</v>
      </c>
      <c r="G20" s="12">
        <f t="shared" si="1"/>
        <v>1523</v>
      </c>
      <c r="H20" s="12">
        <v>1500</v>
      </c>
      <c r="I20" s="12">
        <v>23</v>
      </c>
      <c r="J20" s="43">
        <f t="shared" si="0"/>
        <v>100</v>
      </c>
      <c r="K20" s="22"/>
    </row>
    <row r="21" spans="1:11" ht="21.95" customHeight="1">
      <c r="A21" s="25">
        <v>44890</v>
      </c>
      <c r="B21" s="12" t="s">
        <v>91</v>
      </c>
      <c r="C21" s="12" t="s">
        <v>145</v>
      </c>
      <c r="D21" s="46" t="s">
        <v>29</v>
      </c>
      <c r="E21" s="12">
        <v>3</v>
      </c>
      <c r="F21" s="12">
        <v>1125</v>
      </c>
      <c r="G21" s="12">
        <f t="shared" ref="G21:G51" si="2">SUM(H21+I21)</f>
        <v>1219</v>
      </c>
      <c r="H21" s="12">
        <v>1125</v>
      </c>
      <c r="I21" s="12">
        <v>94</v>
      </c>
      <c r="J21" s="43">
        <f t="shared" ref="J21:J58" si="3">H21/F21*100</f>
        <v>100</v>
      </c>
      <c r="K21" s="22"/>
    </row>
    <row r="22" spans="1:11" ht="21.95" customHeight="1">
      <c r="A22" s="25"/>
      <c r="B22" s="12" t="s">
        <v>167</v>
      </c>
      <c r="C22" s="12" t="s">
        <v>171</v>
      </c>
      <c r="D22" s="46" t="s">
        <v>29</v>
      </c>
      <c r="E22" s="12">
        <v>2</v>
      </c>
      <c r="F22" s="12">
        <v>750</v>
      </c>
      <c r="G22" s="12">
        <f t="shared" si="2"/>
        <v>790</v>
      </c>
      <c r="H22" s="12">
        <v>750</v>
      </c>
      <c r="I22" s="12">
        <v>40</v>
      </c>
      <c r="J22" s="43">
        <f t="shared" si="3"/>
        <v>100</v>
      </c>
      <c r="K22" s="22"/>
    </row>
    <row r="23" spans="1:11" ht="21.95" customHeight="1">
      <c r="A23" s="25"/>
      <c r="B23" s="12" t="s">
        <v>95</v>
      </c>
      <c r="C23" s="12" t="s">
        <v>96</v>
      </c>
      <c r="D23" s="46" t="s">
        <v>29</v>
      </c>
      <c r="E23" s="12">
        <v>3</v>
      </c>
      <c r="F23" s="12">
        <v>1125</v>
      </c>
      <c r="G23" s="12">
        <f t="shared" si="2"/>
        <v>1155</v>
      </c>
      <c r="H23" s="12">
        <v>1125</v>
      </c>
      <c r="I23" s="12">
        <v>30</v>
      </c>
      <c r="J23" s="43">
        <f t="shared" si="3"/>
        <v>100</v>
      </c>
      <c r="K23" s="22"/>
    </row>
    <row r="24" spans="1:11" ht="21.95" customHeight="1">
      <c r="A24" s="25">
        <v>44893</v>
      </c>
      <c r="B24" s="46" t="s">
        <v>91</v>
      </c>
      <c r="C24" s="46" t="s">
        <v>145</v>
      </c>
      <c r="D24" s="46" t="s">
        <v>29</v>
      </c>
      <c r="E24" s="12">
        <v>5</v>
      </c>
      <c r="F24" s="12">
        <v>1875</v>
      </c>
      <c r="G24" s="12">
        <f t="shared" si="2"/>
        <v>1994</v>
      </c>
      <c r="H24" s="12">
        <v>1875</v>
      </c>
      <c r="I24" s="12">
        <v>119</v>
      </c>
      <c r="J24" s="43">
        <f t="shared" si="3"/>
        <v>100</v>
      </c>
      <c r="K24" s="22"/>
    </row>
    <row r="25" spans="1:11" ht="21.95" customHeight="1">
      <c r="A25" s="25"/>
      <c r="B25" s="46" t="s">
        <v>95</v>
      </c>
      <c r="C25" s="46" t="s">
        <v>96</v>
      </c>
      <c r="D25" s="46" t="s">
        <v>29</v>
      </c>
      <c r="E25" s="12">
        <v>1</v>
      </c>
      <c r="F25" s="12">
        <v>375</v>
      </c>
      <c r="G25" s="12">
        <f t="shared" si="2"/>
        <v>390</v>
      </c>
      <c r="H25" s="12">
        <v>375</v>
      </c>
      <c r="I25" s="12">
        <v>15</v>
      </c>
      <c r="J25" s="43">
        <f t="shared" si="3"/>
        <v>100</v>
      </c>
      <c r="K25" s="22"/>
    </row>
    <row r="26" spans="1:11" ht="21.95" customHeight="1">
      <c r="A26" s="25"/>
      <c r="B26" s="46" t="s">
        <v>91</v>
      </c>
      <c r="C26" s="46" t="s">
        <v>92</v>
      </c>
      <c r="D26" s="46" t="s">
        <v>29</v>
      </c>
      <c r="E26" s="12">
        <v>2</v>
      </c>
      <c r="F26" s="12">
        <v>750</v>
      </c>
      <c r="G26" s="12">
        <f t="shared" si="2"/>
        <v>764</v>
      </c>
      <c r="H26" s="12">
        <v>750</v>
      </c>
      <c r="I26" s="12">
        <v>14</v>
      </c>
      <c r="J26" s="43">
        <f t="shared" si="3"/>
        <v>100</v>
      </c>
      <c r="K26" s="22"/>
    </row>
    <row r="27" spans="1:11" ht="21.95" customHeight="1">
      <c r="A27" s="25">
        <v>44894</v>
      </c>
      <c r="B27" s="46" t="s">
        <v>95</v>
      </c>
      <c r="C27" s="46" t="s">
        <v>96</v>
      </c>
      <c r="D27" s="46" t="s">
        <v>29</v>
      </c>
      <c r="E27" s="12">
        <v>2</v>
      </c>
      <c r="F27" s="12">
        <v>750</v>
      </c>
      <c r="G27" s="12">
        <f t="shared" si="2"/>
        <v>784</v>
      </c>
      <c r="H27" s="12">
        <v>750</v>
      </c>
      <c r="I27" s="12">
        <v>34</v>
      </c>
      <c r="J27" s="43">
        <f t="shared" si="3"/>
        <v>100</v>
      </c>
      <c r="K27" s="22"/>
    </row>
    <row r="28" spans="1:11" ht="21.95" customHeight="1">
      <c r="A28" s="25"/>
      <c r="B28" s="46" t="s">
        <v>195</v>
      </c>
      <c r="C28" s="46" t="s">
        <v>196</v>
      </c>
      <c r="D28" s="46" t="s">
        <v>29</v>
      </c>
      <c r="E28" s="12">
        <v>2</v>
      </c>
      <c r="F28" s="12">
        <v>750</v>
      </c>
      <c r="G28" s="12">
        <f t="shared" si="2"/>
        <v>774</v>
      </c>
      <c r="H28" s="12">
        <v>750</v>
      </c>
      <c r="I28" s="12">
        <v>24</v>
      </c>
      <c r="J28" s="43">
        <f t="shared" si="3"/>
        <v>100</v>
      </c>
      <c r="K28" s="22"/>
    </row>
    <row r="29" spans="1:11" ht="21.95" customHeight="1">
      <c r="A29" s="25"/>
      <c r="B29" s="46" t="s">
        <v>167</v>
      </c>
      <c r="C29" s="46" t="s">
        <v>171</v>
      </c>
      <c r="D29" s="46" t="s">
        <v>29</v>
      </c>
      <c r="E29" s="12">
        <v>2</v>
      </c>
      <c r="F29" s="12">
        <v>750</v>
      </c>
      <c r="G29" s="12">
        <f t="shared" si="2"/>
        <v>786</v>
      </c>
      <c r="H29" s="12">
        <v>750</v>
      </c>
      <c r="I29" s="12">
        <v>36</v>
      </c>
      <c r="J29" s="43">
        <f t="shared" si="3"/>
        <v>100</v>
      </c>
      <c r="K29" s="22"/>
    </row>
    <row r="30" spans="1:11" ht="21.95" customHeight="1">
      <c r="A30" s="25"/>
      <c r="B30" s="46" t="s">
        <v>91</v>
      </c>
      <c r="C30" s="46" t="s">
        <v>172</v>
      </c>
      <c r="D30" s="46" t="s">
        <v>29</v>
      </c>
      <c r="E30" s="12">
        <v>2</v>
      </c>
      <c r="F30" s="12">
        <v>750</v>
      </c>
      <c r="G30" s="12">
        <f t="shared" si="2"/>
        <v>806</v>
      </c>
      <c r="H30" s="12">
        <v>750</v>
      </c>
      <c r="I30" s="12">
        <v>56</v>
      </c>
      <c r="J30" s="43">
        <f t="shared" si="3"/>
        <v>100</v>
      </c>
      <c r="K30" s="22"/>
    </row>
    <row r="31" spans="1:11" ht="21.95" customHeight="1">
      <c r="A31" s="25">
        <v>44895</v>
      </c>
      <c r="B31" s="12" t="s">
        <v>167</v>
      </c>
      <c r="C31" s="12" t="s">
        <v>171</v>
      </c>
      <c r="D31" s="46" t="s">
        <v>29</v>
      </c>
      <c r="E31" s="12">
        <v>2</v>
      </c>
      <c r="F31" s="12">
        <v>750</v>
      </c>
      <c r="G31" s="12">
        <f t="shared" si="2"/>
        <v>764</v>
      </c>
      <c r="H31" s="12">
        <v>750</v>
      </c>
      <c r="I31" s="12">
        <v>14</v>
      </c>
      <c r="J31" s="43">
        <f t="shared" si="3"/>
        <v>100</v>
      </c>
      <c r="K31" s="22"/>
    </row>
    <row r="32" spans="1:11" ht="21.95" customHeight="1">
      <c r="A32" s="33"/>
      <c r="B32" s="12" t="s">
        <v>91</v>
      </c>
      <c r="C32" s="12" t="s">
        <v>211</v>
      </c>
      <c r="D32" s="46" t="s">
        <v>29</v>
      </c>
      <c r="E32" s="12">
        <v>2</v>
      </c>
      <c r="F32" s="12">
        <v>750</v>
      </c>
      <c r="G32" s="12">
        <f t="shared" si="2"/>
        <v>790</v>
      </c>
      <c r="H32" s="12">
        <v>750</v>
      </c>
      <c r="I32" s="12">
        <v>40</v>
      </c>
      <c r="J32" s="43">
        <f t="shared" si="3"/>
        <v>100</v>
      </c>
      <c r="K32" s="22"/>
    </row>
    <row r="33" spans="1:11" ht="21.95" customHeight="1">
      <c r="A33" s="33"/>
      <c r="B33" s="12" t="s">
        <v>195</v>
      </c>
      <c r="C33" s="12" t="s">
        <v>196</v>
      </c>
      <c r="D33" s="46" t="s">
        <v>29</v>
      </c>
      <c r="E33" s="12">
        <v>2</v>
      </c>
      <c r="F33" s="12">
        <v>750</v>
      </c>
      <c r="G33" s="12">
        <f t="shared" si="2"/>
        <v>763</v>
      </c>
      <c r="H33" s="12">
        <v>750</v>
      </c>
      <c r="I33" s="12">
        <v>13</v>
      </c>
      <c r="J33" s="43">
        <f t="shared" si="3"/>
        <v>100</v>
      </c>
      <c r="K33" s="22"/>
    </row>
    <row r="34" spans="1:11" ht="21.95" customHeight="1">
      <c r="A34" s="25">
        <v>44896</v>
      </c>
      <c r="B34" s="12" t="s">
        <v>167</v>
      </c>
      <c r="C34" s="12" t="s">
        <v>171</v>
      </c>
      <c r="D34" s="46" t="s">
        <v>29</v>
      </c>
      <c r="E34" s="12">
        <v>2</v>
      </c>
      <c r="F34" s="12">
        <v>750</v>
      </c>
      <c r="G34" s="12">
        <f t="shared" si="2"/>
        <v>762</v>
      </c>
      <c r="H34" s="12">
        <v>750</v>
      </c>
      <c r="I34" s="12">
        <v>12</v>
      </c>
      <c r="J34" s="43">
        <f t="shared" si="3"/>
        <v>100</v>
      </c>
      <c r="K34" s="22"/>
    </row>
    <row r="35" spans="1:11" ht="21.95" customHeight="1">
      <c r="A35" s="12"/>
      <c r="B35" s="12" t="s">
        <v>91</v>
      </c>
      <c r="C35" s="12" t="s">
        <v>211</v>
      </c>
      <c r="D35" s="46" t="s">
        <v>29</v>
      </c>
      <c r="E35" s="12">
        <v>2</v>
      </c>
      <c r="F35" s="12">
        <v>750</v>
      </c>
      <c r="G35" s="12">
        <f t="shared" si="2"/>
        <v>765</v>
      </c>
      <c r="H35" s="12">
        <v>750</v>
      </c>
      <c r="I35" s="12">
        <v>15</v>
      </c>
      <c r="J35" s="43">
        <f t="shared" si="3"/>
        <v>100</v>
      </c>
      <c r="K35" s="22"/>
    </row>
    <row r="36" spans="1:11" ht="21.95" customHeight="1">
      <c r="A36" s="12"/>
      <c r="B36" s="12" t="s">
        <v>195</v>
      </c>
      <c r="C36" s="12" t="s">
        <v>196</v>
      </c>
      <c r="D36" s="46" t="s">
        <v>29</v>
      </c>
      <c r="E36" s="12">
        <v>2</v>
      </c>
      <c r="F36" s="12">
        <v>750</v>
      </c>
      <c r="G36" s="12">
        <f t="shared" si="2"/>
        <v>763</v>
      </c>
      <c r="H36" s="12">
        <v>750</v>
      </c>
      <c r="I36" s="12">
        <v>13</v>
      </c>
      <c r="J36" s="43">
        <f t="shared" si="3"/>
        <v>100</v>
      </c>
      <c r="K36" s="22"/>
    </row>
    <row r="37" spans="1:11" ht="21.95" customHeight="1">
      <c r="A37" s="12"/>
      <c r="B37" s="12" t="s">
        <v>95</v>
      </c>
      <c r="C37" s="12" t="s">
        <v>223</v>
      </c>
      <c r="D37" s="46" t="s">
        <v>29</v>
      </c>
      <c r="E37" s="12">
        <v>2</v>
      </c>
      <c r="F37" s="12">
        <v>750</v>
      </c>
      <c r="G37" s="12">
        <f t="shared" si="2"/>
        <v>764</v>
      </c>
      <c r="H37" s="12">
        <v>750</v>
      </c>
      <c r="I37" s="12">
        <v>14</v>
      </c>
      <c r="J37" s="43">
        <f t="shared" si="3"/>
        <v>100</v>
      </c>
      <c r="K37" s="22"/>
    </row>
    <row r="38" spans="1:11" ht="21.95" customHeight="1">
      <c r="A38" s="25">
        <v>44897</v>
      </c>
      <c r="B38" s="12" t="s">
        <v>91</v>
      </c>
      <c r="C38" s="12" t="s">
        <v>211</v>
      </c>
      <c r="D38" s="46" t="s">
        <v>29</v>
      </c>
      <c r="E38" s="12">
        <v>4</v>
      </c>
      <c r="F38" s="12">
        <v>1500</v>
      </c>
      <c r="G38" s="12">
        <f t="shared" si="2"/>
        <v>1512</v>
      </c>
      <c r="H38" s="12">
        <v>1500</v>
      </c>
      <c r="I38" s="12">
        <v>12</v>
      </c>
      <c r="J38" s="43">
        <f t="shared" si="3"/>
        <v>100</v>
      </c>
      <c r="K38" s="22"/>
    </row>
    <row r="39" spans="1:11" ht="21.95" customHeight="1">
      <c r="A39" s="12"/>
      <c r="B39" s="12" t="s">
        <v>95</v>
      </c>
      <c r="C39" s="12" t="s">
        <v>223</v>
      </c>
      <c r="D39" s="46" t="s">
        <v>29</v>
      </c>
      <c r="E39" s="12">
        <v>4</v>
      </c>
      <c r="F39" s="12">
        <v>1500</v>
      </c>
      <c r="G39" s="12">
        <f t="shared" si="2"/>
        <v>1534</v>
      </c>
      <c r="H39" s="12">
        <v>1500</v>
      </c>
      <c r="I39" s="12">
        <v>34</v>
      </c>
      <c r="J39" s="43">
        <f t="shared" si="3"/>
        <v>100</v>
      </c>
      <c r="K39" s="22"/>
    </row>
    <row r="40" spans="1:11" ht="21.95" customHeight="1">
      <c r="A40" s="25">
        <v>44901</v>
      </c>
      <c r="B40" s="12" t="s">
        <v>227</v>
      </c>
      <c r="C40" s="12">
        <v>6266879200</v>
      </c>
      <c r="D40" s="46" t="s">
        <v>29</v>
      </c>
      <c r="E40" s="12">
        <v>3</v>
      </c>
      <c r="F40" s="12">
        <v>1125</v>
      </c>
      <c r="G40" s="12">
        <f t="shared" si="2"/>
        <v>1161</v>
      </c>
      <c r="H40" s="12">
        <v>1125</v>
      </c>
      <c r="I40" s="12">
        <v>36</v>
      </c>
      <c r="J40" s="43">
        <f t="shared" si="3"/>
        <v>100</v>
      </c>
      <c r="K40" s="22"/>
    </row>
    <row r="41" spans="1:11" ht="21.95" customHeight="1">
      <c r="A41" s="12"/>
      <c r="B41" s="12" t="s">
        <v>195</v>
      </c>
      <c r="C41" s="12" t="s">
        <v>196</v>
      </c>
      <c r="D41" s="46" t="s">
        <v>29</v>
      </c>
      <c r="E41" s="12">
        <v>1</v>
      </c>
      <c r="F41" s="12">
        <v>375</v>
      </c>
      <c r="G41" s="12">
        <f t="shared" si="2"/>
        <v>388</v>
      </c>
      <c r="H41" s="12">
        <v>375</v>
      </c>
      <c r="I41" s="12">
        <v>13</v>
      </c>
      <c r="J41" s="43">
        <f t="shared" si="3"/>
        <v>100</v>
      </c>
      <c r="K41" s="22"/>
    </row>
    <row r="42" spans="1:11" ht="21.95" customHeight="1">
      <c r="A42" s="12"/>
      <c r="B42" s="12" t="s">
        <v>167</v>
      </c>
      <c r="C42" s="12" t="s">
        <v>171</v>
      </c>
      <c r="D42" s="46" t="s">
        <v>29</v>
      </c>
      <c r="E42" s="12">
        <v>2</v>
      </c>
      <c r="F42" s="12">
        <v>750</v>
      </c>
      <c r="G42" s="12">
        <f t="shared" si="2"/>
        <v>860</v>
      </c>
      <c r="H42" s="12">
        <v>750</v>
      </c>
      <c r="I42" s="12">
        <v>110</v>
      </c>
      <c r="J42" s="43">
        <f t="shared" si="3"/>
        <v>100</v>
      </c>
      <c r="K42" s="22"/>
    </row>
    <row r="43" spans="1:11" ht="21.95" customHeight="1">
      <c r="A43" s="12"/>
      <c r="B43" s="12" t="s">
        <v>95</v>
      </c>
      <c r="C43" s="12" t="s">
        <v>223</v>
      </c>
      <c r="D43" s="46" t="s">
        <v>29</v>
      </c>
      <c r="E43" s="12">
        <v>2</v>
      </c>
      <c r="F43" s="12">
        <v>750</v>
      </c>
      <c r="G43" s="12">
        <f t="shared" si="2"/>
        <v>762</v>
      </c>
      <c r="H43" s="12">
        <v>750</v>
      </c>
      <c r="I43" s="12">
        <v>12</v>
      </c>
      <c r="J43" s="43">
        <f t="shared" si="3"/>
        <v>100</v>
      </c>
      <c r="K43" s="22"/>
    </row>
    <row r="44" spans="1:11" ht="21.95" customHeight="1">
      <c r="A44" s="25">
        <v>44902</v>
      </c>
      <c r="B44" s="12" t="s">
        <v>227</v>
      </c>
      <c r="C44" s="12">
        <v>6266879200</v>
      </c>
      <c r="D44" s="46" t="s">
        <v>29</v>
      </c>
      <c r="E44" s="12">
        <v>4</v>
      </c>
      <c r="F44" s="12">
        <v>1500</v>
      </c>
      <c r="G44" s="12">
        <f t="shared" si="2"/>
        <v>1553</v>
      </c>
      <c r="H44" s="12">
        <v>1500</v>
      </c>
      <c r="I44" s="12">
        <v>53</v>
      </c>
      <c r="J44" s="43">
        <f t="shared" si="3"/>
        <v>100</v>
      </c>
      <c r="K44" s="22"/>
    </row>
    <row r="45" spans="1:11" ht="21.95" customHeight="1">
      <c r="A45" s="12"/>
      <c r="B45" s="12" t="s">
        <v>95</v>
      </c>
      <c r="C45" s="12" t="s">
        <v>96</v>
      </c>
      <c r="D45" s="46" t="s">
        <v>29</v>
      </c>
      <c r="E45" s="12">
        <v>1</v>
      </c>
      <c r="F45" s="12">
        <v>375</v>
      </c>
      <c r="G45" s="12">
        <f t="shared" si="2"/>
        <v>385</v>
      </c>
      <c r="H45" s="12">
        <v>375</v>
      </c>
      <c r="I45" s="12">
        <v>10</v>
      </c>
      <c r="J45" s="43">
        <f t="shared" si="3"/>
        <v>100</v>
      </c>
      <c r="K45" s="22"/>
    </row>
    <row r="46" spans="1:11" ht="21.95" customHeight="1">
      <c r="A46" s="12"/>
      <c r="B46" s="12" t="s">
        <v>195</v>
      </c>
      <c r="C46" s="12" t="s">
        <v>196</v>
      </c>
      <c r="D46" s="46" t="s">
        <v>29</v>
      </c>
      <c r="E46" s="12">
        <v>1</v>
      </c>
      <c r="F46" s="12">
        <v>375</v>
      </c>
      <c r="G46" s="12">
        <f t="shared" si="2"/>
        <v>399</v>
      </c>
      <c r="H46" s="12">
        <v>375</v>
      </c>
      <c r="I46" s="12">
        <v>24</v>
      </c>
      <c r="J46" s="43">
        <f t="shared" si="3"/>
        <v>100</v>
      </c>
      <c r="K46" s="22"/>
    </row>
    <row r="47" spans="1:11" ht="21.95" customHeight="1">
      <c r="A47" s="12"/>
      <c r="B47" s="12" t="s">
        <v>167</v>
      </c>
      <c r="C47" s="12" t="s">
        <v>171</v>
      </c>
      <c r="D47" s="46" t="s">
        <v>29</v>
      </c>
      <c r="E47" s="12">
        <v>2</v>
      </c>
      <c r="F47" s="12">
        <v>750</v>
      </c>
      <c r="G47" s="12">
        <f t="shared" si="2"/>
        <v>762</v>
      </c>
      <c r="H47" s="12">
        <v>750</v>
      </c>
      <c r="I47" s="12">
        <v>12</v>
      </c>
      <c r="J47" s="43">
        <f t="shared" si="3"/>
        <v>100</v>
      </c>
      <c r="K47" s="22"/>
    </row>
    <row r="48" spans="1:11" ht="21.95" customHeight="1">
      <c r="A48" s="25">
        <v>44903</v>
      </c>
      <c r="B48" s="12" t="s">
        <v>167</v>
      </c>
      <c r="C48" s="12" t="s">
        <v>171</v>
      </c>
      <c r="D48" s="46" t="s">
        <v>29</v>
      </c>
      <c r="E48" s="12">
        <v>2</v>
      </c>
      <c r="F48" s="12">
        <v>1125</v>
      </c>
      <c r="G48" s="12">
        <f t="shared" si="2"/>
        <v>1148</v>
      </c>
      <c r="H48" s="12">
        <v>1125</v>
      </c>
      <c r="I48" s="12">
        <v>23</v>
      </c>
      <c r="J48" s="43">
        <f t="shared" si="3"/>
        <v>100</v>
      </c>
      <c r="K48" s="22"/>
    </row>
    <row r="49" spans="1:11" ht="21.95" customHeight="1">
      <c r="A49" s="12"/>
      <c r="B49" s="12" t="s">
        <v>227</v>
      </c>
      <c r="C49" s="12">
        <v>6266879200</v>
      </c>
      <c r="D49" s="46" t="s">
        <v>29</v>
      </c>
      <c r="E49" s="12">
        <v>3</v>
      </c>
      <c r="F49" s="12">
        <v>750</v>
      </c>
      <c r="G49" s="12">
        <f t="shared" si="2"/>
        <v>792</v>
      </c>
      <c r="H49" s="12">
        <v>750</v>
      </c>
      <c r="I49" s="12">
        <v>42</v>
      </c>
      <c r="J49" s="43">
        <f t="shared" si="3"/>
        <v>100</v>
      </c>
      <c r="K49" s="22"/>
    </row>
    <row r="50" spans="1:11" ht="21.95" customHeight="1">
      <c r="A50" s="12"/>
      <c r="B50" s="12" t="s">
        <v>131</v>
      </c>
      <c r="C50" s="12" t="s">
        <v>132</v>
      </c>
      <c r="D50" s="46" t="s">
        <v>29</v>
      </c>
      <c r="E50" s="12">
        <v>3</v>
      </c>
      <c r="F50" s="12">
        <v>1125</v>
      </c>
      <c r="G50" s="12">
        <f t="shared" si="2"/>
        <v>1231</v>
      </c>
      <c r="H50" s="12">
        <v>1125</v>
      </c>
      <c r="I50" s="12">
        <v>106</v>
      </c>
      <c r="J50" s="43">
        <f t="shared" si="3"/>
        <v>100</v>
      </c>
      <c r="K50" s="22"/>
    </row>
    <row r="51" spans="1:11" ht="21.95" customHeight="1">
      <c r="A51" s="25">
        <v>44904</v>
      </c>
      <c r="B51" s="12" t="s">
        <v>167</v>
      </c>
      <c r="C51" s="12" t="s">
        <v>171</v>
      </c>
      <c r="D51" s="46" t="s">
        <v>29</v>
      </c>
      <c r="E51" s="12">
        <v>2</v>
      </c>
      <c r="F51" s="12">
        <v>750</v>
      </c>
      <c r="G51" s="12">
        <f t="shared" si="2"/>
        <v>782</v>
      </c>
      <c r="H51" s="12">
        <v>750</v>
      </c>
      <c r="I51" s="12">
        <v>32</v>
      </c>
      <c r="J51" s="43">
        <f t="shared" si="3"/>
        <v>100</v>
      </c>
      <c r="K51" s="22"/>
    </row>
    <row r="52" spans="1:11" ht="21.95" customHeight="1">
      <c r="A52" s="12"/>
      <c r="B52" s="12" t="s">
        <v>227</v>
      </c>
      <c r="C52" s="12">
        <v>79200</v>
      </c>
      <c r="D52" s="46" t="s">
        <v>29</v>
      </c>
      <c r="E52" s="12">
        <v>2</v>
      </c>
      <c r="F52" s="12">
        <v>750</v>
      </c>
      <c r="G52" s="12">
        <f t="shared" ref="G52:G54" si="4">SUM(H52+I52)</f>
        <v>785</v>
      </c>
      <c r="H52" s="12">
        <v>750</v>
      </c>
      <c r="I52" s="12">
        <v>35</v>
      </c>
      <c r="J52" s="43">
        <f t="shared" si="3"/>
        <v>100</v>
      </c>
      <c r="K52" s="22"/>
    </row>
    <row r="53" spans="1:11" ht="21.95" customHeight="1">
      <c r="A53" s="12"/>
      <c r="B53" s="12" t="s">
        <v>131</v>
      </c>
      <c r="C53" s="12" t="s">
        <v>132</v>
      </c>
      <c r="D53" s="46" t="s">
        <v>29</v>
      </c>
      <c r="E53" s="12">
        <v>2</v>
      </c>
      <c r="F53" s="12">
        <v>750</v>
      </c>
      <c r="G53" s="12">
        <f t="shared" si="4"/>
        <v>762</v>
      </c>
      <c r="H53" s="12">
        <v>750</v>
      </c>
      <c r="I53" s="12">
        <v>12</v>
      </c>
      <c r="J53" s="43">
        <f t="shared" si="3"/>
        <v>100</v>
      </c>
      <c r="K53" s="22"/>
    </row>
    <row r="54" spans="1:11" ht="21.95" customHeight="1">
      <c r="A54" s="12"/>
      <c r="B54" s="12" t="s">
        <v>98</v>
      </c>
      <c r="C54" s="12" t="s">
        <v>74</v>
      </c>
      <c r="D54" s="46" t="s">
        <v>29</v>
      </c>
      <c r="E54" s="12">
        <v>2</v>
      </c>
      <c r="F54" s="12">
        <v>750</v>
      </c>
      <c r="G54" s="12">
        <f t="shared" si="4"/>
        <v>757</v>
      </c>
      <c r="H54" s="12">
        <v>750</v>
      </c>
      <c r="I54" s="12">
        <v>7</v>
      </c>
      <c r="J54" s="43">
        <f t="shared" si="3"/>
        <v>100</v>
      </c>
      <c r="K54" s="22"/>
    </row>
    <row r="55" spans="1:11" ht="21.95" customHeight="1">
      <c r="A55" s="25">
        <v>44907</v>
      </c>
      <c r="B55" s="12" t="s">
        <v>167</v>
      </c>
      <c r="C55" s="12" t="s">
        <v>171</v>
      </c>
      <c r="D55" s="46" t="s">
        <v>29</v>
      </c>
      <c r="E55" s="12">
        <v>2</v>
      </c>
      <c r="F55" s="12">
        <v>750</v>
      </c>
      <c r="G55" s="12">
        <f>SUM(H55+I55)</f>
        <v>899</v>
      </c>
      <c r="H55" s="12">
        <v>750</v>
      </c>
      <c r="I55" s="12">
        <v>149</v>
      </c>
      <c r="J55" s="43">
        <f t="shared" si="3"/>
        <v>100</v>
      </c>
      <c r="K55" s="22"/>
    </row>
    <row r="56" spans="1:11" ht="21.95" customHeight="1">
      <c r="A56" s="12"/>
      <c r="B56" s="12" t="s">
        <v>255</v>
      </c>
      <c r="C56" s="12" t="s">
        <v>270</v>
      </c>
      <c r="D56" s="46" t="s">
        <v>29</v>
      </c>
      <c r="E56" s="12">
        <v>2</v>
      </c>
      <c r="F56" s="12">
        <v>750</v>
      </c>
      <c r="G56" s="12">
        <f>SUM(H56+I56)</f>
        <v>775</v>
      </c>
      <c r="H56" s="12">
        <v>750</v>
      </c>
      <c r="I56" s="12">
        <v>25</v>
      </c>
      <c r="J56" s="43">
        <f t="shared" si="3"/>
        <v>100</v>
      </c>
      <c r="K56" s="22"/>
    </row>
    <row r="57" spans="1:11" ht="21.95" customHeight="1">
      <c r="A57" s="12"/>
      <c r="B57" s="12" t="s">
        <v>75</v>
      </c>
      <c r="C57" s="12" t="s">
        <v>86</v>
      </c>
      <c r="D57" s="46" t="s">
        <v>29</v>
      </c>
      <c r="E57" s="12">
        <v>2</v>
      </c>
      <c r="F57" s="12">
        <v>750</v>
      </c>
      <c r="G57" s="12">
        <f>SUM(H57+I57)</f>
        <v>761</v>
      </c>
      <c r="H57" s="12">
        <v>750</v>
      </c>
      <c r="I57" s="12">
        <v>11</v>
      </c>
      <c r="J57" s="43">
        <f t="shared" si="3"/>
        <v>100</v>
      </c>
      <c r="K57" s="22"/>
    </row>
    <row r="58" spans="1:11" ht="21.95" customHeight="1">
      <c r="A58" s="12"/>
      <c r="B58" s="12" t="s">
        <v>95</v>
      </c>
      <c r="C58" s="12" t="s">
        <v>223</v>
      </c>
      <c r="D58" s="46" t="s">
        <v>29</v>
      </c>
      <c r="E58" s="12">
        <v>1</v>
      </c>
      <c r="F58" s="12">
        <v>375</v>
      </c>
      <c r="G58" s="12">
        <f>SUM(H58+I58)</f>
        <v>380</v>
      </c>
      <c r="H58" s="12">
        <v>375</v>
      </c>
      <c r="I58" s="12">
        <v>5</v>
      </c>
      <c r="J58" s="43">
        <f t="shared" si="3"/>
        <v>100</v>
      </c>
      <c r="K58" s="22"/>
    </row>
    <row r="59" spans="1:11" ht="21.95" customHeight="1">
      <c r="A59" s="12"/>
      <c r="B59" s="12" t="s">
        <v>91</v>
      </c>
      <c r="C59" s="12" t="s">
        <v>269</v>
      </c>
      <c r="D59" s="46" t="s">
        <v>29</v>
      </c>
      <c r="E59" s="12">
        <v>1</v>
      </c>
      <c r="F59" s="12">
        <v>375</v>
      </c>
      <c r="G59" s="12">
        <f t="shared" ref="G59:G73" si="5">SUM(H59+I59)</f>
        <v>405</v>
      </c>
      <c r="H59" s="12">
        <v>375</v>
      </c>
      <c r="I59" s="12">
        <v>30</v>
      </c>
      <c r="J59" s="43">
        <f t="shared" ref="J59:J73" si="6">H59/F59*100</f>
        <v>100</v>
      </c>
      <c r="K59" s="22"/>
    </row>
    <row r="60" spans="1:11" ht="21.95" customHeight="1">
      <c r="A60" s="25">
        <v>44908</v>
      </c>
      <c r="B60" s="12" t="s">
        <v>95</v>
      </c>
      <c r="C60" s="12" t="s">
        <v>223</v>
      </c>
      <c r="D60" s="46" t="s">
        <v>29</v>
      </c>
      <c r="E60" s="12">
        <v>2</v>
      </c>
      <c r="F60" s="12">
        <v>750</v>
      </c>
      <c r="G60" s="12">
        <f t="shared" si="5"/>
        <v>766</v>
      </c>
      <c r="H60" s="12">
        <v>750</v>
      </c>
      <c r="I60" s="12">
        <v>16</v>
      </c>
      <c r="J60" s="43">
        <f t="shared" si="6"/>
        <v>100</v>
      </c>
      <c r="K60" s="22"/>
    </row>
    <row r="61" spans="1:11" ht="21.95" customHeight="1">
      <c r="A61" s="12"/>
      <c r="B61" s="12" t="s">
        <v>91</v>
      </c>
      <c r="C61" s="12" t="s">
        <v>269</v>
      </c>
      <c r="D61" s="46" t="s">
        <v>29</v>
      </c>
      <c r="E61" s="12">
        <v>2</v>
      </c>
      <c r="F61" s="12">
        <v>750</v>
      </c>
      <c r="G61" s="12">
        <f t="shared" si="5"/>
        <v>801</v>
      </c>
      <c r="H61" s="12">
        <v>750</v>
      </c>
      <c r="I61" s="12">
        <v>51</v>
      </c>
      <c r="J61" s="43">
        <f t="shared" si="6"/>
        <v>100</v>
      </c>
      <c r="K61" s="22"/>
    </row>
    <row r="62" spans="1:11" ht="21.95" customHeight="1">
      <c r="A62" s="12"/>
      <c r="B62" s="12" t="s">
        <v>167</v>
      </c>
      <c r="C62" s="12" t="s">
        <v>171</v>
      </c>
      <c r="D62" s="46" t="s">
        <v>29</v>
      </c>
      <c r="E62" s="12">
        <v>2</v>
      </c>
      <c r="F62" s="12">
        <v>750</v>
      </c>
      <c r="G62" s="12">
        <f t="shared" si="5"/>
        <v>762</v>
      </c>
      <c r="H62" s="12">
        <v>750</v>
      </c>
      <c r="I62" s="12">
        <v>12</v>
      </c>
      <c r="J62" s="43">
        <f t="shared" si="6"/>
        <v>100</v>
      </c>
      <c r="K62" s="22"/>
    </row>
    <row r="63" spans="1:11" ht="21.95" customHeight="1">
      <c r="A63" s="12"/>
      <c r="B63" s="12" t="s">
        <v>75</v>
      </c>
      <c r="C63" s="12" t="s">
        <v>86</v>
      </c>
      <c r="D63" s="46" t="s">
        <v>29</v>
      </c>
      <c r="E63" s="12">
        <v>2</v>
      </c>
      <c r="F63" s="12">
        <v>750</v>
      </c>
      <c r="G63" s="12">
        <f t="shared" si="5"/>
        <v>776</v>
      </c>
      <c r="H63" s="12">
        <v>750</v>
      </c>
      <c r="I63" s="12">
        <v>26</v>
      </c>
      <c r="J63" s="43">
        <f t="shared" si="6"/>
        <v>100</v>
      </c>
      <c r="K63" s="22"/>
    </row>
    <row r="64" spans="1:11" ht="21.95" customHeight="1">
      <c r="A64" s="25">
        <v>44909</v>
      </c>
      <c r="B64" s="46" t="s">
        <v>91</v>
      </c>
      <c r="C64" s="46" t="s">
        <v>211</v>
      </c>
      <c r="D64" s="46" t="s">
        <v>29</v>
      </c>
      <c r="E64" s="12">
        <v>2</v>
      </c>
      <c r="F64" s="12">
        <v>750</v>
      </c>
      <c r="G64" s="12">
        <f t="shared" si="5"/>
        <v>799</v>
      </c>
      <c r="H64" s="12">
        <v>750</v>
      </c>
      <c r="I64" s="12">
        <v>49</v>
      </c>
      <c r="J64" s="43">
        <f t="shared" si="6"/>
        <v>100</v>
      </c>
      <c r="K64" s="22"/>
    </row>
    <row r="65" spans="1:11" ht="21.95" customHeight="1">
      <c r="A65" s="12"/>
      <c r="B65" s="46" t="s">
        <v>75</v>
      </c>
      <c r="C65" s="46" t="s">
        <v>86</v>
      </c>
      <c r="D65" s="46" t="s">
        <v>29</v>
      </c>
      <c r="E65" s="12">
        <v>2</v>
      </c>
      <c r="F65" s="12">
        <v>750</v>
      </c>
      <c r="G65" s="12">
        <f t="shared" si="5"/>
        <v>772</v>
      </c>
      <c r="H65" s="12">
        <v>750</v>
      </c>
      <c r="I65" s="12">
        <v>22</v>
      </c>
      <c r="J65" s="43">
        <f t="shared" si="6"/>
        <v>100</v>
      </c>
      <c r="K65" s="22"/>
    </row>
    <row r="66" spans="1:11" ht="21.95" customHeight="1">
      <c r="A66" s="12"/>
      <c r="B66" s="46" t="s">
        <v>167</v>
      </c>
      <c r="C66" s="46" t="s">
        <v>171</v>
      </c>
      <c r="D66" s="46" t="s">
        <v>29</v>
      </c>
      <c r="E66" s="12">
        <v>2</v>
      </c>
      <c r="F66" s="12">
        <v>750</v>
      </c>
      <c r="G66" s="12">
        <f t="shared" si="5"/>
        <v>772</v>
      </c>
      <c r="H66" s="12">
        <v>750</v>
      </c>
      <c r="I66" s="12">
        <v>22</v>
      </c>
      <c r="J66" s="43">
        <f t="shared" si="6"/>
        <v>100</v>
      </c>
      <c r="K66" s="22"/>
    </row>
    <row r="67" spans="1:11" ht="21.95" customHeight="1">
      <c r="A67" s="12"/>
      <c r="B67" s="46" t="s">
        <v>91</v>
      </c>
      <c r="C67" s="46" t="s">
        <v>240</v>
      </c>
      <c r="D67" s="46" t="s">
        <v>29</v>
      </c>
      <c r="E67" s="12">
        <v>1</v>
      </c>
      <c r="F67" s="12">
        <v>375</v>
      </c>
      <c r="G67" s="12">
        <f t="shared" si="5"/>
        <v>390</v>
      </c>
      <c r="H67" s="12">
        <v>375</v>
      </c>
      <c r="I67" s="12">
        <v>15</v>
      </c>
      <c r="J67" s="43">
        <f t="shared" si="6"/>
        <v>100</v>
      </c>
      <c r="K67" s="22"/>
    </row>
    <row r="68" spans="1:11" ht="21.95" customHeight="1">
      <c r="A68" s="12"/>
      <c r="B68" s="46" t="s">
        <v>95</v>
      </c>
      <c r="C68" s="46" t="s">
        <v>223</v>
      </c>
      <c r="D68" s="46" t="s">
        <v>29</v>
      </c>
      <c r="E68" s="12">
        <v>1</v>
      </c>
      <c r="F68" s="12">
        <v>375</v>
      </c>
      <c r="G68" s="12">
        <f t="shared" si="5"/>
        <v>379</v>
      </c>
      <c r="H68" s="12">
        <v>375</v>
      </c>
      <c r="I68" s="12">
        <v>4</v>
      </c>
      <c r="J68" s="43">
        <f t="shared" si="6"/>
        <v>100</v>
      </c>
      <c r="K68" s="22"/>
    </row>
    <row r="69" spans="1:11" ht="21.95" customHeight="1">
      <c r="A69" s="25">
        <v>44910</v>
      </c>
      <c r="B69" s="46" t="s">
        <v>75</v>
      </c>
      <c r="C69" s="46" t="s">
        <v>86</v>
      </c>
      <c r="D69" s="46" t="s">
        <v>29</v>
      </c>
      <c r="E69" s="12">
        <v>2</v>
      </c>
      <c r="F69" s="12">
        <v>750</v>
      </c>
      <c r="G69" s="12">
        <f t="shared" si="5"/>
        <v>789</v>
      </c>
      <c r="H69" s="12">
        <v>750</v>
      </c>
      <c r="I69" s="12">
        <v>39</v>
      </c>
      <c r="J69" s="43">
        <f t="shared" si="6"/>
        <v>100</v>
      </c>
      <c r="K69" s="22"/>
    </row>
    <row r="70" spans="1:11" ht="21.95" customHeight="1">
      <c r="A70" s="12"/>
      <c r="B70" s="46" t="s">
        <v>93</v>
      </c>
      <c r="C70" s="46" t="s">
        <v>279</v>
      </c>
      <c r="D70" s="46" t="s">
        <v>29</v>
      </c>
      <c r="E70" s="12">
        <v>2</v>
      </c>
      <c r="F70" s="12">
        <v>750</v>
      </c>
      <c r="G70" s="12">
        <f t="shared" si="5"/>
        <v>798</v>
      </c>
      <c r="H70" s="12">
        <v>750</v>
      </c>
      <c r="I70" s="12">
        <v>48</v>
      </c>
      <c r="J70" s="43">
        <f t="shared" si="6"/>
        <v>100</v>
      </c>
      <c r="K70" s="22"/>
    </row>
    <row r="71" spans="1:11" ht="21.95" customHeight="1">
      <c r="A71" s="12"/>
      <c r="B71" s="46" t="s">
        <v>91</v>
      </c>
      <c r="C71" s="46" t="s">
        <v>211</v>
      </c>
      <c r="D71" s="46" t="s">
        <v>29</v>
      </c>
      <c r="E71" s="12">
        <v>2</v>
      </c>
      <c r="F71" s="12">
        <v>750</v>
      </c>
      <c r="G71" s="12">
        <f t="shared" si="5"/>
        <v>787</v>
      </c>
      <c r="H71" s="12">
        <v>750</v>
      </c>
      <c r="I71" s="12">
        <v>37</v>
      </c>
      <c r="J71" s="43">
        <f t="shared" si="6"/>
        <v>100</v>
      </c>
      <c r="K71" s="22"/>
    </row>
    <row r="72" spans="1:11" ht="21.95" customHeight="1">
      <c r="A72" s="12"/>
      <c r="B72" s="46" t="s">
        <v>167</v>
      </c>
      <c r="C72" s="46" t="s">
        <v>171</v>
      </c>
      <c r="D72" s="46" t="s">
        <v>29</v>
      </c>
      <c r="E72" s="12">
        <v>1</v>
      </c>
      <c r="F72" s="12">
        <v>375</v>
      </c>
      <c r="G72" s="12">
        <f t="shared" si="5"/>
        <v>403</v>
      </c>
      <c r="H72" s="12">
        <v>375</v>
      </c>
      <c r="I72" s="12">
        <v>28</v>
      </c>
      <c r="J72" s="43">
        <f t="shared" si="6"/>
        <v>100</v>
      </c>
      <c r="K72" s="22"/>
    </row>
    <row r="73" spans="1:11" ht="21.95" customHeight="1">
      <c r="A73" s="12"/>
      <c r="B73" s="46" t="s">
        <v>80</v>
      </c>
      <c r="C73" s="46" t="s">
        <v>223</v>
      </c>
      <c r="D73" s="46" t="s">
        <v>29</v>
      </c>
      <c r="E73" s="12">
        <v>1</v>
      </c>
      <c r="F73" s="12">
        <v>375</v>
      </c>
      <c r="G73" s="12">
        <f t="shared" si="5"/>
        <v>395</v>
      </c>
      <c r="H73" s="12">
        <v>375</v>
      </c>
      <c r="I73" s="12">
        <v>20</v>
      </c>
      <c r="J73" s="43">
        <f t="shared" si="6"/>
        <v>100</v>
      </c>
      <c r="K73" s="22"/>
    </row>
    <row r="74" spans="1:11" ht="21.95" customHeight="1">
      <c r="A74" s="12"/>
      <c r="B74" s="12"/>
      <c r="C74" s="12"/>
      <c r="D74" s="46"/>
      <c r="E74" s="12"/>
      <c r="F74" s="12"/>
      <c r="G74" s="12"/>
      <c r="H74" s="12"/>
      <c r="I74" s="12"/>
      <c r="J74" s="43"/>
      <c r="K74" s="22"/>
    </row>
    <row r="75" spans="1:11" ht="21.95" customHeight="1">
      <c r="A75" s="12"/>
      <c r="B75" s="12"/>
      <c r="C75" s="12"/>
      <c r="D75" s="46"/>
      <c r="E75" s="12"/>
      <c r="F75" s="12"/>
      <c r="G75" s="12"/>
      <c r="H75" s="12"/>
      <c r="I75" s="12"/>
      <c r="J75" s="43"/>
      <c r="K75" s="22"/>
    </row>
    <row r="76" spans="1:11" ht="21.95" customHeight="1">
      <c r="A76" s="12"/>
      <c r="B76" s="12"/>
      <c r="C76" s="12"/>
      <c r="D76" s="46"/>
      <c r="E76" s="12"/>
      <c r="F76" s="12"/>
      <c r="G76" s="12"/>
      <c r="H76" s="12"/>
      <c r="I76" s="12"/>
      <c r="J76" s="43"/>
      <c r="K76" s="22"/>
    </row>
    <row r="77" spans="1:11" ht="21.95" customHeight="1">
      <c r="A77" s="12"/>
      <c r="B77" s="12"/>
      <c r="C77" s="12"/>
      <c r="D77" s="46"/>
      <c r="E77" s="12"/>
      <c r="F77" s="12"/>
      <c r="G77" s="12"/>
      <c r="H77" s="12"/>
      <c r="I77" s="12"/>
      <c r="J77" s="43"/>
      <c r="K77" s="22"/>
    </row>
    <row r="78" spans="1:11" ht="21.95" customHeight="1">
      <c r="A78" s="12"/>
      <c r="B78" s="12"/>
      <c r="C78" s="12"/>
      <c r="D78" s="46"/>
      <c r="E78" s="12"/>
      <c r="F78" s="12"/>
      <c r="G78" s="12"/>
      <c r="H78" s="12"/>
      <c r="I78" s="12"/>
      <c r="J78" s="43"/>
      <c r="K78" s="22"/>
    </row>
    <row r="79" spans="1:11" ht="21" customHeight="1">
      <c r="A79" s="71" t="s">
        <v>20</v>
      </c>
      <c r="B79" s="71"/>
      <c r="C79" s="14">
        <f>COUNT(A10:A78)</f>
        <v>20</v>
      </c>
      <c r="E79" s="72" t="s">
        <v>21</v>
      </c>
      <c r="F79" s="72"/>
      <c r="G79" s="73"/>
      <c r="H79" s="73"/>
      <c r="I79" s="73"/>
      <c r="J79" s="73"/>
      <c r="K79" s="73"/>
    </row>
    <row r="80" spans="1:11" ht="21" customHeight="1">
      <c r="A80" s="67" t="s">
        <v>22</v>
      </c>
      <c r="B80" s="67"/>
      <c r="C80" s="14">
        <f>SUM(F10:F78)</f>
        <v>59750</v>
      </c>
      <c r="F80" s="74"/>
      <c r="G80" s="74"/>
      <c r="H80" s="74"/>
      <c r="I80" s="4"/>
      <c r="J80" s="4"/>
      <c r="K80" s="18"/>
    </row>
    <row r="81" spans="1:11" ht="21" customHeight="1">
      <c r="A81" s="67" t="s">
        <v>23</v>
      </c>
      <c r="B81" s="67"/>
      <c r="C81" s="14">
        <f>SUM(H10:H78)</f>
        <v>59750</v>
      </c>
      <c r="F81" s="4"/>
      <c r="G81" s="4"/>
      <c r="H81" s="4"/>
      <c r="I81" s="4"/>
      <c r="J81" s="4"/>
      <c r="K81" s="18"/>
    </row>
    <row r="82" spans="1:11" ht="21" customHeight="1">
      <c r="A82" s="75" t="s">
        <v>24</v>
      </c>
      <c r="B82" s="67"/>
      <c r="C82" s="29">
        <f>SUM(J10:J78)</f>
        <v>6400</v>
      </c>
      <c r="F82" s="74"/>
      <c r="G82" s="74"/>
      <c r="H82" s="74"/>
      <c r="I82" s="74"/>
      <c r="J82" s="4"/>
      <c r="K82" s="76"/>
    </row>
    <row r="83" spans="1:11" ht="21" customHeight="1">
      <c r="A83" s="75" t="s">
        <v>25</v>
      </c>
      <c r="B83" s="67"/>
      <c r="C83" s="14">
        <f>COUNTA(B10:B78)</f>
        <v>64</v>
      </c>
      <c r="F83" s="74"/>
      <c r="G83" s="74"/>
      <c r="H83" s="74"/>
      <c r="I83" s="74"/>
      <c r="J83" s="4"/>
      <c r="K83" s="76"/>
    </row>
    <row r="84" spans="1:11" ht="21" customHeight="1">
      <c r="A84" s="67" t="s">
        <v>26</v>
      </c>
      <c r="B84" s="67"/>
      <c r="C84" s="29">
        <f>C82/C83</f>
        <v>100</v>
      </c>
      <c r="F84" s="74"/>
      <c r="G84" s="74"/>
      <c r="H84" s="74"/>
      <c r="I84" s="74"/>
      <c r="J84" s="4"/>
      <c r="K84" s="76"/>
    </row>
    <row r="85" spans="1:11" ht="21" customHeight="1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23"/>
    </row>
  </sheetData>
  <mergeCells count="17">
    <mergeCell ref="J1:K1"/>
    <mergeCell ref="B7:E7"/>
    <mergeCell ref="G7:K7"/>
    <mergeCell ref="B8:E8"/>
    <mergeCell ref="G8:K8"/>
    <mergeCell ref="A4:K6"/>
    <mergeCell ref="A79:B79"/>
    <mergeCell ref="E79:K79"/>
    <mergeCell ref="A80:B80"/>
    <mergeCell ref="F80:H80"/>
    <mergeCell ref="A81:B81"/>
    <mergeCell ref="A82:B82"/>
    <mergeCell ref="A83:B83"/>
    <mergeCell ref="A84:B84"/>
    <mergeCell ref="I82:I84"/>
    <mergeCell ref="K82:K84"/>
    <mergeCell ref="F82:H84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54"/>
  <sheetViews>
    <sheetView topLeftCell="A40" zoomScale="77" zoomScaleNormal="77" workbookViewId="0">
      <selection activeCell="F43" sqref="A1:XFD1048576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45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12" t="s">
        <v>190</v>
      </c>
      <c r="C10" s="12" t="s">
        <v>86</v>
      </c>
      <c r="D10" s="12" t="s">
        <v>19</v>
      </c>
      <c r="E10" s="12">
        <v>8</v>
      </c>
      <c r="F10" s="12">
        <v>342</v>
      </c>
      <c r="G10" s="12">
        <f t="shared" ref="G10" si="0">SUM(H10+I10)</f>
        <v>347</v>
      </c>
      <c r="H10" s="12">
        <v>342</v>
      </c>
      <c r="I10" s="12">
        <v>5</v>
      </c>
      <c r="J10" s="43">
        <f t="shared" ref="J10:J22" si="1">H10/F10*100</f>
        <v>100</v>
      </c>
      <c r="K10" s="22"/>
    </row>
    <row r="11" spans="1:11" ht="21.95" customHeight="1">
      <c r="A11" s="25">
        <v>44882</v>
      </c>
      <c r="B11" s="12" t="s">
        <v>75</v>
      </c>
      <c r="C11" s="12" t="s">
        <v>86</v>
      </c>
      <c r="D11" s="12" t="s">
        <v>19</v>
      </c>
      <c r="E11" s="12">
        <v>8</v>
      </c>
      <c r="F11" s="12">
        <v>342</v>
      </c>
      <c r="G11" s="12">
        <f>SUM(H11+I11)</f>
        <v>345</v>
      </c>
      <c r="H11" s="12">
        <v>342</v>
      </c>
      <c r="I11" s="12">
        <v>3</v>
      </c>
      <c r="J11" s="43">
        <f t="shared" si="1"/>
        <v>100</v>
      </c>
      <c r="K11" s="22"/>
    </row>
    <row r="12" spans="1:11" ht="21.95" customHeight="1">
      <c r="A12" s="25">
        <v>44883</v>
      </c>
      <c r="B12" s="12" t="s">
        <v>75</v>
      </c>
      <c r="C12" s="12" t="s">
        <v>86</v>
      </c>
      <c r="D12" s="12" t="s">
        <v>19</v>
      </c>
      <c r="E12" s="12">
        <v>8</v>
      </c>
      <c r="F12" s="12">
        <v>342</v>
      </c>
      <c r="G12" s="12">
        <f>SUM(H12+I12)</f>
        <v>365</v>
      </c>
      <c r="H12" s="12">
        <v>342</v>
      </c>
      <c r="I12" s="12">
        <v>23</v>
      </c>
      <c r="J12" s="43">
        <f t="shared" si="1"/>
        <v>100</v>
      </c>
      <c r="K12" s="22"/>
    </row>
    <row r="13" spans="1:11" ht="21.95" customHeight="1">
      <c r="A13" s="25">
        <v>44886</v>
      </c>
      <c r="B13" s="46" t="s">
        <v>131</v>
      </c>
      <c r="C13" s="46" t="s">
        <v>132</v>
      </c>
      <c r="D13" s="12" t="s">
        <v>19</v>
      </c>
      <c r="E13" s="12">
        <v>8</v>
      </c>
      <c r="F13" s="12">
        <v>182</v>
      </c>
      <c r="G13" s="12">
        <f>SUM(H13+I13)</f>
        <v>185</v>
      </c>
      <c r="H13" s="12">
        <v>182</v>
      </c>
      <c r="I13" s="12">
        <v>3</v>
      </c>
      <c r="J13" s="43">
        <f t="shared" si="1"/>
        <v>100</v>
      </c>
      <c r="K13" s="22"/>
    </row>
    <row r="14" spans="1:11" ht="21.95" customHeight="1">
      <c r="A14" s="25">
        <v>44887</v>
      </c>
      <c r="B14" s="12" t="s">
        <v>75</v>
      </c>
      <c r="C14" s="12" t="s">
        <v>86</v>
      </c>
      <c r="D14" s="12" t="s">
        <v>19</v>
      </c>
      <c r="E14" s="12">
        <v>8</v>
      </c>
      <c r="F14" s="12">
        <v>280</v>
      </c>
      <c r="G14" s="12">
        <f>SUM(H14+I14)</f>
        <v>286</v>
      </c>
      <c r="H14" s="12">
        <v>280</v>
      </c>
      <c r="I14" s="12">
        <v>6</v>
      </c>
      <c r="J14" s="43">
        <f t="shared" si="1"/>
        <v>100</v>
      </c>
      <c r="K14" s="22"/>
    </row>
    <row r="15" spans="1:11" ht="21.95" customHeight="1">
      <c r="A15" s="25">
        <v>44888</v>
      </c>
      <c r="B15" s="12" t="s">
        <v>91</v>
      </c>
      <c r="C15" s="12" t="s">
        <v>145</v>
      </c>
      <c r="D15" s="12" t="s">
        <v>19</v>
      </c>
      <c r="E15" s="12">
        <v>8</v>
      </c>
      <c r="F15" s="12">
        <v>488</v>
      </c>
      <c r="G15" s="12">
        <f t="shared" ref="G15:G19" si="2">SUM(H15+I15)</f>
        <v>504</v>
      </c>
      <c r="H15" s="12">
        <v>488</v>
      </c>
      <c r="I15" s="12">
        <v>16</v>
      </c>
      <c r="J15" s="43">
        <f t="shared" si="1"/>
        <v>100</v>
      </c>
      <c r="K15" s="22"/>
    </row>
    <row r="16" spans="1:11" ht="21.95" customHeight="1">
      <c r="A16" s="25">
        <v>44889</v>
      </c>
      <c r="B16" s="12" t="s">
        <v>91</v>
      </c>
      <c r="C16" s="12" t="s">
        <v>145</v>
      </c>
      <c r="D16" s="12" t="s">
        <v>19</v>
      </c>
      <c r="E16" s="12">
        <v>8</v>
      </c>
      <c r="F16" s="12">
        <v>488</v>
      </c>
      <c r="G16" s="12">
        <f t="shared" ref="G16" si="3">SUM(H16+I16)</f>
        <v>500</v>
      </c>
      <c r="H16" s="12">
        <v>488</v>
      </c>
      <c r="I16" s="12">
        <v>12</v>
      </c>
      <c r="J16" s="43">
        <f t="shared" si="1"/>
        <v>100</v>
      </c>
      <c r="K16" s="22"/>
    </row>
    <row r="17" spans="1:11" ht="21.95" customHeight="1">
      <c r="A17" s="25">
        <v>44890</v>
      </c>
      <c r="B17" s="12" t="s">
        <v>91</v>
      </c>
      <c r="C17" s="12" t="s">
        <v>145</v>
      </c>
      <c r="D17" s="12" t="s">
        <v>19</v>
      </c>
      <c r="E17" s="12">
        <v>8</v>
      </c>
      <c r="F17" s="12">
        <v>488</v>
      </c>
      <c r="G17" s="12">
        <f t="shared" ref="G17" si="4">SUM(H17+I17)</f>
        <v>506</v>
      </c>
      <c r="H17" s="12">
        <v>488</v>
      </c>
      <c r="I17" s="12">
        <v>18</v>
      </c>
      <c r="J17" s="43">
        <f t="shared" si="1"/>
        <v>100</v>
      </c>
      <c r="K17" s="22"/>
    </row>
    <row r="18" spans="1:11" ht="21.95" customHeight="1">
      <c r="A18" s="25">
        <v>44893</v>
      </c>
      <c r="B18" s="12" t="s">
        <v>91</v>
      </c>
      <c r="C18" s="12" t="s">
        <v>145</v>
      </c>
      <c r="D18" s="12" t="s">
        <v>19</v>
      </c>
      <c r="E18" s="12">
        <v>8</v>
      </c>
      <c r="F18" s="12">
        <v>488</v>
      </c>
      <c r="G18" s="12">
        <f t="shared" ref="G18" si="5">SUM(H18+I18)</f>
        <v>506</v>
      </c>
      <c r="H18" s="12">
        <v>488</v>
      </c>
      <c r="I18" s="12">
        <v>18</v>
      </c>
      <c r="J18" s="43">
        <f t="shared" si="1"/>
        <v>100</v>
      </c>
      <c r="K18" s="22"/>
    </row>
    <row r="19" spans="1:11" ht="21.95" customHeight="1">
      <c r="A19" s="25">
        <v>44894</v>
      </c>
      <c r="B19" s="46" t="s">
        <v>207</v>
      </c>
      <c r="C19" s="46" t="s">
        <v>208</v>
      </c>
      <c r="D19" s="12" t="s">
        <v>19</v>
      </c>
      <c r="E19" s="12">
        <v>8</v>
      </c>
      <c r="F19" s="12">
        <v>280</v>
      </c>
      <c r="G19" s="12">
        <f t="shared" si="2"/>
        <v>294</v>
      </c>
      <c r="H19" s="12">
        <v>280</v>
      </c>
      <c r="I19" s="12">
        <v>14</v>
      </c>
      <c r="J19" s="43">
        <f t="shared" si="1"/>
        <v>100</v>
      </c>
      <c r="K19" s="22"/>
    </row>
    <row r="20" spans="1:11" ht="21.95" customHeight="1">
      <c r="A20" s="25">
        <v>44895</v>
      </c>
      <c r="B20" s="46" t="s">
        <v>207</v>
      </c>
      <c r="C20" s="46" t="s">
        <v>208</v>
      </c>
      <c r="D20" s="12" t="s">
        <v>19</v>
      </c>
      <c r="E20" s="12">
        <v>8</v>
      </c>
      <c r="F20" s="12">
        <v>280</v>
      </c>
      <c r="G20" s="12">
        <f t="shared" ref="G20" si="6">SUM(H20+I20)</f>
        <v>293</v>
      </c>
      <c r="H20" s="12">
        <v>280</v>
      </c>
      <c r="I20" s="12">
        <v>13</v>
      </c>
      <c r="J20" s="43">
        <f t="shared" si="1"/>
        <v>100</v>
      </c>
      <c r="K20" s="22"/>
    </row>
    <row r="21" spans="1:11" ht="21.95" customHeight="1">
      <c r="A21" s="25">
        <v>44896</v>
      </c>
      <c r="B21" s="46" t="s">
        <v>207</v>
      </c>
      <c r="C21" s="46" t="s">
        <v>208</v>
      </c>
      <c r="D21" s="12" t="s">
        <v>19</v>
      </c>
      <c r="E21" s="12">
        <v>8</v>
      </c>
      <c r="F21" s="12">
        <v>280</v>
      </c>
      <c r="G21" s="12">
        <f t="shared" ref="G21" si="7">SUM(H21+I21)</f>
        <v>293</v>
      </c>
      <c r="H21" s="12">
        <v>280</v>
      </c>
      <c r="I21" s="12">
        <v>13</v>
      </c>
      <c r="J21" s="43">
        <f t="shared" si="1"/>
        <v>100</v>
      </c>
      <c r="K21" s="22"/>
    </row>
    <row r="22" spans="1:11" ht="21.95" customHeight="1">
      <c r="A22" s="25">
        <v>44897</v>
      </c>
      <c r="B22" s="46" t="s">
        <v>207</v>
      </c>
      <c r="C22" s="46" t="s">
        <v>208</v>
      </c>
      <c r="D22" s="12" t="s">
        <v>19</v>
      </c>
      <c r="E22" s="12">
        <v>8</v>
      </c>
      <c r="F22" s="12">
        <v>280</v>
      </c>
      <c r="G22" s="12">
        <f t="shared" ref="G22" si="8">SUM(H22+I22)</f>
        <v>287</v>
      </c>
      <c r="H22" s="12">
        <v>280</v>
      </c>
      <c r="I22" s="12">
        <v>7</v>
      </c>
      <c r="J22" s="43">
        <f t="shared" si="1"/>
        <v>100</v>
      </c>
      <c r="K22" s="22"/>
    </row>
    <row r="23" spans="1:11" ht="21.95" customHeight="1">
      <c r="A23" s="25">
        <v>44900</v>
      </c>
      <c r="B23" s="46" t="s">
        <v>207</v>
      </c>
      <c r="C23" s="46" t="s">
        <v>208</v>
      </c>
      <c r="D23" s="12" t="s">
        <v>19</v>
      </c>
      <c r="E23" s="12">
        <v>8</v>
      </c>
      <c r="F23" s="12">
        <v>280</v>
      </c>
      <c r="G23" s="12">
        <f>SUM(H23+I23)</f>
        <v>288</v>
      </c>
      <c r="H23" s="12">
        <v>280</v>
      </c>
      <c r="I23" s="12">
        <v>8</v>
      </c>
      <c r="J23" s="43">
        <f t="shared" ref="J23:J25" si="9">H23/F23*100</f>
        <v>100</v>
      </c>
      <c r="K23" s="22"/>
    </row>
    <row r="24" spans="1:11" ht="21.95" customHeight="1">
      <c r="A24" s="25">
        <v>44901</v>
      </c>
      <c r="B24" s="46" t="s">
        <v>207</v>
      </c>
      <c r="C24" s="46" t="s">
        <v>208</v>
      </c>
      <c r="D24" s="12" t="s">
        <v>19</v>
      </c>
      <c r="E24" s="12">
        <v>8</v>
      </c>
      <c r="F24" s="12">
        <v>280</v>
      </c>
      <c r="G24" s="12">
        <f t="shared" ref="G24" si="10">SUM(H24+I24)</f>
        <v>294</v>
      </c>
      <c r="H24" s="12">
        <v>280</v>
      </c>
      <c r="I24" s="12">
        <v>14</v>
      </c>
      <c r="J24" s="43">
        <f t="shared" si="9"/>
        <v>100</v>
      </c>
      <c r="K24" s="22"/>
    </row>
    <row r="25" spans="1:11" ht="21.95" customHeight="1">
      <c r="A25" s="25">
        <v>44902</v>
      </c>
      <c r="B25" s="46" t="s">
        <v>207</v>
      </c>
      <c r="C25" s="46" t="s">
        <v>208</v>
      </c>
      <c r="D25" s="12" t="s">
        <v>19</v>
      </c>
      <c r="E25" s="12">
        <v>8</v>
      </c>
      <c r="F25" s="12">
        <v>280</v>
      </c>
      <c r="G25" s="12">
        <f t="shared" ref="G25" si="11">SUM(H25+I25)</f>
        <v>291</v>
      </c>
      <c r="H25" s="12">
        <v>280</v>
      </c>
      <c r="I25" s="12">
        <v>11</v>
      </c>
      <c r="J25" s="43">
        <f t="shared" si="9"/>
        <v>100</v>
      </c>
      <c r="K25" s="22"/>
    </row>
    <row r="26" spans="1:11" ht="21.95" customHeight="1">
      <c r="A26" s="25">
        <v>44904</v>
      </c>
      <c r="B26" s="12" t="s">
        <v>177</v>
      </c>
      <c r="C26" s="12" t="s">
        <v>86</v>
      </c>
      <c r="D26" s="12" t="s">
        <v>19</v>
      </c>
      <c r="E26" s="12">
        <v>8</v>
      </c>
      <c r="F26" s="12">
        <v>342</v>
      </c>
      <c r="G26" s="12">
        <f t="shared" ref="G26:G27" si="12">SUM(H26+I26)</f>
        <v>351</v>
      </c>
      <c r="H26" s="12">
        <v>342</v>
      </c>
      <c r="I26" s="12">
        <v>9</v>
      </c>
      <c r="J26" s="43">
        <f>H26/F26*100</f>
        <v>100</v>
      </c>
      <c r="K26" s="22"/>
    </row>
    <row r="27" spans="1:11" ht="21.95" customHeight="1">
      <c r="A27" s="25">
        <v>44907</v>
      </c>
      <c r="B27" s="12" t="s">
        <v>177</v>
      </c>
      <c r="C27" s="12" t="s">
        <v>86</v>
      </c>
      <c r="D27" s="12" t="s">
        <v>19</v>
      </c>
      <c r="E27" s="12">
        <v>8</v>
      </c>
      <c r="F27" s="12">
        <v>342</v>
      </c>
      <c r="G27" s="12">
        <f t="shared" si="12"/>
        <v>346</v>
      </c>
      <c r="H27" s="12">
        <v>342</v>
      </c>
      <c r="I27" s="12">
        <v>4</v>
      </c>
      <c r="J27" s="43">
        <f>H27/F27*100</f>
        <v>100</v>
      </c>
      <c r="K27" s="22"/>
    </row>
    <row r="28" spans="1:11" ht="21.95" customHeight="1">
      <c r="A28" s="25">
        <v>44908</v>
      </c>
      <c r="B28" s="12" t="s">
        <v>207</v>
      </c>
      <c r="C28" s="12" t="s">
        <v>208</v>
      </c>
      <c r="D28" s="12" t="s">
        <v>19</v>
      </c>
      <c r="E28" s="12">
        <v>8</v>
      </c>
      <c r="F28" s="12">
        <v>280</v>
      </c>
      <c r="G28" s="12">
        <f>SUM(H28+I28)</f>
        <v>283</v>
      </c>
      <c r="H28" s="12">
        <v>280</v>
      </c>
      <c r="I28" s="12">
        <v>3</v>
      </c>
      <c r="J28" s="43">
        <f>H28/F28*100</f>
        <v>100</v>
      </c>
      <c r="K28" s="22"/>
    </row>
    <row r="29" spans="1:11" ht="21.95" customHeight="1">
      <c r="A29" s="25">
        <v>44909</v>
      </c>
      <c r="B29" s="12" t="s">
        <v>207</v>
      </c>
      <c r="C29" s="12" t="s">
        <v>208</v>
      </c>
      <c r="D29" s="12" t="s">
        <v>19</v>
      </c>
      <c r="E29" s="12">
        <v>8</v>
      </c>
      <c r="F29" s="12">
        <v>280</v>
      </c>
      <c r="G29" s="12">
        <f>SUM(H29+I29)</f>
        <v>286</v>
      </c>
      <c r="H29" s="12">
        <v>280</v>
      </c>
      <c r="I29" s="12">
        <v>6</v>
      </c>
      <c r="J29" s="43">
        <f>H29/F29*100</f>
        <v>100</v>
      </c>
      <c r="K29" s="22"/>
    </row>
    <row r="30" spans="1:11" ht="21.95" customHeight="1">
      <c r="A30" s="25">
        <v>44910</v>
      </c>
      <c r="B30" s="12" t="s">
        <v>207</v>
      </c>
      <c r="C30" s="12" t="s">
        <v>208</v>
      </c>
      <c r="D30" s="12" t="s">
        <v>19</v>
      </c>
      <c r="E30" s="12">
        <v>8</v>
      </c>
      <c r="F30" s="12">
        <v>280</v>
      </c>
      <c r="G30" s="12">
        <f>SUM(H30+I30)</f>
        <v>284</v>
      </c>
      <c r="H30" s="12">
        <v>280</v>
      </c>
      <c r="I30" s="12">
        <v>4</v>
      </c>
      <c r="J30" s="43">
        <f>H30/F30*100</f>
        <v>100</v>
      </c>
      <c r="K30" s="22"/>
    </row>
    <row r="31" spans="1:11" ht="21.9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12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21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6924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6924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2100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21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54"/>
  <sheetViews>
    <sheetView topLeftCell="C36" zoomScale="90" zoomScaleNormal="90" workbookViewId="0">
      <selection activeCell="D43" sqref="D43"/>
    </sheetView>
  </sheetViews>
  <sheetFormatPr defaultColWidth="9" defaultRowHeight="15.75"/>
  <cols>
    <col min="1" max="1" width="10.375" customWidth="1"/>
    <col min="2" max="2" width="17.75" customWidth="1"/>
    <col min="3" max="3" width="15.5" customWidth="1"/>
    <col min="4" max="4" width="13.125" customWidth="1"/>
    <col min="5" max="5" width="12.75" customWidth="1"/>
    <col min="6" max="10" width="8.625" customWidth="1"/>
    <col min="11" max="11" width="13.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46</v>
      </c>
      <c r="C7" s="67"/>
      <c r="D7" s="67"/>
      <c r="E7" s="67"/>
      <c r="F7" s="6" t="s">
        <v>4</v>
      </c>
      <c r="G7" s="85" t="s">
        <v>101</v>
      </c>
      <c r="H7" s="85"/>
      <c r="I7" s="85"/>
      <c r="J7" s="85"/>
      <c r="K7" s="86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81</v>
      </c>
      <c r="C10" s="12">
        <v>22500</v>
      </c>
      <c r="D10" s="12" t="s">
        <v>29</v>
      </c>
      <c r="E10" s="12">
        <v>8</v>
      </c>
      <c r="F10" s="12">
        <v>5000</v>
      </c>
      <c r="G10" s="12">
        <f>SUM(H10+I10)</f>
        <v>5021</v>
      </c>
      <c r="H10" s="12">
        <v>5000</v>
      </c>
      <c r="I10" s="12">
        <v>21</v>
      </c>
      <c r="J10" s="30">
        <f t="shared" ref="J10:J37" si="0">H10/F10*100</f>
        <v>100</v>
      </c>
      <c r="K10" s="22"/>
    </row>
    <row r="11" spans="1:11" ht="21.95" customHeight="1">
      <c r="A11" s="25">
        <v>44882</v>
      </c>
      <c r="B11" s="46" t="s">
        <v>81</v>
      </c>
      <c r="C11" s="12">
        <v>22500</v>
      </c>
      <c r="D11" s="12" t="s">
        <v>29</v>
      </c>
      <c r="E11" s="12">
        <v>8</v>
      </c>
      <c r="F11" s="12">
        <v>5000</v>
      </c>
      <c r="G11" s="12">
        <f>SUM(H11+I11)</f>
        <v>5042</v>
      </c>
      <c r="H11" s="12">
        <v>5000</v>
      </c>
      <c r="I11" s="12">
        <v>42</v>
      </c>
      <c r="J11" s="30">
        <f t="shared" si="0"/>
        <v>100</v>
      </c>
      <c r="K11" s="22"/>
    </row>
    <row r="12" spans="1:11" ht="21.95" customHeight="1">
      <c r="A12" s="25">
        <v>44883</v>
      </c>
      <c r="B12" s="46" t="s">
        <v>81</v>
      </c>
      <c r="C12" s="12">
        <v>22500</v>
      </c>
      <c r="D12" s="12" t="s">
        <v>29</v>
      </c>
      <c r="E12" s="12">
        <v>8</v>
      </c>
      <c r="F12" s="12">
        <v>5000</v>
      </c>
      <c r="G12" s="12">
        <f>SUM(H12+I12)</f>
        <v>5015</v>
      </c>
      <c r="H12" s="12">
        <v>5000</v>
      </c>
      <c r="I12" s="12">
        <v>15</v>
      </c>
      <c r="J12" s="30">
        <f t="shared" si="0"/>
        <v>100</v>
      </c>
      <c r="K12" s="22"/>
    </row>
    <row r="13" spans="1:11" ht="21.95" customHeight="1">
      <c r="A13" s="25">
        <v>44886</v>
      </c>
      <c r="B13" s="46" t="s">
        <v>81</v>
      </c>
      <c r="C13" s="12">
        <v>22500</v>
      </c>
      <c r="D13" s="12" t="s">
        <v>29</v>
      </c>
      <c r="E13" s="12">
        <v>8</v>
      </c>
      <c r="F13" s="12">
        <v>5000</v>
      </c>
      <c r="G13" s="12">
        <f>SUM(H13+I13)</f>
        <v>5052</v>
      </c>
      <c r="H13" s="12">
        <v>5000</v>
      </c>
      <c r="I13" s="12">
        <v>52</v>
      </c>
      <c r="J13" s="30">
        <f t="shared" si="0"/>
        <v>100</v>
      </c>
      <c r="K13" s="22"/>
    </row>
    <row r="14" spans="1:11" ht="21.95" customHeight="1">
      <c r="A14" s="25">
        <v>44887</v>
      </c>
      <c r="B14" s="46" t="s">
        <v>81</v>
      </c>
      <c r="C14" s="12">
        <v>22500</v>
      </c>
      <c r="D14" s="12" t="s">
        <v>29</v>
      </c>
      <c r="E14" s="12">
        <v>8</v>
      </c>
      <c r="F14" s="12">
        <v>5000</v>
      </c>
      <c r="G14" s="12">
        <f t="shared" ref="G14:G30" si="1">SUM(H14+I14)</f>
        <v>5052</v>
      </c>
      <c r="H14" s="12">
        <v>5000</v>
      </c>
      <c r="I14" s="12">
        <v>52</v>
      </c>
      <c r="J14" s="30">
        <f t="shared" si="0"/>
        <v>100</v>
      </c>
      <c r="K14" s="22"/>
    </row>
    <row r="15" spans="1:11" ht="21.95" customHeight="1">
      <c r="A15" s="25">
        <v>44888</v>
      </c>
      <c r="B15" s="12" t="s">
        <v>81</v>
      </c>
      <c r="C15" s="12">
        <v>22500</v>
      </c>
      <c r="D15" s="12" t="s">
        <v>29</v>
      </c>
      <c r="E15" s="12">
        <v>8</v>
      </c>
      <c r="F15" s="12">
        <v>5000</v>
      </c>
      <c r="G15" s="12">
        <f t="shared" si="1"/>
        <v>5092</v>
      </c>
      <c r="H15" s="12">
        <v>5000</v>
      </c>
      <c r="I15" s="12">
        <v>92</v>
      </c>
      <c r="J15" s="30">
        <f t="shared" si="0"/>
        <v>100</v>
      </c>
      <c r="K15" s="22"/>
    </row>
    <row r="16" spans="1:11" ht="21.95" customHeight="1">
      <c r="A16" s="25">
        <v>44889</v>
      </c>
      <c r="B16" s="12" t="s">
        <v>81</v>
      </c>
      <c r="C16" s="12">
        <v>22500</v>
      </c>
      <c r="D16" s="12" t="s">
        <v>29</v>
      </c>
      <c r="E16" s="12">
        <v>3</v>
      </c>
      <c r="F16" s="12">
        <v>1875</v>
      </c>
      <c r="G16" s="12">
        <f t="shared" si="1"/>
        <v>2032</v>
      </c>
      <c r="H16" s="12">
        <v>2000</v>
      </c>
      <c r="I16" s="12">
        <v>32</v>
      </c>
      <c r="J16" s="30">
        <f t="shared" si="0"/>
        <v>106.66666666666667</v>
      </c>
      <c r="K16" s="22"/>
    </row>
    <row r="17" spans="1:11" ht="21.95" customHeight="1">
      <c r="A17" s="25"/>
      <c r="B17" s="12" t="s">
        <v>104</v>
      </c>
      <c r="C17" s="12">
        <v>39009</v>
      </c>
      <c r="D17" s="12" t="s">
        <v>29</v>
      </c>
      <c r="E17" s="12">
        <v>2</v>
      </c>
      <c r="F17" s="12">
        <v>750</v>
      </c>
      <c r="G17" s="12">
        <f t="shared" si="1"/>
        <v>534</v>
      </c>
      <c r="H17" s="12">
        <v>500</v>
      </c>
      <c r="I17" s="12">
        <v>34</v>
      </c>
      <c r="J17" s="30">
        <f t="shared" si="0"/>
        <v>66.666666666666657</v>
      </c>
      <c r="K17" s="22"/>
    </row>
    <row r="18" spans="1:11" ht="21.95" customHeight="1">
      <c r="A18" s="25"/>
      <c r="B18" s="12" t="s">
        <v>81</v>
      </c>
      <c r="C18" s="12">
        <v>94500</v>
      </c>
      <c r="D18" s="12" t="s">
        <v>29</v>
      </c>
      <c r="E18" s="12">
        <v>3</v>
      </c>
      <c r="F18" s="12">
        <v>1875</v>
      </c>
      <c r="G18" s="12">
        <f t="shared" si="1"/>
        <v>1589</v>
      </c>
      <c r="H18" s="12">
        <v>1500</v>
      </c>
      <c r="I18" s="12">
        <v>89</v>
      </c>
      <c r="J18" s="30">
        <f t="shared" si="0"/>
        <v>80</v>
      </c>
      <c r="K18" s="22"/>
    </row>
    <row r="19" spans="1:11" ht="21.95" customHeight="1">
      <c r="A19" s="25">
        <v>44890</v>
      </c>
      <c r="B19" s="12" t="s">
        <v>81</v>
      </c>
      <c r="C19" s="12">
        <v>22500</v>
      </c>
      <c r="D19" s="12" t="s">
        <v>29</v>
      </c>
      <c r="E19" s="12">
        <v>4</v>
      </c>
      <c r="F19" s="12">
        <v>2500</v>
      </c>
      <c r="G19" s="12">
        <f t="shared" si="1"/>
        <v>3091</v>
      </c>
      <c r="H19" s="12">
        <v>3000</v>
      </c>
      <c r="I19" s="12">
        <v>91</v>
      </c>
      <c r="J19" s="30">
        <f t="shared" si="0"/>
        <v>120</v>
      </c>
      <c r="K19" s="22"/>
    </row>
    <row r="20" spans="1:11" ht="21.95" customHeight="1">
      <c r="A20" s="25"/>
      <c r="B20" s="12" t="s">
        <v>104</v>
      </c>
      <c r="C20" s="12">
        <v>39009</v>
      </c>
      <c r="D20" s="12" t="s">
        <v>29</v>
      </c>
      <c r="E20" s="12">
        <v>4</v>
      </c>
      <c r="F20" s="12">
        <v>1500</v>
      </c>
      <c r="G20" s="12">
        <f t="shared" si="1"/>
        <v>823</v>
      </c>
      <c r="H20" s="12">
        <v>800</v>
      </c>
      <c r="I20" s="12">
        <v>23</v>
      </c>
      <c r="J20" s="30">
        <f t="shared" si="0"/>
        <v>53.333333333333336</v>
      </c>
      <c r="K20" s="22"/>
    </row>
    <row r="21" spans="1:11" ht="21.95" customHeight="1">
      <c r="A21" s="25">
        <v>44893</v>
      </c>
      <c r="B21" s="46" t="s">
        <v>81</v>
      </c>
      <c r="C21" s="12">
        <v>94500</v>
      </c>
      <c r="D21" s="12" t="s">
        <v>29</v>
      </c>
      <c r="E21" s="12">
        <v>1</v>
      </c>
      <c r="F21" s="12">
        <v>625</v>
      </c>
      <c r="G21" s="12">
        <f t="shared" si="1"/>
        <v>548</v>
      </c>
      <c r="H21" s="12">
        <v>500</v>
      </c>
      <c r="I21" s="12">
        <v>48</v>
      </c>
      <c r="J21" s="30">
        <f t="shared" si="0"/>
        <v>80</v>
      </c>
      <c r="K21" s="22"/>
    </row>
    <row r="22" spans="1:11" ht="21.95" customHeight="1">
      <c r="A22" s="25"/>
      <c r="B22" s="46" t="s">
        <v>81</v>
      </c>
      <c r="C22" s="12">
        <v>22500</v>
      </c>
      <c r="D22" s="12" t="s">
        <v>29</v>
      </c>
      <c r="E22" s="12">
        <v>7</v>
      </c>
      <c r="F22" s="12">
        <v>4375</v>
      </c>
      <c r="G22" s="12">
        <f t="shared" si="1"/>
        <v>5049</v>
      </c>
      <c r="H22" s="12">
        <v>5000</v>
      </c>
      <c r="I22" s="12">
        <v>49</v>
      </c>
      <c r="J22" s="30">
        <f t="shared" si="0"/>
        <v>114.28571428571428</v>
      </c>
      <c r="K22" s="22"/>
    </row>
    <row r="23" spans="1:11" ht="21.95" customHeight="1">
      <c r="A23" s="25">
        <v>44894</v>
      </c>
      <c r="B23" s="46" t="s">
        <v>81</v>
      </c>
      <c r="C23" s="12">
        <v>22500</v>
      </c>
      <c r="D23" s="12" t="s">
        <v>29</v>
      </c>
      <c r="E23" s="12">
        <v>8</v>
      </c>
      <c r="F23" s="12">
        <v>5000</v>
      </c>
      <c r="G23" s="12">
        <f t="shared" si="1"/>
        <v>5106</v>
      </c>
      <c r="H23" s="12">
        <v>5000</v>
      </c>
      <c r="I23" s="12">
        <v>106</v>
      </c>
      <c r="J23" s="30">
        <f t="shared" si="0"/>
        <v>100</v>
      </c>
      <c r="K23" s="22"/>
    </row>
    <row r="24" spans="1:11" ht="21.95" customHeight="1">
      <c r="A24" s="26">
        <v>44895</v>
      </c>
      <c r="B24" s="12" t="s">
        <v>81</v>
      </c>
      <c r="C24" s="12">
        <v>22500</v>
      </c>
      <c r="D24" s="12" t="s">
        <v>29</v>
      </c>
      <c r="E24" s="12">
        <v>7</v>
      </c>
      <c r="F24" s="12">
        <v>4375</v>
      </c>
      <c r="G24" s="12">
        <f t="shared" si="1"/>
        <v>5119</v>
      </c>
      <c r="H24" s="12">
        <v>5000</v>
      </c>
      <c r="I24" s="12">
        <v>119</v>
      </c>
      <c r="J24" s="30">
        <f t="shared" si="0"/>
        <v>114.28571428571428</v>
      </c>
      <c r="K24" s="22"/>
    </row>
    <row r="25" spans="1:11" ht="21.95" customHeight="1">
      <c r="A25" s="26"/>
      <c r="B25" s="12" t="s">
        <v>104</v>
      </c>
      <c r="C25" s="12">
        <v>39009</v>
      </c>
      <c r="D25" s="12" t="s">
        <v>29</v>
      </c>
      <c r="E25" s="12">
        <v>1</v>
      </c>
      <c r="F25" s="12">
        <v>375</v>
      </c>
      <c r="G25" s="12">
        <f t="shared" si="1"/>
        <v>216</v>
      </c>
      <c r="H25" s="12">
        <v>200</v>
      </c>
      <c r="I25" s="12">
        <v>16</v>
      </c>
      <c r="J25" s="30">
        <f t="shared" si="0"/>
        <v>53.333333333333336</v>
      </c>
      <c r="K25" s="22"/>
    </row>
    <row r="26" spans="1:11" ht="21.95" customHeight="1">
      <c r="A26" s="26">
        <v>44896</v>
      </c>
      <c r="B26" s="12" t="s">
        <v>81</v>
      </c>
      <c r="C26" s="12">
        <v>22500</v>
      </c>
      <c r="D26" s="12" t="s">
        <v>29</v>
      </c>
      <c r="E26" s="12">
        <v>8</v>
      </c>
      <c r="F26" s="12">
        <v>5000</v>
      </c>
      <c r="G26" s="12">
        <f t="shared" si="1"/>
        <v>5093</v>
      </c>
      <c r="H26" s="12">
        <v>5000</v>
      </c>
      <c r="I26" s="12">
        <v>93</v>
      </c>
      <c r="J26" s="30">
        <f t="shared" si="0"/>
        <v>100</v>
      </c>
      <c r="K26" s="22"/>
    </row>
    <row r="27" spans="1:11" ht="21.95" customHeight="1">
      <c r="A27" s="26">
        <v>44897</v>
      </c>
      <c r="B27" s="12" t="s">
        <v>81</v>
      </c>
      <c r="C27" s="12">
        <v>22500</v>
      </c>
      <c r="D27" s="12" t="s">
        <v>29</v>
      </c>
      <c r="E27" s="12">
        <v>8</v>
      </c>
      <c r="F27" s="12">
        <v>5000</v>
      </c>
      <c r="G27" s="12">
        <f t="shared" si="1"/>
        <v>5074</v>
      </c>
      <c r="H27" s="12">
        <v>5000</v>
      </c>
      <c r="I27" s="12">
        <v>74</v>
      </c>
      <c r="J27" s="30">
        <f t="shared" si="0"/>
        <v>100</v>
      </c>
      <c r="K27" s="22"/>
    </row>
    <row r="28" spans="1:11" ht="21.95" customHeight="1">
      <c r="A28" s="26">
        <v>44900</v>
      </c>
      <c r="B28" s="46" t="s">
        <v>81</v>
      </c>
      <c r="C28" s="12">
        <v>94500</v>
      </c>
      <c r="D28" s="12" t="s">
        <v>29</v>
      </c>
      <c r="E28" s="12">
        <v>4</v>
      </c>
      <c r="F28" s="12">
        <v>2500</v>
      </c>
      <c r="G28" s="12">
        <f t="shared" si="1"/>
        <v>3600</v>
      </c>
      <c r="H28" s="12">
        <v>3500</v>
      </c>
      <c r="I28" s="12">
        <v>100</v>
      </c>
      <c r="J28" s="30">
        <f t="shared" si="0"/>
        <v>140</v>
      </c>
      <c r="K28" s="22"/>
    </row>
    <row r="29" spans="1:11" ht="21.95" customHeight="1">
      <c r="A29" s="26"/>
      <c r="B29" s="46" t="s">
        <v>81</v>
      </c>
      <c r="C29" s="12">
        <v>22500</v>
      </c>
      <c r="D29" s="12" t="s">
        <v>29</v>
      </c>
      <c r="E29" s="12">
        <v>4</v>
      </c>
      <c r="F29" s="12">
        <v>2500</v>
      </c>
      <c r="G29" s="12">
        <f t="shared" si="1"/>
        <v>1071</v>
      </c>
      <c r="H29" s="12">
        <v>1000</v>
      </c>
      <c r="I29" s="12">
        <v>71</v>
      </c>
      <c r="J29" s="30">
        <f t="shared" si="0"/>
        <v>40</v>
      </c>
      <c r="K29" s="22"/>
    </row>
    <row r="30" spans="1:11" ht="21.95" customHeight="1">
      <c r="A30" s="26">
        <v>44901</v>
      </c>
      <c r="B30" s="12" t="s">
        <v>81</v>
      </c>
      <c r="C30" s="12">
        <v>22500</v>
      </c>
      <c r="D30" s="12" t="s">
        <v>29</v>
      </c>
      <c r="E30" s="12">
        <v>8</v>
      </c>
      <c r="F30" s="12">
        <v>5000</v>
      </c>
      <c r="G30" s="12">
        <f t="shared" si="1"/>
        <v>5072</v>
      </c>
      <c r="H30" s="12">
        <v>5000</v>
      </c>
      <c r="I30" s="12">
        <v>72</v>
      </c>
      <c r="J30" s="30">
        <f t="shared" si="0"/>
        <v>100</v>
      </c>
      <c r="K30" s="22"/>
    </row>
    <row r="31" spans="1:11" ht="21.95" customHeight="1">
      <c r="A31" s="26">
        <v>44902</v>
      </c>
      <c r="B31" s="12" t="s">
        <v>81</v>
      </c>
      <c r="C31" s="12">
        <v>22500</v>
      </c>
      <c r="D31" s="12" t="s">
        <v>29</v>
      </c>
      <c r="E31" s="12">
        <v>8</v>
      </c>
      <c r="F31" s="12">
        <v>5000</v>
      </c>
      <c r="G31" s="12">
        <f t="shared" ref="G31" si="2">SUM(H31+I31)</f>
        <v>5076</v>
      </c>
      <c r="H31" s="12">
        <v>5000</v>
      </c>
      <c r="I31" s="12">
        <v>76</v>
      </c>
      <c r="J31" s="30">
        <f t="shared" si="0"/>
        <v>100</v>
      </c>
      <c r="K31" s="22"/>
    </row>
    <row r="32" spans="1:11" ht="21.95" customHeight="1">
      <c r="A32" s="26">
        <v>44903</v>
      </c>
      <c r="B32" s="12" t="s">
        <v>81</v>
      </c>
      <c r="C32" s="12">
        <v>22500</v>
      </c>
      <c r="D32" s="12" t="s">
        <v>29</v>
      </c>
      <c r="E32" s="12">
        <v>8</v>
      </c>
      <c r="F32" s="12">
        <v>5000</v>
      </c>
      <c r="G32" s="12">
        <f t="shared" ref="G32" si="3">SUM(H32+I32)</f>
        <v>5099</v>
      </c>
      <c r="H32" s="12">
        <v>5000</v>
      </c>
      <c r="I32" s="12">
        <v>99</v>
      </c>
      <c r="J32" s="30">
        <f t="shared" si="0"/>
        <v>100</v>
      </c>
      <c r="K32" s="22"/>
    </row>
    <row r="33" spans="1:11" ht="21.95" customHeight="1">
      <c r="A33" s="26">
        <v>44904</v>
      </c>
      <c r="B33" s="12" t="s">
        <v>81</v>
      </c>
      <c r="C33" s="12">
        <v>22500</v>
      </c>
      <c r="D33" s="12" t="s">
        <v>29</v>
      </c>
      <c r="E33" s="12">
        <v>8</v>
      </c>
      <c r="F33" s="12">
        <v>5000</v>
      </c>
      <c r="G33" s="12">
        <f t="shared" ref="G33" si="4">SUM(H33+I33)</f>
        <v>5128</v>
      </c>
      <c r="H33" s="12">
        <v>5000</v>
      </c>
      <c r="I33" s="12">
        <v>128</v>
      </c>
      <c r="J33" s="30">
        <f t="shared" si="0"/>
        <v>100</v>
      </c>
      <c r="K33" s="22"/>
    </row>
    <row r="34" spans="1:11" ht="21.95" customHeight="1">
      <c r="A34" s="26">
        <v>44907</v>
      </c>
      <c r="B34" s="12" t="s">
        <v>81</v>
      </c>
      <c r="C34" s="12">
        <v>22500</v>
      </c>
      <c r="D34" s="12" t="s">
        <v>29</v>
      </c>
      <c r="E34" s="12">
        <v>8</v>
      </c>
      <c r="F34" s="12">
        <v>5000</v>
      </c>
      <c r="G34" s="12">
        <f t="shared" ref="G34" si="5">SUM(H34+I34)</f>
        <v>5205</v>
      </c>
      <c r="H34" s="12">
        <v>5000</v>
      </c>
      <c r="I34" s="12">
        <v>205</v>
      </c>
      <c r="J34" s="30">
        <f t="shared" si="0"/>
        <v>100</v>
      </c>
      <c r="K34" s="22"/>
    </row>
    <row r="35" spans="1:11" ht="21.95" customHeight="1">
      <c r="A35" s="26">
        <v>44908</v>
      </c>
      <c r="B35" s="12" t="s">
        <v>81</v>
      </c>
      <c r="C35" s="12">
        <v>22500</v>
      </c>
      <c r="D35" s="12" t="s">
        <v>29</v>
      </c>
      <c r="E35" s="12">
        <v>8</v>
      </c>
      <c r="F35" s="12">
        <v>5000</v>
      </c>
      <c r="G35" s="12">
        <f t="shared" ref="G35" si="6">SUM(H35+I35)</f>
        <v>5205</v>
      </c>
      <c r="H35" s="12">
        <v>5000</v>
      </c>
      <c r="I35" s="12">
        <v>205</v>
      </c>
      <c r="J35" s="30">
        <f t="shared" si="0"/>
        <v>100</v>
      </c>
      <c r="K35" s="22"/>
    </row>
    <row r="36" spans="1:11" ht="21.95" customHeight="1">
      <c r="A36" s="26">
        <v>44909</v>
      </c>
      <c r="B36" s="12" t="s">
        <v>81</v>
      </c>
      <c r="C36" s="12">
        <v>22500</v>
      </c>
      <c r="D36" s="12" t="s">
        <v>29</v>
      </c>
      <c r="E36" s="12">
        <v>8</v>
      </c>
      <c r="F36" s="12">
        <v>5000</v>
      </c>
      <c r="G36" s="12">
        <f t="shared" ref="G36" si="7">SUM(H36+I36)</f>
        <v>5223</v>
      </c>
      <c r="H36" s="12">
        <v>5000</v>
      </c>
      <c r="I36" s="12">
        <v>223</v>
      </c>
      <c r="J36" s="30">
        <f t="shared" si="0"/>
        <v>100</v>
      </c>
      <c r="K36" s="22"/>
    </row>
    <row r="37" spans="1:11" ht="21.95" customHeight="1">
      <c r="A37" s="26">
        <v>44910</v>
      </c>
      <c r="B37" s="12" t="s">
        <v>81</v>
      </c>
      <c r="C37" s="12">
        <v>22500</v>
      </c>
      <c r="D37" s="12" t="s">
        <v>29</v>
      </c>
      <c r="E37" s="12">
        <v>8</v>
      </c>
      <c r="F37" s="12">
        <v>5000</v>
      </c>
      <c r="G37" s="12">
        <f t="shared" ref="G37" si="8">SUM(H37+I37)</f>
        <v>5101</v>
      </c>
      <c r="H37" s="12">
        <v>5000</v>
      </c>
      <c r="I37" s="12">
        <v>101</v>
      </c>
      <c r="J37" s="30">
        <f t="shared" si="0"/>
        <v>100</v>
      </c>
      <c r="K37" s="22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0"/>
      <c r="K38" s="22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0"/>
      <c r="K39" s="22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0"/>
      <c r="K40" s="22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0"/>
      <c r="K41" s="22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0"/>
      <c r="K42" s="22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0"/>
      <c r="K43" s="22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0"/>
      <c r="K44" s="22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0"/>
      <c r="K45" s="22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0"/>
      <c r="K46" s="22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0"/>
      <c r="K47" s="22"/>
    </row>
    <row r="48" spans="1:11" ht="21" customHeight="1">
      <c r="A48" s="71" t="s">
        <v>20</v>
      </c>
      <c r="B48" s="71"/>
      <c r="C48" s="14">
        <f>COUNT(A10:A47)</f>
        <v>22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108250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108000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2668.5714285714284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28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95.306122448979593</v>
      </c>
      <c r="F53" s="74"/>
      <c r="G53" s="74"/>
      <c r="H53" s="74"/>
      <c r="I53" s="74"/>
      <c r="J53" s="4"/>
      <c r="K53" s="76"/>
    </row>
    <row r="54" spans="1:11" ht="21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54"/>
  <sheetViews>
    <sheetView zoomScale="80" zoomScaleNormal="80" workbookViewId="0">
      <selection activeCell="B12" sqref="B12"/>
    </sheetView>
  </sheetViews>
  <sheetFormatPr defaultColWidth="9" defaultRowHeight="15.75"/>
  <cols>
    <col min="1" max="1" width="12" customWidth="1"/>
    <col min="2" max="2" width="16.75" customWidth="1"/>
    <col min="3" max="3" width="16.375" customWidth="1"/>
    <col min="4" max="4" width="13.125" customWidth="1"/>
    <col min="5" max="5" width="12.75" customWidth="1"/>
    <col min="6" max="10" width="8.625" customWidth="1"/>
    <col min="11" max="11" width="14.87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47</v>
      </c>
      <c r="C7" s="67"/>
      <c r="D7" s="67"/>
      <c r="E7" s="67"/>
      <c r="F7" s="6" t="s">
        <v>4</v>
      </c>
      <c r="G7" s="67" t="s">
        <v>97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98</v>
      </c>
      <c r="C10" s="46" t="s">
        <v>74</v>
      </c>
      <c r="D10" s="12" t="s">
        <v>19</v>
      </c>
      <c r="E10" s="12">
        <v>8</v>
      </c>
      <c r="F10" s="12">
        <v>424</v>
      </c>
      <c r="G10" s="12">
        <f t="shared" ref="G10:G11" si="0">SUM(H10+I10)</f>
        <v>430</v>
      </c>
      <c r="H10" s="12">
        <v>424</v>
      </c>
      <c r="I10" s="12">
        <v>6</v>
      </c>
      <c r="J10" s="43">
        <f t="shared" ref="J10:J13" si="1">H10/F10*100</f>
        <v>100</v>
      </c>
      <c r="K10" s="22"/>
    </row>
    <row r="11" spans="1:11" ht="21.95" customHeight="1">
      <c r="A11" s="25">
        <v>44882</v>
      </c>
      <c r="B11" s="46" t="s">
        <v>98</v>
      </c>
      <c r="C11" s="46" t="s">
        <v>74</v>
      </c>
      <c r="D11" s="12" t="s">
        <v>19</v>
      </c>
      <c r="E11" s="12">
        <v>8</v>
      </c>
      <c r="F11" s="12">
        <v>424</v>
      </c>
      <c r="G11" s="12">
        <f t="shared" si="0"/>
        <v>431</v>
      </c>
      <c r="H11" s="12">
        <v>424</v>
      </c>
      <c r="I11" s="12">
        <v>7</v>
      </c>
      <c r="J11" s="43">
        <f t="shared" si="1"/>
        <v>100</v>
      </c>
      <c r="K11" s="22"/>
    </row>
    <row r="12" spans="1:11" ht="21.95" customHeight="1">
      <c r="A12" s="25">
        <v>44883</v>
      </c>
      <c r="B12" s="46" t="s">
        <v>98</v>
      </c>
      <c r="C12" s="46" t="s">
        <v>74</v>
      </c>
      <c r="D12" s="12" t="s">
        <v>19</v>
      </c>
      <c r="E12" s="12">
        <v>8</v>
      </c>
      <c r="F12" s="12">
        <v>424</v>
      </c>
      <c r="G12" s="12">
        <f t="shared" ref="G12" si="2">SUM(H12+I12)</f>
        <v>429</v>
      </c>
      <c r="H12" s="12">
        <v>424</v>
      </c>
      <c r="I12" s="12">
        <v>5</v>
      </c>
      <c r="J12" s="43">
        <f t="shared" si="1"/>
        <v>100</v>
      </c>
      <c r="K12" s="22"/>
    </row>
    <row r="13" spans="1:11" ht="21.95" customHeight="1">
      <c r="A13" s="25">
        <v>44886</v>
      </c>
      <c r="B13" s="46" t="s">
        <v>98</v>
      </c>
      <c r="C13" s="46" t="s">
        <v>74</v>
      </c>
      <c r="D13" s="12" t="s">
        <v>19</v>
      </c>
      <c r="E13" s="12">
        <v>8</v>
      </c>
      <c r="F13" s="12">
        <v>424</v>
      </c>
      <c r="G13" s="12">
        <f t="shared" ref="G13" si="3">SUM(H13+I13)</f>
        <v>425</v>
      </c>
      <c r="H13" s="12">
        <v>424</v>
      </c>
      <c r="I13" s="12">
        <v>1</v>
      </c>
      <c r="J13" s="43">
        <f t="shared" si="1"/>
        <v>100</v>
      </c>
      <c r="K13" s="22"/>
    </row>
    <row r="14" spans="1:11" ht="21.95" customHeight="1">
      <c r="A14" s="25">
        <v>44888</v>
      </c>
      <c r="B14" s="46" t="s">
        <v>98</v>
      </c>
      <c r="C14" s="46" t="s">
        <v>74</v>
      </c>
      <c r="D14" s="12" t="s">
        <v>19</v>
      </c>
      <c r="E14" s="12">
        <v>8</v>
      </c>
      <c r="F14" s="12">
        <v>424</v>
      </c>
      <c r="G14" s="12">
        <f>SUM(H14+I14)</f>
        <v>432</v>
      </c>
      <c r="H14" s="12">
        <v>424</v>
      </c>
      <c r="I14" s="12">
        <v>8</v>
      </c>
      <c r="J14" s="43">
        <f t="shared" ref="J14:J31" si="4">H14/F14*100</f>
        <v>100</v>
      </c>
      <c r="K14" s="22"/>
    </row>
    <row r="15" spans="1:11" ht="21.95" customHeight="1">
      <c r="A15" s="25">
        <v>44889</v>
      </c>
      <c r="B15" s="46" t="s">
        <v>98</v>
      </c>
      <c r="C15" s="46" t="s">
        <v>74</v>
      </c>
      <c r="D15" s="12" t="s">
        <v>19</v>
      </c>
      <c r="E15" s="12">
        <v>8</v>
      </c>
      <c r="F15" s="12">
        <v>424</v>
      </c>
      <c r="G15" s="12">
        <f>SUM(H15+I15)</f>
        <v>425</v>
      </c>
      <c r="H15" s="12">
        <v>424</v>
      </c>
      <c r="I15" s="12">
        <v>1</v>
      </c>
      <c r="J15" s="43">
        <f t="shared" si="4"/>
        <v>100</v>
      </c>
      <c r="K15" s="22"/>
    </row>
    <row r="16" spans="1:11" ht="21.95" customHeight="1">
      <c r="A16" s="25">
        <v>44890</v>
      </c>
      <c r="B16" s="46" t="s">
        <v>98</v>
      </c>
      <c r="C16" s="46" t="s">
        <v>74</v>
      </c>
      <c r="D16" s="12" t="s">
        <v>19</v>
      </c>
      <c r="E16" s="12">
        <v>8</v>
      </c>
      <c r="F16" s="12">
        <v>424</v>
      </c>
      <c r="G16" s="12">
        <f>SUM(H16+I16)</f>
        <v>425</v>
      </c>
      <c r="H16" s="12">
        <v>424</v>
      </c>
      <c r="I16" s="12">
        <v>1</v>
      </c>
      <c r="J16" s="43">
        <f t="shared" si="4"/>
        <v>100</v>
      </c>
      <c r="K16" s="22"/>
    </row>
    <row r="17" spans="1:11" ht="21.95" customHeight="1">
      <c r="A17" s="25">
        <v>44893</v>
      </c>
      <c r="B17" s="46" t="s">
        <v>81</v>
      </c>
      <c r="C17" s="12">
        <v>22500</v>
      </c>
      <c r="D17" s="46" t="s">
        <v>19</v>
      </c>
      <c r="E17" s="12">
        <v>7</v>
      </c>
      <c r="F17" s="12">
        <v>2660</v>
      </c>
      <c r="G17" s="12">
        <f>SUM(H17+I17)</f>
        <v>2717</v>
      </c>
      <c r="H17" s="12">
        <v>2660</v>
      </c>
      <c r="I17" s="12">
        <v>57</v>
      </c>
      <c r="J17" s="43">
        <f t="shared" si="4"/>
        <v>100</v>
      </c>
      <c r="K17" s="22"/>
    </row>
    <row r="18" spans="1:11" ht="21.95" customHeight="1">
      <c r="A18" s="35"/>
      <c r="B18" s="46" t="s">
        <v>87</v>
      </c>
      <c r="C18" s="12">
        <v>2111</v>
      </c>
      <c r="D18" s="12" t="s">
        <v>19</v>
      </c>
      <c r="E18" s="12">
        <v>1</v>
      </c>
      <c r="F18" s="12">
        <v>130</v>
      </c>
      <c r="G18" s="12">
        <f t="shared" ref="G18:G22" si="5">SUM(H18+I18)</f>
        <v>132</v>
      </c>
      <c r="H18" s="12">
        <v>130</v>
      </c>
      <c r="I18" s="12">
        <v>2</v>
      </c>
      <c r="J18" s="43">
        <f t="shared" si="4"/>
        <v>100</v>
      </c>
      <c r="K18" s="22"/>
    </row>
    <row r="19" spans="1:11" ht="21.95" customHeight="1">
      <c r="A19" s="25">
        <v>44894</v>
      </c>
      <c r="B19" s="12" t="s">
        <v>87</v>
      </c>
      <c r="C19" s="12">
        <v>2111</v>
      </c>
      <c r="D19" s="12" t="s">
        <v>19</v>
      </c>
      <c r="E19" s="12">
        <v>8</v>
      </c>
      <c r="F19" s="12">
        <v>1036</v>
      </c>
      <c r="G19" s="12">
        <f t="shared" si="5"/>
        <v>1038</v>
      </c>
      <c r="H19" s="12">
        <v>1036</v>
      </c>
      <c r="I19" s="12">
        <v>2</v>
      </c>
      <c r="J19" s="43">
        <f t="shared" si="4"/>
        <v>100</v>
      </c>
      <c r="K19" s="22"/>
    </row>
    <row r="20" spans="1:11" ht="21.95" customHeight="1">
      <c r="A20" s="25">
        <v>44896</v>
      </c>
      <c r="B20" s="12" t="s">
        <v>98</v>
      </c>
      <c r="C20" s="12" t="s">
        <v>74</v>
      </c>
      <c r="D20" s="12" t="s">
        <v>19</v>
      </c>
      <c r="E20" s="12">
        <v>8</v>
      </c>
      <c r="F20" s="12">
        <v>424</v>
      </c>
      <c r="G20" s="12">
        <f t="shared" si="5"/>
        <v>427</v>
      </c>
      <c r="H20" s="12">
        <v>424</v>
      </c>
      <c r="I20" s="12">
        <v>3</v>
      </c>
      <c r="J20" s="43">
        <f t="shared" si="4"/>
        <v>100</v>
      </c>
      <c r="K20" s="22"/>
    </row>
    <row r="21" spans="1:11" ht="21.95" customHeight="1">
      <c r="A21" s="25">
        <v>44897</v>
      </c>
      <c r="B21" s="12" t="s">
        <v>98</v>
      </c>
      <c r="C21" s="12" t="s">
        <v>74</v>
      </c>
      <c r="D21" s="12" t="s">
        <v>19</v>
      </c>
      <c r="E21" s="12">
        <v>4</v>
      </c>
      <c r="F21" s="12">
        <v>106</v>
      </c>
      <c r="G21" s="12">
        <f t="shared" si="5"/>
        <v>111</v>
      </c>
      <c r="H21" s="12">
        <v>106</v>
      </c>
      <c r="I21" s="12">
        <v>5</v>
      </c>
      <c r="J21" s="43">
        <f t="shared" si="4"/>
        <v>100</v>
      </c>
      <c r="K21" s="22"/>
    </row>
    <row r="22" spans="1:11" ht="21.95" customHeight="1">
      <c r="A22" s="25"/>
      <c r="B22" s="12" t="s">
        <v>108</v>
      </c>
      <c r="C22" s="12" t="s">
        <v>109</v>
      </c>
      <c r="D22" s="12" t="s">
        <v>19</v>
      </c>
      <c r="E22" s="12">
        <v>4</v>
      </c>
      <c r="F22" s="12">
        <v>508</v>
      </c>
      <c r="G22" s="12">
        <f t="shared" si="5"/>
        <v>509</v>
      </c>
      <c r="H22" s="12">
        <v>508</v>
      </c>
      <c r="I22" s="12">
        <v>1</v>
      </c>
      <c r="J22" s="43">
        <f t="shared" si="4"/>
        <v>100</v>
      </c>
      <c r="K22" s="22"/>
    </row>
    <row r="23" spans="1:11" ht="21.95" customHeight="1">
      <c r="A23" s="25">
        <v>44900</v>
      </c>
      <c r="B23" s="12" t="s">
        <v>98</v>
      </c>
      <c r="C23" s="12" t="s">
        <v>74</v>
      </c>
      <c r="D23" s="12" t="s">
        <v>19</v>
      </c>
      <c r="E23" s="12">
        <v>8</v>
      </c>
      <c r="F23" s="12">
        <v>424</v>
      </c>
      <c r="G23" s="12">
        <f t="shared" ref="G23" si="6">SUM(H23+I23)</f>
        <v>426</v>
      </c>
      <c r="H23" s="12">
        <v>424</v>
      </c>
      <c r="I23" s="12">
        <v>2</v>
      </c>
      <c r="J23" s="43">
        <f t="shared" si="4"/>
        <v>100</v>
      </c>
      <c r="K23" s="22"/>
    </row>
    <row r="24" spans="1:11" ht="21.95" customHeight="1">
      <c r="A24" s="25">
        <v>44901</v>
      </c>
      <c r="B24" s="12" t="s">
        <v>98</v>
      </c>
      <c r="C24" s="12" t="s">
        <v>74</v>
      </c>
      <c r="D24" s="12" t="s">
        <v>19</v>
      </c>
      <c r="E24" s="12">
        <v>8</v>
      </c>
      <c r="F24" s="12">
        <v>424</v>
      </c>
      <c r="G24" s="12">
        <f t="shared" ref="G24" si="7">SUM(H24+I24)</f>
        <v>425</v>
      </c>
      <c r="H24" s="12">
        <v>424</v>
      </c>
      <c r="I24" s="12">
        <v>1</v>
      </c>
      <c r="J24" s="43">
        <f t="shared" si="4"/>
        <v>100</v>
      </c>
      <c r="K24" s="22"/>
    </row>
    <row r="25" spans="1:11" ht="21.95" customHeight="1">
      <c r="A25" s="25">
        <v>44902</v>
      </c>
      <c r="B25" s="12" t="s">
        <v>98</v>
      </c>
      <c r="C25" s="12" t="s">
        <v>74</v>
      </c>
      <c r="D25" s="12" t="s">
        <v>19</v>
      </c>
      <c r="E25" s="12">
        <v>8</v>
      </c>
      <c r="F25" s="12">
        <v>424</v>
      </c>
      <c r="G25" s="12">
        <f t="shared" ref="G25" si="8">SUM(H25+I25)</f>
        <v>430</v>
      </c>
      <c r="H25" s="12">
        <v>424</v>
      </c>
      <c r="I25" s="12">
        <v>6</v>
      </c>
      <c r="J25" s="43">
        <f t="shared" si="4"/>
        <v>100</v>
      </c>
      <c r="K25" s="22"/>
    </row>
    <row r="26" spans="1:11" ht="21.95" customHeight="1">
      <c r="A26" s="25">
        <v>44903</v>
      </c>
      <c r="B26" s="12" t="s">
        <v>98</v>
      </c>
      <c r="C26" s="12" t="s">
        <v>74</v>
      </c>
      <c r="D26" s="12" t="s">
        <v>19</v>
      </c>
      <c r="E26" s="12">
        <v>8</v>
      </c>
      <c r="F26" s="12">
        <v>424</v>
      </c>
      <c r="G26" s="12">
        <f t="shared" ref="G26" si="9">SUM(H26+I26)</f>
        <v>429</v>
      </c>
      <c r="H26" s="12">
        <v>424</v>
      </c>
      <c r="I26" s="12">
        <v>5</v>
      </c>
      <c r="J26" s="43">
        <f t="shared" si="4"/>
        <v>100</v>
      </c>
      <c r="K26" s="22"/>
    </row>
    <row r="27" spans="1:11" ht="21.95" customHeight="1">
      <c r="A27" s="25">
        <v>44904</v>
      </c>
      <c r="B27" s="12" t="s">
        <v>98</v>
      </c>
      <c r="C27" s="12" t="s">
        <v>74</v>
      </c>
      <c r="D27" s="12" t="s">
        <v>19</v>
      </c>
      <c r="E27" s="12">
        <v>8</v>
      </c>
      <c r="F27" s="12">
        <v>424</v>
      </c>
      <c r="G27" s="12">
        <f t="shared" ref="G27" si="10">SUM(H27+I27)</f>
        <v>425</v>
      </c>
      <c r="H27" s="12">
        <v>424</v>
      </c>
      <c r="I27" s="12">
        <v>1</v>
      </c>
      <c r="J27" s="43">
        <f t="shared" si="4"/>
        <v>100</v>
      </c>
      <c r="K27" s="22"/>
    </row>
    <row r="28" spans="1:11" ht="21.95" customHeight="1">
      <c r="A28" s="25">
        <v>44907</v>
      </c>
      <c r="B28" s="12" t="s">
        <v>98</v>
      </c>
      <c r="C28" s="12" t="s">
        <v>74</v>
      </c>
      <c r="D28" s="12" t="s">
        <v>19</v>
      </c>
      <c r="E28" s="12">
        <v>8</v>
      </c>
      <c r="F28" s="12">
        <v>424</v>
      </c>
      <c r="G28" s="12">
        <f t="shared" ref="G28" si="11">SUM(H28+I28)</f>
        <v>427</v>
      </c>
      <c r="H28" s="12">
        <v>424</v>
      </c>
      <c r="I28" s="12">
        <v>3</v>
      </c>
      <c r="J28" s="43">
        <f t="shared" si="4"/>
        <v>100</v>
      </c>
      <c r="K28" s="22"/>
    </row>
    <row r="29" spans="1:11" ht="21.95" customHeight="1">
      <c r="A29" s="25">
        <v>44908</v>
      </c>
      <c r="B29" s="12" t="s">
        <v>98</v>
      </c>
      <c r="C29" s="12" t="s">
        <v>74</v>
      </c>
      <c r="D29" s="12" t="s">
        <v>19</v>
      </c>
      <c r="E29" s="12">
        <v>8</v>
      </c>
      <c r="F29" s="12">
        <v>424</v>
      </c>
      <c r="G29" s="12">
        <f t="shared" ref="G29" si="12">SUM(H29+I29)</f>
        <v>426</v>
      </c>
      <c r="H29" s="12">
        <v>424</v>
      </c>
      <c r="I29" s="12">
        <v>2</v>
      </c>
      <c r="J29" s="43">
        <f t="shared" si="4"/>
        <v>100</v>
      </c>
      <c r="K29" s="22"/>
    </row>
    <row r="30" spans="1:11" ht="21.95" customHeight="1">
      <c r="A30" s="25">
        <v>44909</v>
      </c>
      <c r="B30" s="12" t="s">
        <v>98</v>
      </c>
      <c r="C30" s="12" t="s">
        <v>74</v>
      </c>
      <c r="D30" s="12" t="s">
        <v>19</v>
      </c>
      <c r="E30" s="12">
        <v>8</v>
      </c>
      <c r="F30" s="12">
        <v>424</v>
      </c>
      <c r="G30" s="12">
        <f t="shared" ref="G30" si="13">SUM(H30+I30)</f>
        <v>428</v>
      </c>
      <c r="H30" s="12">
        <v>424</v>
      </c>
      <c r="I30" s="12">
        <v>4</v>
      </c>
      <c r="J30" s="43">
        <f t="shared" si="4"/>
        <v>100</v>
      </c>
      <c r="K30" s="22"/>
    </row>
    <row r="31" spans="1:11" ht="21.95" customHeight="1">
      <c r="A31" s="25">
        <v>44910</v>
      </c>
      <c r="B31" s="12" t="s">
        <v>98</v>
      </c>
      <c r="C31" s="12" t="s">
        <v>74</v>
      </c>
      <c r="D31" s="12" t="s">
        <v>19</v>
      </c>
      <c r="E31" s="12">
        <v>8</v>
      </c>
      <c r="F31" s="12">
        <v>424</v>
      </c>
      <c r="G31" s="12">
        <f t="shared" ref="G31" si="14">SUM(H31+I31)</f>
        <v>429</v>
      </c>
      <c r="H31" s="12">
        <v>424</v>
      </c>
      <c r="I31" s="12">
        <v>5</v>
      </c>
      <c r="J31" s="43">
        <f t="shared" si="4"/>
        <v>100</v>
      </c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35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20</v>
      </c>
      <c r="F48" s="74"/>
      <c r="G48" s="74"/>
      <c r="H48" s="74"/>
      <c r="I48" s="74"/>
      <c r="J48" s="4"/>
      <c r="K48" s="76"/>
    </row>
    <row r="49" spans="1:11" ht="21" customHeight="1">
      <c r="A49" s="67" t="s">
        <v>22</v>
      </c>
      <c r="B49" s="67"/>
      <c r="C49" s="14">
        <f>SUM(F10:F47)</f>
        <v>11648</v>
      </c>
      <c r="F49" s="74"/>
      <c r="G49" s="74"/>
      <c r="H49" s="74"/>
      <c r="I49" s="74"/>
      <c r="J49" s="4"/>
      <c r="K49" s="76"/>
    </row>
    <row r="50" spans="1:11" ht="21" customHeight="1">
      <c r="A50" s="67" t="s">
        <v>23</v>
      </c>
      <c r="B50" s="67"/>
      <c r="C50" s="14">
        <f>SUM(H10:H47)</f>
        <v>11648</v>
      </c>
      <c r="F50" s="74"/>
      <c r="G50" s="74"/>
      <c r="H50" s="74"/>
      <c r="I50" s="74"/>
      <c r="J50" s="4"/>
      <c r="K50" s="76"/>
    </row>
    <row r="51" spans="1:11" ht="21" customHeight="1">
      <c r="A51" s="75" t="s">
        <v>24</v>
      </c>
      <c r="B51" s="67"/>
      <c r="C51" s="29">
        <f>SUM(J10:J47)</f>
        <v>2200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22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8">
    <mergeCell ref="J1:K1"/>
    <mergeCell ref="B7:E7"/>
    <mergeCell ref="G7:K7"/>
    <mergeCell ref="B8:E8"/>
    <mergeCell ref="G8:K8"/>
    <mergeCell ref="A4:K6"/>
    <mergeCell ref="A53:B53"/>
    <mergeCell ref="I48:I50"/>
    <mergeCell ref="I51:I53"/>
    <mergeCell ref="K48:K50"/>
    <mergeCell ref="K51:K53"/>
    <mergeCell ref="F48:H50"/>
    <mergeCell ref="F51:H53"/>
    <mergeCell ref="A48:B48"/>
    <mergeCell ref="A49:B49"/>
    <mergeCell ref="A50:B50"/>
    <mergeCell ref="A51:B51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54"/>
  <sheetViews>
    <sheetView topLeftCell="A44" zoomScale="90" zoomScaleNormal="90" workbookViewId="0">
      <selection activeCell="E46" sqref="E46"/>
    </sheetView>
  </sheetViews>
  <sheetFormatPr defaultColWidth="9" defaultRowHeight="15.75"/>
  <cols>
    <col min="1" max="1" width="11.125" customWidth="1"/>
    <col min="2" max="2" width="19.5" customWidth="1"/>
    <col min="3" max="3" width="16.125" customWidth="1"/>
    <col min="4" max="4" width="13.125" customWidth="1"/>
    <col min="5" max="5" width="12.75" customWidth="1"/>
    <col min="6" max="10" width="8.625" customWidth="1"/>
    <col min="11" max="11" width="14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48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81</v>
      </c>
      <c r="C10" s="12">
        <v>22500</v>
      </c>
      <c r="D10" s="12" t="s">
        <v>19</v>
      </c>
      <c r="E10" s="12">
        <v>8</v>
      </c>
      <c r="F10" s="12">
        <v>3040</v>
      </c>
      <c r="G10" s="12">
        <f>SUM(H10+I10)</f>
        <v>3052</v>
      </c>
      <c r="H10" s="12">
        <v>3040</v>
      </c>
      <c r="I10" s="12">
        <v>12</v>
      </c>
      <c r="J10" s="43">
        <f t="shared" ref="J10:J25" si="0">H10/F10*100</f>
        <v>100</v>
      </c>
      <c r="K10" s="22"/>
    </row>
    <row r="11" spans="1:11" ht="21.95" customHeight="1">
      <c r="A11" s="25">
        <v>44882</v>
      </c>
      <c r="B11" s="46" t="s">
        <v>81</v>
      </c>
      <c r="C11" s="12">
        <v>22500</v>
      </c>
      <c r="D11" s="12" t="s">
        <v>19</v>
      </c>
      <c r="E11" s="12">
        <v>8</v>
      </c>
      <c r="F11" s="12">
        <v>3040</v>
      </c>
      <c r="G11" s="12">
        <f t="shared" ref="G11:G25" si="1">SUM(H11+I11)</f>
        <v>3074</v>
      </c>
      <c r="H11" s="12">
        <v>3040</v>
      </c>
      <c r="I11" s="12">
        <v>34</v>
      </c>
      <c r="J11" s="43">
        <f t="shared" si="0"/>
        <v>100</v>
      </c>
      <c r="K11" s="22"/>
    </row>
    <row r="12" spans="1:11" ht="21.95" customHeight="1">
      <c r="A12" s="25">
        <v>44883</v>
      </c>
      <c r="B12" s="46" t="s">
        <v>81</v>
      </c>
      <c r="C12" s="12">
        <v>22500</v>
      </c>
      <c r="D12" s="12" t="s">
        <v>19</v>
      </c>
      <c r="E12" s="12">
        <v>8</v>
      </c>
      <c r="F12" s="12">
        <v>3040</v>
      </c>
      <c r="G12" s="12">
        <f t="shared" si="1"/>
        <v>3062</v>
      </c>
      <c r="H12" s="12">
        <v>3040</v>
      </c>
      <c r="I12" s="12">
        <v>22</v>
      </c>
      <c r="J12" s="43">
        <f t="shared" si="0"/>
        <v>100</v>
      </c>
      <c r="K12" s="22"/>
    </row>
    <row r="13" spans="1:11" ht="21.95" customHeight="1">
      <c r="A13" s="25">
        <v>44886</v>
      </c>
      <c r="B13" s="46" t="s">
        <v>81</v>
      </c>
      <c r="C13" s="12">
        <v>22500</v>
      </c>
      <c r="D13" s="12" t="s">
        <v>19</v>
      </c>
      <c r="E13" s="12">
        <v>8</v>
      </c>
      <c r="F13" s="12">
        <v>3040</v>
      </c>
      <c r="G13" s="12">
        <f t="shared" si="1"/>
        <v>3054</v>
      </c>
      <c r="H13" s="12">
        <v>3040</v>
      </c>
      <c r="I13" s="12">
        <v>14</v>
      </c>
      <c r="J13" s="43">
        <f t="shared" si="0"/>
        <v>100</v>
      </c>
      <c r="K13" s="22"/>
    </row>
    <row r="14" spans="1:11" ht="21.95" customHeight="1">
      <c r="A14" s="25">
        <v>44887</v>
      </c>
      <c r="B14" s="46" t="s">
        <v>81</v>
      </c>
      <c r="C14" s="12">
        <v>22500</v>
      </c>
      <c r="D14" s="12" t="s">
        <v>19</v>
      </c>
      <c r="E14" s="12">
        <v>8</v>
      </c>
      <c r="F14" s="12">
        <v>3040</v>
      </c>
      <c r="G14" s="12">
        <f t="shared" si="1"/>
        <v>3052</v>
      </c>
      <c r="H14" s="12">
        <v>3040</v>
      </c>
      <c r="I14" s="12">
        <v>12</v>
      </c>
      <c r="J14" s="43">
        <f t="shared" si="0"/>
        <v>100</v>
      </c>
      <c r="K14" s="22"/>
    </row>
    <row r="15" spans="1:11" ht="21.95" customHeight="1">
      <c r="A15" s="25">
        <v>44888</v>
      </c>
      <c r="B15" s="46" t="s">
        <v>81</v>
      </c>
      <c r="C15" s="12">
        <v>22500</v>
      </c>
      <c r="D15" s="12" t="s">
        <v>19</v>
      </c>
      <c r="E15" s="12">
        <v>8</v>
      </c>
      <c r="F15" s="12">
        <v>3040</v>
      </c>
      <c r="G15" s="12">
        <f t="shared" si="1"/>
        <v>3043</v>
      </c>
      <c r="H15" s="12">
        <v>3040</v>
      </c>
      <c r="I15" s="12">
        <v>3</v>
      </c>
      <c r="J15" s="43">
        <f t="shared" si="0"/>
        <v>100</v>
      </c>
      <c r="K15" s="22"/>
    </row>
    <row r="16" spans="1:11" ht="21.95" customHeight="1">
      <c r="A16" s="25">
        <v>44889</v>
      </c>
      <c r="B16" s="46" t="s">
        <v>81</v>
      </c>
      <c r="C16" s="12">
        <v>22500</v>
      </c>
      <c r="D16" s="12" t="s">
        <v>19</v>
      </c>
      <c r="E16" s="12">
        <v>4</v>
      </c>
      <c r="F16" s="12">
        <v>1520</v>
      </c>
      <c r="G16" s="12">
        <f t="shared" si="1"/>
        <v>1547</v>
      </c>
      <c r="H16" s="12">
        <v>1520</v>
      </c>
      <c r="I16" s="12">
        <v>27</v>
      </c>
      <c r="J16" s="43">
        <f t="shared" si="0"/>
        <v>100</v>
      </c>
      <c r="K16" s="22"/>
    </row>
    <row r="17" spans="1:11" ht="21.95" customHeight="1">
      <c r="A17" s="35"/>
      <c r="B17" s="12" t="s">
        <v>91</v>
      </c>
      <c r="C17" s="12" t="s">
        <v>145</v>
      </c>
      <c r="D17" s="12" t="s">
        <v>19</v>
      </c>
      <c r="E17" s="12">
        <v>4</v>
      </c>
      <c r="F17" s="12">
        <v>316</v>
      </c>
      <c r="G17" s="12">
        <f t="shared" si="1"/>
        <v>326</v>
      </c>
      <c r="H17" s="12">
        <v>316</v>
      </c>
      <c r="I17" s="12">
        <v>10</v>
      </c>
      <c r="J17" s="43">
        <f t="shared" si="0"/>
        <v>100</v>
      </c>
      <c r="K17" s="22"/>
    </row>
    <row r="18" spans="1:11" ht="21.95" customHeight="1">
      <c r="A18" s="25">
        <v>44890</v>
      </c>
      <c r="B18" s="46" t="s">
        <v>81</v>
      </c>
      <c r="C18" s="12">
        <v>22500</v>
      </c>
      <c r="D18" s="12" t="s">
        <v>19</v>
      </c>
      <c r="E18" s="12">
        <v>8</v>
      </c>
      <c r="F18" s="12">
        <v>3040</v>
      </c>
      <c r="G18" s="12">
        <f t="shared" ref="G18" si="2">SUM(H18+I18)</f>
        <v>3140</v>
      </c>
      <c r="H18" s="12">
        <v>3040</v>
      </c>
      <c r="I18" s="12">
        <v>100</v>
      </c>
      <c r="J18" s="43">
        <f t="shared" si="0"/>
        <v>100</v>
      </c>
      <c r="K18" s="22"/>
    </row>
    <row r="19" spans="1:11" ht="21.95" customHeight="1">
      <c r="A19" s="25">
        <v>44893</v>
      </c>
      <c r="B19" s="46" t="s">
        <v>81</v>
      </c>
      <c r="C19" s="12">
        <v>22500</v>
      </c>
      <c r="D19" s="46" t="s">
        <v>19</v>
      </c>
      <c r="E19" s="12">
        <v>7</v>
      </c>
      <c r="F19" s="12">
        <v>2660</v>
      </c>
      <c r="G19" s="12">
        <f>SUM(H19+I19)</f>
        <v>2717</v>
      </c>
      <c r="H19" s="12">
        <v>2660</v>
      </c>
      <c r="I19" s="12">
        <v>57</v>
      </c>
      <c r="J19" s="43">
        <f t="shared" si="0"/>
        <v>100</v>
      </c>
      <c r="K19" s="22"/>
    </row>
    <row r="20" spans="1:11" ht="21.95" customHeight="1">
      <c r="A20" s="35"/>
      <c r="B20" s="46" t="s">
        <v>87</v>
      </c>
      <c r="C20" s="12">
        <v>2111</v>
      </c>
      <c r="D20" s="12" t="s">
        <v>19</v>
      </c>
      <c r="E20" s="12">
        <v>1</v>
      </c>
      <c r="F20" s="12">
        <v>130</v>
      </c>
      <c r="G20" s="12">
        <f t="shared" ref="G20" si="3">SUM(H20+I20)</f>
        <v>142</v>
      </c>
      <c r="H20" s="12">
        <v>130</v>
      </c>
      <c r="I20" s="12">
        <v>12</v>
      </c>
      <c r="J20" s="43">
        <f t="shared" si="0"/>
        <v>100</v>
      </c>
      <c r="K20" s="22"/>
    </row>
    <row r="21" spans="1:11" ht="21.95" customHeight="1">
      <c r="A21" s="25">
        <v>44894</v>
      </c>
      <c r="B21" s="46" t="s">
        <v>81</v>
      </c>
      <c r="C21" s="12">
        <v>22500</v>
      </c>
      <c r="D21" s="12" t="s">
        <v>19</v>
      </c>
      <c r="E21" s="12">
        <v>8</v>
      </c>
      <c r="F21" s="12">
        <v>3040</v>
      </c>
      <c r="G21" s="12">
        <f t="shared" si="1"/>
        <v>3084</v>
      </c>
      <c r="H21" s="12">
        <v>3040</v>
      </c>
      <c r="I21" s="12">
        <v>44</v>
      </c>
      <c r="J21" s="43">
        <f t="shared" si="0"/>
        <v>100</v>
      </c>
      <c r="K21" s="22"/>
    </row>
    <row r="22" spans="1:11" ht="21.95" customHeight="1">
      <c r="A22" s="25">
        <v>44895</v>
      </c>
      <c r="B22" s="12" t="s">
        <v>91</v>
      </c>
      <c r="C22" s="12" t="s">
        <v>211</v>
      </c>
      <c r="D22" s="12" t="s">
        <v>19</v>
      </c>
      <c r="E22" s="12">
        <v>8</v>
      </c>
      <c r="F22" s="12">
        <v>456</v>
      </c>
      <c r="G22" s="12">
        <f t="shared" si="1"/>
        <v>459</v>
      </c>
      <c r="H22" s="12">
        <v>456</v>
      </c>
      <c r="I22" s="12">
        <v>3</v>
      </c>
      <c r="J22" s="43">
        <f t="shared" si="0"/>
        <v>100</v>
      </c>
      <c r="K22" s="22"/>
    </row>
    <row r="23" spans="1:11" ht="21.95" customHeight="1">
      <c r="A23" s="25">
        <v>44896</v>
      </c>
      <c r="B23" s="12" t="s">
        <v>81</v>
      </c>
      <c r="C23" s="12">
        <v>22500</v>
      </c>
      <c r="D23" s="12" t="s">
        <v>19</v>
      </c>
      <c r="E23" s="12">
        <v>7</v>
      </c>
      <c r="F23" s="12">
        <v>2280</v>
      </c>
      <c r="G23" s="12">
        <f t="shared" si="1"/>
        <v>2282</v>
      </c>
      <c r="H23" s="12">
        <v>2280</v>
      </c>
      <c r="I23" s="12">
        <v>2</v>
      </c>
      <c r="J23" s="43">
        <f t="shared" si="0"/>
        <v>100</v>
      </c>
      <c r="K23" s="22"/>
    </row>
    <row r="24" spans="1:11" ht="21.95" customHeight="1">
      <c r="A24" s="35"/>
      <c r="B24" s="12" t="s">
        <v>80</v>
      </c>
      <c r="C24" s="12" t="s">
        <v>223</v>
      </c>
      <c r="D24" s="12" t="s">
        <v>19</v>
      </c>
      <c r="E24" s="12">
        <v>1</v>
      </c>
      <c r="F24" s="12">
        <v>114</v>
      </c>
      <c r="G24" s="12">
        <f t="shared" si="1"/>
        <v>126</v>
      </c>
      <c r="H24" s="12">
        <v>114</v>
      </c>
      <c r="I24" s="12">
        <v>12</v>
      </c>
      <c r="J24" s="43">
        <f t="shared" si="0"/>
        <v>100</v>
      </c>
      <c r="K24" s="22"/>
    </row>
    <row r="25" spans="1:11" ht="21.95" customHeight="1">
      <c r="A25" s="25">
        <v>44897</v>
      </c>
      <c r="B25" s="12" t="s">
        <v>81</v>
      </c>
      <c r="C25" s="12">
        <v>22500</v>
      </c>
      <c r="D25" s="12" t="s">
        <v>19</v>
      </c>
      <c r="E25" s="12">
        <v>8</v>
      </c>
      <c r="F25" s="12">
        <v>3040</v>
      </c>
      <c r="G25" s="12">
        <f t="shared" si="1"/>
        <v>3068</v>
      </c>
      <c r="H25" s="12">
        <v>3040</v>
      </c>
      <c r="I25" s="12">
        <v>28</v>
      </c>
      <c r="J25" s="43">
        <f t="shared" si="0"/>
        <v>100</v>
      </c>
      <c r="K25" s="22"/>
    </row>
    <row r="26" spans="1:11" ht="21.95" customHeight="1">
      <c r="A26" s="25">
        <v>44900</v>
      </c>
      <c r="B26" s="46" t="s">
        <v>131</v>
      </c>
      <c r="C26" s="46" t="s">
        <v>132</v>
      </c>
      <c r="D26" s="12" t="s">
        <v>19</v>
      </c>
      <c r="E26" s="12">
        <v>8</v>
      </c>
      <c r="F26" s="12">
        <v>184</v>
      </c>
      <c r="G26" s="12">
        <f>SUM(H26+I26)</f>
        <v>186</v>
      </c>
      <c r="H26" s="12">
        <v>184</v>
      </c>
      <c r="I26" s="12">
        <v>2</v>
      </c>
      <c r="J26" s="43">
        <f t="shared" ref="J26:J33" si="4">H26/F26*100</f>
        <v>100</v>
      </c>
      <c r="K26" s="22"/>
    </row>
    <row r="27" spans="1:11" ht="21.95" customHeight="1">
      <c r="A27" s="25">
        <v>44901</v>
      </c>
      <c r="B27" s="12" t="s">
        <v>81</v>
      </c>
      <c r="C27" s="12">
        <v>22500</v>
      </c>
      <c r="D27" s="12" t="s">
        <v>19</v>
      </c>
      <c r="E27" s="12">
        <v>8</v>
      </c>
      <c r="F27" s="12">
        <v>3040</v>
      </c>
      <c r="G27" s="12">
        <f t="shared" ref="G27" si="5">SUM(H27+I27)</f>
        <v>3061</v>
      </c>
      <c r="H27" s="12">
        <v>3040</v>
      </c>
      <c r="I27" s="12">
        <v>21</v>
      </c>
      <c r="J27" s="43">
        <f t="shared" si="4"/>
        <v>100</v>
      </c>
      <c r="K27" s="22"/>
    </row>
    <row r="28" spans="1:11" ht="21.95" customHeight="1">
      <c r="A28" s="25">
        <v>44902</v>
      </c>
      <c r="B28" s="12" t="s">
        <v>81</v>
      </c>
      <c r="C28" s="12">
        <v>22500</v>
      </c>
      <c r="D28" s="12" t="s">
        <v>19</v>
      </c>
      <c r="E28" s="12">
        <v>8</v>
      </c>
      <c r="F28" s="12">
        <v>3040</v>
      </c>
      <c r="G28" s="12">
        <f t="shared" ref="G28" si="6">SUM(H28+I28)</f>
        <v>3055</v>
      </c>
      <c r="H28" s="12">
        <v>3040</v>
      </c>
      <c r="I28" s="12">
        <v>15</v>
      </c>
      <c r="J28" s="43">
        <f t="shared" si="4"/>
        <v>100</v>
      </c>
      <c r="K28" s="22"/>
    </row>
    <row r="29" spans="1:11" ht="21.95" customHeight="1">
      <c r="A29" s="25">
        <v>44903</v>
      </c>
      <c r="B29" s="12" t="s">
        <v>81</v>
      </c>
      <c r="C29" s="12">
        <v>22500</v>
      </c>
      <c r="D29" s="12" t="s">
        <v>19</v>
      </c>
      <c r="E29" s="12">
        <v>8</v>
      </c>
      <c r="F29" s="12">
        <v>3040</v>
      </c>
      <c r="G29" s="12">
        <f t="shared" ref="G29:G30" si="7">SUM(H29+I29)</f>
        <v>3052</v>
      </c>
      <c r="H29" s="12">
        <v>3040</v>
      </c>
      <c r="I29" s="12">
        <v>12</v>
      </c>
      <c r="J29" s="43">
        <f t="shared" si="4"/>
        <v>100</v>
      </c>
      <c r="K29" s="22"/>
    </row>
    <row r="30" spans="1:11" ht="21.95" customHeight="1">
      <c r="A30" s="25">
        <v>44904</v>
      </c>
      <c r="B30" s="12" t="s">
        <v>81</v>
      </c>
      <c r="C30" s="12">
        <v>22500</v>
      </c>
      <c r="D30" s="12" t="s">
        <v>19</v>
      </c>
      <c r="E30" s="12">
        <v>8</v>
      </c>
      <c r="F30" s="12">
        <v>3040</v>
      </c>
      <c r="G30" s="12">
        <f t="shared" si="7"/>
        <v>3060</v>
      </c>
      <c r="H30" s="12">
        <v>3040</v>
      </c>
      <c r="I30" s="12">
        <v>20</v>
      </c>
      <c r="J30" s="43">
        <f t="shared" si="4"/>
        <v>100</v>
      </c>
      <c r="K30" s="22"/>
    </row>
    <row r="31" spans="1:11" ht="21.95" customHeight="1">
      <c r="A31" s="25">
        <v>44907</v>
      </c>
      <c r="B31" s="12" t="s">
        <v>81</v>
      </c>
      <c r="C31" s="12">
        <v>22500</v>
      </c>
      <c r="D31" s="12" t="s">
        <v>19</v>
      </c>
      <c r="E31" s="12">
        <v>8</v>
      </c>
      <c r="F31" s="12">
        <v>3040</v>
      </c>
      <c r="G31" s="12">
        <f t="shared" ref="G31" si="8">SUM(H31+I31)</f>
        <v>3053</v>
      </c>
      <c r="H31" s="12">
        <v>3040</v>
      </c>
      <c r="I31" s="12">
        <v>13</v>
      </c>
      <c r="J31" s="43">
        <f t="shared" si="4"/>
        <v>100</v>
      </c>
      <c r="K31" s="22"/>
    </row>
    <row r="32" spans="1:11" ht="21.95" customHeight="1">
      <c r="A32" s="25">
        <v>44908</v>
      </c>
      <c r="B32" s="12" t="s">
        <v>81</v>
      </c>
      <c r="C32" s="12">
        <v>22500</v>
      </c>
      <c r="D32" s="12" t="s">
        <v>19</v>
      </c>
      <c r="E32" s="12">
        <v>8</v>
      </c>
      <c r="F32" s="12">
        <v>3040</v>
      </c>
      <c r="G32" s="12">
        <f t="shared" ref="G32" si="9">SUM(H32+I32)</f>
        <v>3070</v>
      </c>
      <c r="H32" s="12">
        <v>3040</v>
      </c>
      <c r="I32" s="12">
        <v>30</v>
      </c>
      <c r="J32" s="43">
        <f t="shared" si="4"/>
        <v>100</v>
      </c>
      <c r="K32" s="22"/>
    </row>
    <row r="33" spans="1:11" ht="21.95" customHeight="1">
      <c r="A33" s="25">
        <v>44909</v>
      </c>
      <c r="B33" s="12" t="s">
        <v>81</v>
      </c>
      <c r="C33" s="12">
        <v>22500</v>
      </c>
      <c r="D33" s="12" t="s">
        <v>19</v>
      </c>
      <c r="E33" s="12">
        <v>8</v>
      </c>
      <c r="F33" s="12">
        <v>3040</v>
      </c>
      <c r="G33" s="12">
        <f t="shared" ref="G33" si="10">SUM(H33+I33)</f>
        <v>3065</v>
      </c>
      <c r="H33" s="12">
        <v>3040</v>
      </c>
      <c r="I33" s="12">
        <v>25</v>
      </c>
      <c r="J33" s="43">
        <f t="shared" si="4"/>
        <v>100</v>
      </c>
      <c r="K33" s="22"/>
    </row>
    <row r="34" spans="1:11" ht="21.95" customHeight="1">
      <c r="A34" s="25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21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56300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56300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2400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24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54"/>
  <sheetViews>
    <sheetView topLeftCell="A29" zoomScale="80" zoomScaleNormal="80" workbookViewId="0">
      <selection activeCell="D38" sqref="D38"/>
    </sheetView>
  </sheetViews>
  <sheetFormatPr defaultColWidth="9" defaultRowHeight="15.75"/>
  <cols>
    <col min="1" max="1" width="10.375" customWidth="1"/>
    <col min="2" max="2" width="20.75" customWidth="1"/>
    <col min="3" max="3" width="16.5" customWidth="1"/>
    <col min="4" max="4" width="13.125" customWidth="1"/>
    <col min="5" max="5" width="12.75" customWidth="1"/>
    <col min="6" max="10" width="8.625" customWidth="1"/>
    <col min="11" max="11" width="13.2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49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121</v>
      </c>
      <c r="C10" s="46" t="s">
        <v>122</v>
      </c>
      <c r="D10" s="12" t="s">
        <v>19</v>
      </c>
      <c r="E10" s="12">
        <v>8</v>
      </c>
      <c r="F10" s="12">
        <v>912</v>
      </c>
      <c r="G10" s="12">
        <f t="shared" ref="G10" si="0">SUM(H10+I10)</f>
        <v>924</v>
      </c>
      <c r="H10" s="12">
        <v>912</v>
      </c>
      <c r="I10" s="12">
        <v>12</v>
      </c>
      <c r="J10" s="43">
        <f t="shared" ref="J10:J22" si="1">H10/F10*100</f>
        <v>100</v>
      </c>
      <c r="K10" s="22"/>
    </row>
    <row r="11" spans="1:11" ht="21.95" customHeight="1">
      <c r="A11" s="25">
        <v>44882</v>
      </c>
      <c r="B11" s="46" t="s">
        <v>121</v>
      </c>
      <c r="C11" s="46" t="s">
        <v>122</v>
      </c>
      <c r="D11" s="12" t="s">
        <v>19</v>
      </c>
      <c r="E11" s="12">
        <v>8</v>
      </c>
      <c r="F11" s="12">
        <v>912</v>
      </c>
      <c r="G11" s="12">
        <f>SUM(H11+I11)</f>
        <v>918</v>
      </c>
      <c r="H11" s="12">
        <v>912</v>
      </c>
      <c r="I11" s="12">
        <v>6</v>
      </c>
      <c r="J11" s="43">
        <f t="shared" si="1"/>
        <v>100</v>
      </c>
      <c r="K11" s="22"/>
    </row>
    <row r="12" spans="1:11" ht="21.95" customHeight="1">
      <c r="A12" s="25">
        <v>44883</v>
      </c>
      <c r="B12" s="46" t="s">
        <v>121</v>
      </c>
      <c r="C12" s="46" t="s">
        <v>122</v>
      </c>
      <c r="D12" s="12" t="s">
        <v>19</v>
      </c>
      <c r="E12" s="12">
        <v>8</v>
      </c>
      <c r="F12" s="12">
        <v>912</v>
      </c>
      <c r="G12" s="12">
        <f>SUM(H12+I12)</f>
        <v>916</v>
      </c>
      <c r="H12" s="12">
        <v>912</v>
      </c>
      <c r="I12" s="12">
        <v>4</v>
      </c>
      <c r="J12" s="43">
        <f t="shared" si="1"/>
        <v>100</v>
      </c>
      <c r="K12" s="22"/>
    </row>
    <row r="13" spans="1:11" ht="21.95" customHeight="1">
      <c r="A13" s="25">
        <v>44886</v>
      </c>
      <c r="B13" s="46" t="s">
        <v>121</v>
      </c>
      <c r="C13" s="46" t="s">
        <v>122</v>
      </c>
      <c r="D13" s="12" t="s">
        <v>19</v>
      </c>
      <c r="E13" s="12">
        <v>8</v>
      </c>
      <c r="F13" s="12">
        <v>912</v>
      </c>
      <c r="G13" s="12">
        <f>SUM(H13+I13)</f>
        <v>920</v>
      </c>
      <c r="H13" s="12">
        <v>912</v>
      </c>
      <c r="I13" s="12">
        <v>8</v>
      </c>
      <c r="J13" s="43">
        <f t="shared" si="1"/>
        <v>100</v>
      </c>
      <c r="K13" s="22"/>
    </row>
    <row r="14" spans="1:11" ht="21.95" customHeight="1">
      <c r="A14" s="25">
        <v>44887</v>
      </c>
      <c r="B14" s="46" t="s">
        <v>121</v>
      </c>
      <c r="C14" s="46" t="s">
        <v>122</v>
      </c>
      <c r="D14" s="12" t="s">
        <v>19</v>
      </c>
      <c r="E14" s="12">
        <v>8</v>
      </c>
      <c r="F14" s="12">
        <v>912</v>
      </c>
      <c r="G14" s="12">
        <f t="shared" ref="G14:G22" si="2">SUM(H14+I14)</f>
        <v>927</v>
      </c>
      <c r="H14" s="12">
        <v>912</v>
      </c>
      <c r="I14" s="12">
        <v>15</v>
      </c>
      <c r="J14" s="43">
        <f t="shared" si="1"/>
        <v>100</v>
      </c>
      <c r="K14" s="22"/>
    </row>
    <row r="15" spans="1:11" ht="21.95" customHeight="1">
      <c r="A15" s="25">
        <v>44888</v>
      </c>
      <c r="B15" s="46" t="s">
        <v>121</v>
      </c>
      <c r="C15" s="46" t="s">
        <v>122</v>
      </c>
      <c r="D15" s="12" t="s">
        <v>19</v>
      </c>
      <c r="E15" s="12">
        <v>8</v>
      </c>
      <c r="F15" s="12">
        <v>912</v>
      </c>
      <c r="G15" s="12">
        <f t="shared" si="2"/>
        <v>914</v>
      </c>
      <c r="H15" s="12">
        <v>912</v>
      </c>
      <c r="I15" s="12">
        <v>2</v>
      </c>
      <c r="J15" s="43">
        <f t="shared" si="1"/>
        <v>100</v>
      </c>
      <c r="K15" s="22"/>
    </row>
    <row r="16" spans="1:11" ht="21.95" customHeight="1">
      <c r="A16" s="25">
        <v>44889</v>
      </c>
      <c r="B16" s="46" t="s">
        <v>121</v>
      </c>
      <c r="C16" s="46" t="s">
        <v>122</v>
      </c>
      <c r="D16" s="12" t="s">
        <v>19</v>
      </c>
      <c r="E16" s="12">
        <v>8</v>
      </c>
      <c r="F16" s="12">
        <v>912</v>
      </c>
      <c r="G16" s="12">
        <f t="shared" si="2"/>
        <v>918</v>
      </c>
      <c r="H16" s="12">
        <v>912</v>
      </c>
      <c r="I16" s="12">
        <v>6</v>
      </c>
      <c r="J16" s="43">
        <f t="shared" si="1"/>
        <v>100</v>
      </c>
      <c r="K16" s="22"/>
    </row>
    <row r="17" spans="1:11" ht="21.95" customHeight="1">
      <c r="A17" s="25">
        <v>44890</v>
      </c>
      <c r="B17" s="46" t="s">
        <v>105</v>
      </c>
      <c r="C17" s="46" t="s">
        <v>106</v>
      </c>
      <c r="D17" s="12" t="s">
        <v>19</v>
      </c>
      <c r="E17" s="12">
        <v>8</v>
      </c>
      <c r="F17" s="12">
        <v>832</v>
      </c>
      <c r="G17" s="12">
        <f t="shared" si="2"/>
        <v>852</v>
      </c>
      <c r="H17" s="12">
        <v>832</v>
      </c>
      <c r="I17" s="12">
        <v>20</v>
      </c>
      <c r="J17" s="43">
        <f t="shared" si="1"/>
        <v>100</v>
      </c>
      <c r="K17" s="22"/>
    </row>
    <row r="18" spans="1:11" ht="21.95" customHeight="1">
      <c r="A18" s="25">
        <v>44893</v>
      </c>
      <c r="B18" s="46" t="s">
        <v>121</v>
      </c>
      <c r="C18" s="46" t="s">
        <v>122</v>
      </c>
      <c r="D18" s="12" t="s">
        <v>19</v>
      </c>
      <c r="E18" s="12">
        <v>8</v>
      </c>
      <c r="F18" s="12">
        <v>912</v>
      </c>
      <c r="G18" s="12">
        <f t="shared" si="2"/>
        <v>924</v>
      </c>
      <c r="H18" s="12">
        <v>912</v>
      </c>
      <c r="I18" s="12">
        <v>12</v>
      </c>
      <c r="J18" s="43">
        <f t="shared" si="1"/>
        <v>100</v>
      </c>
      <c r="K18" s="22"/>
    </row>
    <row r="19" spans="1:11" ht="21.95" customHeight="1">
      <c r="A19" s="25">
        <v>44894</v>
      </c>
      <c r="B19" s="12" t="s">
        <v>87</v>
      </c>
      <c r="C19" s="12">
        <v>2111</v>
      </c>
      <c r="D19" s="12" t="s">
        <v>19</v>
      </c>
      <c r="E19" s="12">
        <v>8</v>
      </c>
      <c r="F19" s="12">
        <v>1036</v>
      </c>
      <c r="G19" s="12">
        <f t="shared" si="2"/>
        <v>1044</v>
      </c>
      <c r="H19" s="12">
        <v>1036</v>
      </c>
      <c r="I19" s="12">
        <v>8</v>
      </c>
      <c r="J19" s="43">
        <f t="shared" si="1"/>
        <v>100</v>
      </c>
      <c r="K19" s="22"/>
    </row>
    <row r="20" spans="1:11" ht="21.95" customHeight="1">
      <c r="A20" s="25">
        <v>44895</v>
      </c>
      <c r="B20" s="12" t="s">
        <v>195</v>
      </c>
      <c r="C20" s="12" t="s">
        <v>196</v>
      </c>
      <c r="D20" s="12" t="s">
        <v>19</v>
      </c>
      <c r="E20" s="12">
        <v>8</v>
      </c>
      <c r="F20" s="12">
        <v>504</v>
      </c>
      <c r="G20" s="12">
        <f t="shared" si="2"/>
        <v>518</v>
      </c>
      <c r="H20" s="12">
        <v>504</v>
      </c>
      <c r="I20" s="12">
        <v>14</v>
      </c>
      <c r="J20" s="43">
        <f t="shared" si="1"/>
        <v>100</v>
      </c>
      <c r="K20" s="22"/>
    </row>
    <row r="21" spans="1:11" ht="21.95" customHeight="1">
      <c r="A21" s="25">
        <v>44896</v>
      </c>
      <c r="B21" s="12" t="s">
        <v>195</v>
      </c>
      <c r="C21" s="12" t="s">
        <v>196</v>
      </c>
      <c r="D21" s="12" t="s">
        <v>19</v>
      </c>
      <c r="E21" s="12">
        <v>8</v>
      </c>
      <c r="F21" s="12">
        <v>504</v>
      </c>
      <c r="G21" s="12">
        <f t="shared" ref="G21" si="3">SUM(H21+I21)</f>
        <v>510</v>
      </c>
      <c r="H21" s="12">
        <v>504</v>
      </c>
      <c r="I21" s="12">
        <v>6</v>
      </c>
      <c r="J21" s="43">
        <f t="shared" si="1"/>
        <v>100</v>
      </c>
      <c r="K21" s="22"/>
    </row>
    <row r="22" spans="1:11" ht="21.95" customHeight="1">
      <c r="A22" s="25">
        <v>44897</v>
      </c>
      <c r="B22" s="46" t="s">
        <v>238</v>
      </c>
      <c r="C22" s="12">
        <v>6266879200</v>
      </c>
      <c r="D22" s="12" t="s">
        <v>19</v>
      </c>
      <c r="E22" s="12">
        <v>8</v>
      </c>
      <c r="F22" s="12">
        <v>832</v>
      </c>
      <c r="G22" s="12">
        <f t="shared" si="2"/>
        <v>855</v>
      </c>
      <c r="H22" s="12">
        <v>832</v>
      </c>
      <c r="I22" s="12">
        <v>23</v>
      </c>
      <c r="J22" s="43">
        <f t="shared" si="1"/>
        <v>100</v>
      </c>
      <c r="K22" s="22"/>
    </row>
    <row r="23" spans="1:11" ht="21.95" customHeight="1">
      <c r="A23" s="25">
        <v>44900</v>
      </c>
      <c r="B23" s="46" t="s">
        <v>238</v>
      </c>
      <c r="C23" s="12">
        <v>6266879200</v>
      </c>
      <c r="D23" s="12" t="s">
        <v>19</v>
      </c>
      <c r="E23" s="12">
        <v>8</v>
      </c>
      <c r="F23" s="12">
        <v>832</v>
      </c>
      <c r="G23" s="12">
        <f t="shared" ref="G23" si="4">SUM(H23+I23)</f>
        <v>833</v>
      </c>
      <c r="H23" s="12">
        <v>832</v>
      </c>
      <c r="I23" s="12">
        <v>1</v>
      </c>
      <c r="J23" s="43">
        <f t="shared" ref="J23:J29" si="5">H23/F23*100</f>
        <v>100</v>
      </c>
      <c r="K23" s="22"/>
    </row>
    <row r="24" spans="1:11" ht="21.95" customHeight="1">
      <c r="A24" s="25">
        <v>44901</v>
      </c>
      <c r="B24" s="46" t="s">
        <v>238</v>
      </c>
      <c r="C24" s="12">
        <v>6266879200</v>
      </c>
      <c r="D24" s="12" t="s">
        <v>19</v>
      </c>
      <c r="E24" s="12">
        <v>8</v>
      </c>
      <c r="F24" s="12">
        <v>832</v>
      </c>
      <c r="G24" s="12">
        <f t="shared" ref="G24" si="6">SUM(H24+I24)</f>
        <v>834</v>
      </c>
      <c r="H24" s="12">
        <v>832</v>
      </c>
      <c r="I24" s="12">
        <v>2</v>
      </c>
      <c r="J24" s="43">
        <f t="shared" si="5"/>
        <v>100</v>
      </c>
      <c r="K24" s="22"/>
    </row>
    <row r="25" spans="1:11" ht="21.95" customHeight="1">
      <c r="A25" s="25">
        <v>44902</v>
      </c>
      <c r="B25" s="46" t="s">
        <v>238</v>
      </c>
      <c r="C25" s="12">
        <v>6266879200</v>
      </c>
      <c r="D25" s="12" t="s">
        <v>19</v>
      </c>
      <c r="E25" s="12">
        <v>8</v>
      </c>
      <c r="F25" s="12">
        <v>832</v>
      </c>
      <c r="G25" s="12">
        <f t="shared" ref="G25" si="7">SUM(H25+I25)</f>
        <v>833</v>
      </c>
      <c r="H25" s="12">
        <v>832</v>
      </c>
      <c r="I25" s="12">
        <v>1</v>
      </c>
      <c r="J25" s="43">
        <f t="shared" si="5"/>
        <v>100</v>
      </c>
      <c r="K25" s="22"/>
    </row>
    <row r="26" spans="1:11" ht="21.95" customHeight="1">
      <c r="A26" s="25">
        <v>44903</v>
      </c>
      <c r="B26" s="46" t="s">
        <v>238</v>
      </c>
      <c r="C26" s="12">
        <v>6266879200</v>
      </c>
      <c r="D26" s="12" t="s">
        <v>19</v>
      </c>
      <c r="E26" s="12">
        <v>8</v>
      </c>
      <c r="F26" s="12">
        <v>832</v>
      </c>
      <c r="G26" s="12">
        <f t="shared" ref="G26" si="8">SUM(H26+I26)</f>
        <v>835</v>
      </c>
      <c r="H26" s="12">
        <v>832</v>
      </c>
      <c r="I26" s="12">
        <v>3</v>
      </c>
      <c r="J26" s="43">
        <f t="shared" si="5"/>
        <v>100</v>
      </c>
      <c r="K26" s="22"/>
    </row>
    <row r="27" spans="1:11" ht="21.95" customHeight="1">
      <c r="A27" s="25">
        <v>44904</v>
      </c>
      <c r="B27" s="12" t="s">
        <v>260</v>
      </c>
      <c r="C27" s="12">
        <v>5198205300</v>
      </c>
      <c r="D27" s="12" t="s">
        <v>19</v>
      </c>
      <c r="E27" s="12">
        <v>8</v>
      </c>
      <c r="F27" s="12">
        <v>832</v>
      </c>
      <c r="G27" s="12">
        <f>SUM(H27+I27)</f>
        <v>837</v>
      </c>
      <c r="H27" s="12">
        <v>832</v>
      </c>
      <c r="I27" s="12">
        <v>5</v>
      </c>
      <c r="J27" s="43">
        <f t="shared" si="5"/>
        <v>100</v>
      </c>
      <c r="K27" s="22"/>
    </row>
    <row r="28" spans="1:11" ht="21.95" customHeight="1">
      <c r="A28" s="25">
        <v>44907</v>
      </c>
      <c r="B28" s="12" t="s">
        <v>260</v>
      </c>
      <c r="C28" s="12">
        <v>5198205300</v>
      </c>
      <c r="D28" s="12" t="s">
        <v>19</v>
      </c>
      <c r="E28" s="12">
        <v>8</v>
      </c>
      <c r="F28" s="12">
        <v>832</v>
      </c>
      <c r="G28" s="12">
        <f t="shared" ref="G28" si="9">SUM(H28+I28)</f>
        <v>840</v>
      </c>
      <c r="H28" s="12">
        <v>832</v>
      </c>
      <c r="I28" s="12">
        <v>8</v>
      </c>
      <c r="J28" s="43">
        <f t="shared" si="5"/>
        <v>100</v>
      </c>
      <c r="K28" s="22"/>
    </row>
    <row r="29" spans="1:11" ht="21.95" customHeight="1">
      <c r="A29" s="25">
        <v>44910</v>
      </c>
      <c r="B29" s="46" t="s">
        <v>118</v>
      </c>
      <c r="C29" s="12">
        <v>333</v>
      </c>
      <c r="D29" s="12" t="s">
        <v>19</v>
      </c>
      <c r="E29" s="12">
        <v>8</v>
      </c>
      <c r="F29" s="12">
        <v>500</v>
      </c>
      <c r="G29" s="12">
        <f>SUM(H29+I29)</f>
        <v>514</v>
      </c>
      <c r="H29" s="12">
        <v>500</v>
      </c>
      <c r="I29" s="12">
        <v>14</v>
      </c>
      <c r="J29" s="43">
        <f t="shared" si="5"/>
        <v>100</v>
      </c>
      <c r="K29" s="22"/>
    </row>
    <row r="30" spans="1:11" ht="21.9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22"/>
    </row>
    <row r="31" spans="1:11" ht="21.9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20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16496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16496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2000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20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54"/>
  <sheetViews>
    <sheetView topLeftCell="A7" zoomScale="80" zoomScaleNormal="80" workbookViewId="0">
      <selection activeCell="A13" sqref="A13"/>
    </sheetView>
  </sheetViews>
  <sheetFormatPr defaultColWidth="9" defaultRowHeight="15.75"/>
  <cols>
    <col min="1" max="1" width="10.375" customWidth="1"/>
    <col min="2" max="2" width="20.5" customWidth="1"/>
    <col min="3" max="3" width="15.25" customWidth="1"/>
    <col min="4" max="4" width="13.125" customWidth="1"/>
    <col min="5" max="5" width="12.75" customWidth="1"/>
    <col min="6" max="10" width="8.625" customWidth="1"/>
    <col min="11" max="11" width="13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50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12" t="s">
        <v>91</v>
      </c>
      <c r="C10" s="12" t="s">
        <v>92</v>
      </c>
      <c r="D10" s="12" t="s">
        <v>19</v>
      </c>
      <c r="E10" s="12">
        <v>8</v>
      </c>
      <c r="F10" s="12">
        <v>456</v>
      </c>
      <c r="G10" s="12">
        <f t="shared" ref="G10" si="0">SUM(H10+I10)</f>
        <v>459</v>
      </c>
      <c r="H10" s="12">
        <v>456</v>
      </c>
      <c r="I10" s="12">
        <v>3</v>
      </c>
      <c r="J10" s="43">
        <f t="shared" ref="J10:J22" si="1">H10/F10*100</f>
        <v>100</v>
      </c>
      <c r="K10" s="22"/>
    </row>
    <row r="11" spans="1:11" ht="21.95" customHeight="1">
      <c r="A11" s="25">
        <v>44882</v>
      </c>
      <c r="B11" s="12" t="s">
        <v>91</v>
      </c>
      <c r="C11" s="12" t="s">
        <v>92</v>
      </c>
      <c r="D11" s="12" t="s">
        <v>19</v>
      </c>
      <c r="E11" s="12">
        <v>8</v>
      </c>
      <c r="F11" s="12">
        <v>456</v>
      </c>
      <c r="G11" s="12">
        <f t="shared" ref="G11" si="2">SUM(H11+I11)</f>
        <v>458</v>
      </c>
      <c r="H11" s="12">
        <v>456</v>
      </c>
      <c r="I11" s="12">
        <v>2</v>
      </c>
      <c r="J11" s="43">
        <f t="shared" si="1"/>
        <v>100</v>
      </c>
      <c r="K11" s="22"/>
    </row>
    <row r="12" spans="1:11" ht="21.95" customHeight="1">
      <c r="A12" s="25">
        <v>44883</v>
      </c>
      <c r="B12" s="12" t="s">
        <v>91</v>
      </c>
      <c r="C12" s="12" t="s">
        <v>92</v>
      </c>
      <c r="D12" s="12" t="s">
        <v>19</v>
      </c>
      <c r="E12" s="12">
        <v>8</v>
      </c>
      <c r="F12" s="12">
        <v>456</v>
      </c>
      <c r="G12" s="12">
        <f t="shared" ref="G12" si="3">SUM(H12+I12)</f>
        <v>462</v>
      </c>
      <c r="H12" s="12">
        <v>456</v>
      </c>
      <c r="I12" s="12">
        <v>6</v>
      </c>
      <c r="J12" s="43">
        <f t="shared" si="1"/>
        <v>100</v>
      </c>
      <c r="K12" s="22"/>
    </row>
    <row r="13" spans="1:11" ht="21.95" customHeight="1">
      <c r="A13" s="25">
        <v>44886</v>
      </c>
      <c r="B13" s="46" t="s">
        <v>102</v>
      </c>
      <c r="C13" s="12">
        <v>261</v>
      </c>
      <c r="D13" s="12" t="s">
        <v>19</v>
      </c>
      <c r="E13" s="12">
        <v>8</v>
      </c>
      <c r="F13" s="12">
        <v>784</v>
      </c>
      <c r="G13" s="12">
        <f>SUM(H13+I13)</f>
        <v>789</v>
      </c>
      <c r="H13" s="12">
        <v>784</v>
      </c>
      <c r="I13" s="12">
        <v>5</v>
      </c>
      <c r="J13" s="43">
        <f t="shared" si="1"/>
        <v>100</v>
      </c>
      <c r="K13" s="22"/>
    </row>
    <row r="14" spans="1:11" ht="21.95" customHeight="1">
      <c r="A14" s="25">
        <v>44887</v>
      </c>
      <c r="B14" s="12" t="s">
        <v>91</v>
      </c>
      <c r="C14" s="12" t="s">
        <v>145</v>
      </c>
      <c r="D14" s="12" t="s">
        <v>19</v>
      </c>
      <c r="E14" s="12">
        <v>8</v>
      </c>
      <c r="F14" s="40">
        <v>488</v>
      </c>
      <c r="G14" s="12">
        <f t="shared" ref="G14:G21" si="4">SUM(H14+I14)</f>
        <v>493</v>
      </c>
      <c r="H14" s="40">
        <v>488</v>
      </c>
      <c r="I14" s="12">
        <v>5</v>
      </c>
      <c r="J14" s="43">
        <f t="shared" si="1"/>
        <v>100</v>
      </c>
      <c r="K14" s="22"/>
    </row>
    <row r="15" spans="1:11" ht="21.95" customHeight="1">
      <c r="A15" s="25">
        <v>44888</v>
      </c>
      <c r="B15" s="12" t="s">
        <v>91</v>
      </c>
      <c r="C15" s="12" t="s">
        <v>145</v>
      </c>
      <c r="D15" s="12" t="s">
        <v>19</v>
      </c>
      <c r="E15" s="12">
        <v>8</v>
      </c>
      <c r="F15" s="40">
        <v>488</v>
      </c>
      <c r="G15" s="12">
        <f t="shared" si="4"/>
        <v>498</v>
      </c>
      <c r="H15" s="40">
        <v>488</v>
      </c>
      <c r="I15" s="12">
        <v>10</v>
      </c>
      <c r="J15" s="43">
        <f t="shared" si="1"/>
        <v>100</v>
      </c>
      <c r="K15" s="22"/>
    </row>
    <row r="16" spans="1:11" ht="21.95" customHeight="1">
      <c r="A16" s="25">
        <v>44889</v>
      </c>
      <c r="B16" s="12" t="s">
        <v>91</v>
      </c>
      <c r="C16" s="12" t="s">
        <v>145</v>
      </c>
      <c r="D16" s="12" t="s">
        <v>19</v>
      </c>
      <c r="E16" s="12">
        <v>8</v>
      </c>
      <c r="F16" s="40">
        <v>488</v>
      </c>
      <c r="G16" s="12">
        <f t="shared" si="4"/>
        <v>498</v>
      </c>
      <c r="H16" s="40">
        <v>488</v>
      </c>
      <c r="I16" s="12">
        <v>10</v>
      </c>
      <c r="J16" s="43">
        <f t="shared" si="1"/>
        <v>100</v>
      </c>
      <c r="K16" s="22"/>
    </row>
    <row r="17" spans="1:11" ht="21.95" customHeight="1">
      <c r="A17" s="25">
        <v>44890</v>
      </c>
      <c r="B17" s="12" t="s">
        <v>91</v>
      </c>
      <c r="C17" s="12" t="s">
        <v>145</v>
      </c>
      <c r="D17" s="12" t="s">
        <v>19</v>
      </c>
      <c r="E17" s="12">
        <v>8</v>
      </c>
      <c r="F17" s="40">
        <v>488</v>
      </c>
      <c r="G17" s="12">
        <f t="shared" si="4"/>
        <v>497</v>
      </c>
      <c r="H17" s="40">
        <v>488</v>
      </c>
      <c r="I17" s="12">
        <v>9</v>
      </c>
      <c r="J17" s="43">
        <f t="shared" si="1"/>
        <v>100</v>
      </c>
      <c r="K17" s="22"/>
    </row>
    <row r="18" spans="1:11" ht="21.95" customHeight="1">
      <c r="A18" s="25">
        <v>44893</v>
      </c>
      <c r="B18" s="12" t="s">
        <v>91</v>
      </c>
      <c r="C18" s="12" t="s">
        <v>145</v>
      </c>
      <c r="D18" s="12" t="s">
        <v>19</v>
      </c>
      <c r="E18" s="12">
        <v>8</v>
      </c>
      <c r="F18" s="40">
        <v>488</v>
      </c>
      <c r="G18" s="12">
        <f t="shared" ref="G18" si="5">SUM(H18+I18)</f>
        <v>508</v>
      </c>
      <c r="H18" s="40">
        <v>488</v>
      </c>
      <c r="I18" s="12">
        <v>20</v>
      </c>
      <c r="J18" s="43">
        <f t="shared" si="1"/>
        <v>100</v>
      </c>
      <c r="K18" s="22"/>
    </row>
    <row r="19" spans="1:11" ht="21.95" customHeight="1">
      <c r="A19" s="25">
        <v>44894</v>
      </c>
      <c r="B19" s="12" t="s">
        <v>91</v>
      </c>
      <c r="C19" s="12" t="s">
        <v>145</v>
      </c>
      <c r="D19" s="12" t="s">
        <v>19</v>
      </c>
      <c r="E19" s="12">
        <v>8</v>
      </c>
      <c r="F19" s="40">
        <v>488</v>
      </c>
      <c r="G19" s="12">
        <f t="shared" ref="G19" si="6">SUM(H19+I19)</f>
        <v>492</v>
      </c>
      <c r="H19" s="40">
        <v>488</v>
      </c>
      <c r="I19" s="12">
        <v>4</v>
      </c>
      <c r="J19" s="43">
        <f t="shared" si="1"/>
        <v>100</v>
      </c>
      <c r="K19" s="22"/>
    </row>
    <row r="20" spans="1:11" ht="21.95" customHeight="1">
      <c r="A20" s="25">
        <v>44895</v>
      </c>
      <c r="B20" s="12" t="s">
        <v>91</v>
      </c>
      <c r="C20" s="12" t="s">
        <v>145</v>
      </c>
      <c r="D20" s="12" t="s">
        <v>19</v>
      </c>
      <c r="E20" s="12">
        <v>8</v>
      </c>
      <c r="F20" s="40">
        <v>488</v>
      </c>
      <c r="G20" s="12">
        <f t="shared" ref="G20" si="7">SUM(H20+I20)</f>
        <v>494</v>
      </c>
      <c r="H20" s="40">
        <v>488</v>
      </c>
      <c r="I20" s="12">
        <v>6</v>
      </c>
      <c r="J20" s="43">
        <f t="shared" si="1"/>
        <v>100</v>
      </c>
      <c r="K20" s="22"/>
    </row>
    <row r="21" spans="1:11" ht="21.95" customHeight="1">
      <c r="A21" s="25">
        <v>44896</v>
      </c>
      <c r="B21" s="12" t="s">
        <v>80</v>
      </c>
      <c r="C21" s="12" t="s">
        <v>223</v>
      </c>
      <c r="D21" s="12" t="s">
        <v>19</v>
      </c>
      <c r="E21" s="12">
        <v>8</v>
      </c>
      <c r="F21" s="12">
        <v>456</v>
      </c>
      <c r="G21" s="12">
        <f t="shared" si="4"/>
        <v>459</v>
      </c>
      <c r="H21" s="12">
        <v>456</v>
      </c>
      <c r="I21" s="12">
        <v>3</v>
      </c>
      <c r="J21" s="43">
        <f t="shared" si="1"/>
        <v>100</v>
      </c>
      <c r="K21" s="22"/>
    </row>
    <row r="22" spans="1:11" ht="21.95" customHeight="1">
      <c r="A22" s="25">
        <v>44897</v>
      </c>
      <c r="B22" s="12" t="s">
        <v>80</v>
      </c>
      <c r="C22" s="12" t="s">
        <v>223</v>
      </c>
      <c r="D22" s="12" t="s">
        <v>19</v>
      </c>
      <c r="E22" s="12">
        <v>8</v>
      </c>
      <c r="F22" s="12">
        <v>456</v>
      </c>
      <c r="G22" s="12">
        <f t="shared" ref="G22" si="8">SUM(H22+I22)</f>
        <v>461</v>
      </c>
      <c r="H22" s="12">
        <v>456</v>
      </c>
      <c r="I22" s="12">
        <v>5</v>
      </c>
      <c r="J22" s="43">
        <f t="shared" si="1"/>
        <v>100</v>
      </c>
      <c r="K22" s="22"/>
    </row>
    <row r="23" spans="1:11" ht="21.95" customHeight="1">
      <c r="A23" s="25">
        <v>44900</v>
      </c>
      <c r="B23" s="46" t="s">
        <v>91</v>
      </c>
      <c r="C23" s="46" t="s">
        <v>237</v>
      </c>
      <c r="D23" s="12" t="s">
        <v>19</v>
      </c>
      <c r="E23" s="12">
        <v>8</v>
      </c>
      <c r="F23" s="12">
        <v>456</v>
      </c>
      <c r="G23" s="12">
        <f>SUM(H23+I23)</f>
        <v>461</v>
      </c>
      <c r="H23" s="12">
        <v>456</v>
      </c>
      <c r="I23" s="12">
        <v>5</v>
      </c>
      <c r="J23" s="43">
        <f t="shared" ref="J23:J31" si="9">H23/F23*100</f>
        <v>100</v>
      </c>
      <c r="K23" s="22"/>
    </row>
    <row r="24" spans="1:11" ht="21.95" customHeight="1">
      <c r="A24" s="25">
        <v>44901</v>
      </c>
      <c r="B24" s="12" t="s">
        <v>250</v>
      </c>
      <c r="C24" s="12" t="s">
        <v>251</v>
      </c>
      <c r="D24" s="12" t="s">
        <v>19</v>
      </c>
      <c r="E24" s="12">
        <v>8</v>
      </c>
      <c r="F24" s="12">
        <v>630</v>
      </c>
      <c r="G24" s="12">
        <f>SUM(H24+I24)</f>
        <v>636</v>
      </c>
      <c r="H24" s="12">
        <v>630</v>
      </c>
      <c r="I24" s="12">
        <v>6</v>
      </c>
      <c r="J24" s="43">
        <f t="shared" si="9"/>
        <v>100</v>
      </c>
      <c r="K24" s="22"/>
    </row>
    <row r="25" spans="1:11" ht="21.95" customHeight="1">
      <c r="A25" s="25">
        <v>44902</v>
      </c>
      <c r="B25" s="12" t="s">
        <v>250</v>
      </c>
      <c r="C25" s="12" t="s">
        <v>251</v>
      </c>
      <c r="D25" s="12" t="s">
        <v>19</v>
      </c>
      <c r="E25" s="12">
        <v>8</v>
      </c>
      <c r="F25" s="12">
        <v>630</v>
      </c>
      <c r="G25" s="12">
        <f t="shared" ref="G25" si="10">SUM(H25+I25)</f>
        <v>631</v>
      </c>
      <c r="H25" s="12">
        <v>630</v>
      </c>
      <c r="I25" s="12">
        <v>1</v>
      </c>
      <c r="J25" s="43">
        <f t="shared" si="9"/>
        <v>100</v>
      </c>
      <c r="K25" s="22"/>
    </row>
    <row r="26" spans="1:11" ht="21.95" customHeight="1">
      <c r="A26" s="25">
        <v>44903</v>
      </c>
      <c r="B26" s="12" t="s">
        <v>241</v>
      </c>
      <c r="C26" s="12">
        <v>86901</v>
      </c>
      <c r="D26" s="12" t="s">
        <v>19</v>
      </c>
      <c r="E26" s="12">
        <v>8</v>
      </c>
      <c r="F26" s="12">
        <v>720</v>
      </c>
      <c r="G26" s="12">
        <f>SUM(H26+I26)</f>
        <v>725</v>
      </c>
      <c r="H26" s="12">
        <v>720</v>
      </c>
      <c r="I26" s="12">
        <v>5</v>
      </c>
      <c r="J26" s="43">
        <f t="shared" si="9"/>
        <v>100</v>
      </c>
      <c r="K26" s="22"/>
    </row>
    <row r="27" spans="1:11" ht="21.95" customHeight="1">
      <c r="A27" s="25">
        <v>44904</v>
      </c>
      <c r="B27" s="12" t="s">
        <v>262</v>
      </c>
      <c r="C27" s="12" t="s">
        <v>251</v>
      </c>
      <c r="D27" s="12" t="s">
        <v>19</v>
      </c>
      <c r="E27" s="12">
        <v>8</v>
      </c>
      <c r="F27" s="12">
        <v>630</v>
      </c>
      <c r="G27" s="12">
        <f>SUM(H27+I27)</f>
        <v>633</v>
      </c>
      <c r="H27" s="12">
        <v>630</v>
      </c>
      <c r="I27" s="12">
        <v>3</v>
      </c>
      <c r="J27" s="43">
        <f t="shared" si="9"/>
        <v>100</v>
      </c>
      <c r="K27" s="22"/>
    </row>
    <row r="28" spans="1:11" ht="21.95" customHeight="1">
      <c r="A28" s="25">
        <v>44907</v>
      </c>
      <c r="B28" s="12" t="s">
        <v>262</v>
      </c>
      <c r="C28" s="12" t="s">
        <v>251</v>
      </c>
      <c r="D28" s="12" t="s">
        <v>19</v>
      </c>
      <c r="E28" s="12">
        <v>8</v>
      </c>
      <c r="F28" s="12">
        <v>630</v>
      </c>
      <c r="G28" s="12">
        <f t="shared" ref="G28" si="11">SUM(H28+I28)</f>
        <v>636</v>
      </c>
      <c r="H28" s="12">
        <v>630</v>
      </c>
      <c r="I28" s="12">
        <v>6</v>
      </c>
      <c r="J28" s="43">
        <f t="shared" si="9"/>
        <v>100</v>
      </c>
      <c r="K28" s="22"/>
    </row>
    <row r="29" spans="1:11" ht="21.95" customHeight="1">
      <c r="A29" s="25">
        <v>44908</v>
      </c>
      <c r="B29" s="12" t="s">
        <v>91</v>
      </c>
      <c r="C29" s="12" t="s">
        <v>211</v>
      </c>
      <c r="D29" s="12" t="s">
        <v>19</v>
      </c>
      <c r="E29" s="12">
        <v>8</v>
      </c>
      <c r="F29" s="12">
        <v>456</v>
      </c>
      <c r="G29" s="12">
        <f>SUM(H29+I29)</f>
        <v>459</v>
      </c>
      <c r="H29" s="12">
        <v>456</v>
      </c>
      <c r="I29" s="12">
        <v>3</v>
      </c>
      <c r="J29" s="43">
        <f t="shared" si="9"/>
        <v>100</v>
      </c>
      <c r="K29" s="22"/>
    </row>
    <row r="30" spans="1:11" ht="21.95" customHeight="1">
      <c r="A30" s="25">
        <v>44909</v>
      </c>
      <c r="B30" s="12" t="s">
        <v>91</v>
      </c>
      <c r="C30" s="12" t="s">
        <v>211</v>
      </c>
      <c r="D30" s="12" t="s">
        <v>19</v>
      </c>
      <c r="E30" s="12">
        <v>8</v>
      </c>
      <c r="F30" s="12">
        <v>456</v>
      </c>
      <c r="G30" s="12">
        <f>SUM(H30+I30)</f>
        <v>461</v>
      </c>
      <c r="H30" s="12">
        <v>456</v>
      </c>
      <c r="I30" s="12">
        <v>5</v>
      </c>
      <c r="J30" s="43">
        <f t="shared" si="9"/>
        <v>100</v>
      </c>
      <c r="K30" s="22"/>
    </row>
    <row r="31" spans="1:11" ht="21.95" customHeight="1">
      <c r="A31" s="25">
        <v>44910</v>
      </c>
      <c r="B31" s="46" t="s">
        <v>276</v>
      </c>
      <c r="C31" s="46" t="s">
        <v>277</v>
      </c>
      <c r="D31" s="12" t="s">
        <v>19</v>
      </c>
      <c r="E31" s="12">
        <v>8</v>
      </c>
      <c r="F31" s="12">
        <v>400</v>
      </c>
      <c r="G31" s="12">
        <f>SUM(H31+I31)</f>
        <v>408</v>
      </c>
      <c r="H31" s="12">
        <v>400</v>
      </c>
      <c r="I31" s="12">
        <v>8</v>
      </c>
      <c r="J31" s="43">
        <f t="shared" si="9"/>
        <v>100</v>
      </c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12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22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11488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11488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2200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22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106"/>
  <sheetViews>
    <sheetView topLeftCell="D24" zoomScale="90" zoomScaleNormal="90" workbookViewId="0">
      <selection activeCell="J30" sqref="A1:K106"/>
    </sheetView>
  </sheetViews>
  <sheetFormatPr defaultColWidth="9" defaultRowHeight="15.75"/>
  <cols>
    <col min="1" max="1" width="12" customWidth="1"/>
    <col min="2" max="2" width="18.25" customWidth="1"/>
    <col min="3" max="3" width="19" customWidth="1"/>
    <col min="4" max="4" width="13.125" customWidth="1"/>
    <col min="5" max="5" width="9.125" customWidth="1"/>
    <col min="6" max="10" width="8.625" customWidth="1"/>
    <col min="11" max="11" width="7.62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51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85</v>
      </c>
      <c r="C10" s="12" t="s">
        <v>188</v>
      </c>
      <c r="D10" s="46" t="s">
        <v>19</v>
      </c>
      <c r="E10" s="12">
        <v>8</v>
      </c>
      <c r="F10" s="32">
        <v>200</v>
      </c>
      <c r="G10" s="32">
        <f>SUM(H10+I10)</f>
        <v>208</v>
      </c>
      <c r="H10" s="32">
        <v>200</v>
      </c>
      <c r="I10" s="12">
        <v>8</v>
      </c>
      <c r="J10" s="43">
        <f t="shared" ref="J10:J22" si="0">H10/F10*100</f>
        <v>100</v>
      </c>
      <c r="K10" s="22"/>
    </row>
    <row r="11" spans="1:11" ht="21.95" customHeight="1">
      <c r="A11" s="25">
        <v>44882</v>
      </c>
      <c r="B11" s="46" t="s">
        <v>85</v>
      </c>
      <c r="C11" s="47" t="s">
        <v>103</v>
      </c>
      <c r="D11" s="46" t="s">
        <v>19</v>
      </c>
      <c r="E11" s="12">
        <v>8</v>
      </c>
      <c r="F11" s="32">
        <v>200</v>
      </c>
      <c r="G11" s="32">
        <f>SUM(H11+I11)</f>
        <v>203</v>
      </c>
      <c r="H11" s="32">
        <v>200</v>
      </c>
      <c r="I11" s="12">
        <v>3</v>
      </c>
      <c r="J11" s="43">
        <f t="shared" si="0"/>
        <v>100</v>
      </c>
      <c r="K11" s="22"/>
    </row>
    <row r="12" spans="1:11" ht="21.95" customHeight="1">
      <c r="A12" s="25">
        <v>44883</v>
      </c>
      <c r="B12" s="46" t="s">
        <v>85</v>
      </c>
      <c r="C12" s="47" t="s">
        <v>103</v>
      </c>
      <c r="D12" s="46" t="s">
        <v>19</v>
      </c>
      <c r="E12" s="12">
        <v>8</v>
      </c>
      <c r="F12" s="32">
        <v>200</v>
      </c>
      <c r="G12" s="32">
        <f t="shared" ref="G12" si="1">SUM(H12+I12)</f>
        <v>201</v>
      </c>
      <c r="H12" s="32">
        <v>200</v>
      </c>
      <c r="I12" s="12">
        <v>1</v>
      </c>
      <c r="J12" s="43">
        <f t="shared" si="0"/>
        <v>100</v>
      </c>
      <c r="K12" s="22"/>
    </row>
    <row r="13" spans="1:11" ht="21.95" customHeight="1">
      <c r="A13" s="25">
        <v>44886</v>
      </c>
      <c r="B13" s="46" t="s">
        <v>85</v>
      </c>
      <c r="C13" s="47" t="s">
        <v>103</v>
      </c>
      <c r="D13" s="46" t="s">
        <v>19</v>
      </c>
      <c r="E13" s="12">
        <v>8</v>
      </c>
      <c r="F13" s="32">
        <v>200</v>
      </c>
      <c r="G13" s="32">
        <f t="shared" ref="G13:G22" si="2">SUM(H13+I13)</f>
        <v>204</v>
      </c>
      <c r="H13" s="32">
        <v>200</v>
      </c>
      <c r="I13" s="12">
        <v>4</v>
      </c>
      <c r="J13" s="43">
        <f t="shared" si="0"/>
        <v>100</v>
      </c>
      <c r="K13" s="22"/>
    </row>
    <row r="14" spans="1:11" ht="21.95" customHeight="1">
      <c r="A14" s="25">
        <v>44887</v>
      </c>
      <c r="B14" s="12" t="s">
        <v>85</v>
      </c>
      <c r="C14" s="48" t="s">
        <v>103</v>
      </c>
      <c r="D14" s="46" t="s">
        <v>19</v>
      </c>
      <c r="E14" s="12">
        <v>8</v>
      </c>
      <c r="F14" s="32">
        <v>200</v>
      </c>
      <c r="G14" s="32">
        <f t="shared" si="2"/>
        <v>206</v>
      </c>
      <c r="H14" s="32">
        <v>200</v>
      </c>
      <c r="I14" s="12">
        <v>6</v>
      </c>
      <c r="J14" s="43">
        <f>H14/F14*100</f>
        <v>100</v>
      </c>
      <c r="K14" s="22"/>
    </row>
    <row r="15" spans="1:11" ht="21.95" customHeight="1">
      <c r="A15" s="25">
        <v>44888</v>
      </c>
      <c r="B15" s="12" t="s">
        <v>85</v>
      </c>
      <c r="C15" s="48" t="s">
        <v>103</v>
      </c>
      <c r="D15" s="46" t="s">
        <v>19</v>
      </c>
      <c r="E15" s="12">
        <v>8</v>
      </c>
      <c r="F15" s="32">
        <v>200</v>
      </c>
      <c r="G15" s="32">
        <f t="shared" si="2"/>
        <v>202</v>
      </c>
      <c r="H15" s="32">
        <v>200</v>
      </c>
      <c r="I15" s="12">
        <v>2</v>
      </c>
      <c r="J15" s="43">
        <f t="shared" si="0"/>
        <v>100</v>
      </c>
      <c r="K15" s="22"/>
    </row>
    <row r="16" spans="1:11" ht="21.95" customHeight="1">
      <c r="A16" s="25">
        <v>44889</v>
      </c>
      <c r="B16" s="12" t="s">
        <v>85</v>
      </c>
      <c r="C16" s="48" t="s">
        <v>103</v>
      </c>
      <c r="D16" s="46" t="s">
        <v>19</v>
      </c>
      <c r="E16" s="12">
        <v>8</v>
      </c>
      <c r="F16" s="32">
        <v>200</v>
      </c>
      <c r="G16" s="32">
        <f t="shared" ref="G16" si="3">SUM(H16+I16)</f>
        <v>206</v>
      </c>
      <c r="H16" s="32">
        <v>200</v>
      </c>
      <c r="I16" s="12">
        <v>6</v>
      </c>
      <c r="J16" s="43">
        <f t="shared" si="0"/>
        <v>100</v>
      </c>
      <c r="K16" s="22"/>
    </row>
    <row r="17" spans="1:11" ht="21.95" customHeight="1">
      <c r="A17" s="25">
        <v>44890</v>
      </c>
      <c r="B17" s="12" t="s">
        <v>200</v>
      </c>
      <c r="C17" s="48" t="s">
        <v>201</v>
      </c>
      <c r="D17" s="46" t="s">
        <v>19</v>
      </c>
      <c r="E17" s="12">
        <v>8</v>
      </c>
      <c r="F17" s="32">
        <v>456</v>
      </c>
      <c r="G17" s="32">
        <f t="shared" si="2"/>
        <v>458</v>
      </c>
      <c r="H17" s="32">
        <v>456</v>
      </c>
      <c r="I17" s="12">
        <v>2</v>
      </c>
      <c r="J17" s="43">
        <f t="shared" si="0"/>
        <v>100</v>
      </c>
      <c r="K17" s="22"/>
    </row>
    <row r="18" spans="1:11" ht="21.95" customHeight="1">
      <c r="A18" s="25">
        <v>44893</v>
      </c>
      <c r="B18" s="12" t="s">
        <v>200</v>
      </c>
      <c r="C18" s="48" t="s">
        <v>201</v>
      </c>
      <c r="D18" s="46" t="s">
        <v>19</v>
      </c>
      <c r="E18" s="12">
        <v>8</v>
      </c>
      <c r="F18" s="32">
        <v>456</v>
      </c>
      <c r="G18" s="32">
        <f t="shared" ref="G18" si="4">SUM(H18+I18)</f>
        <v>457</v>
      </c>
      <c r="H18" s="32">
        <v>456</v>
      </c>
      <c r="I18" s="12">
        <v>1</v>
      </c>
      <c r="J18" s="43">
        <f t="shared" si="0"/>
        <v>100</v>
      </c>
      <c r="K18" s="22"/>
    </row>
    <row r="19" spans="1:11" ht="21.95" customHeight="1">
      <c r="A19" s="25">
        <v>44894</v>
      </c>
      <c r="B19" s="12" t="s">
        <v>200</v>
      </c>
      <c r="C19" s="48" t="s">
        <v>201</v>
      </c>
      <c r="D19" s="46" t="s">
        <v>19</v>
      </c>
      <c r="E19" s="12">
        <v>8</v>
      </c>
      <c r="F19" s="32">
        <v>456</v>
      </c>
      <c r="G19" s="32">
        <f t="shared" ref="G19" si="5">SUM(H19+I19)</f>
        <v>459</v>
      </c>
      <c r="H19" s="32">
        <v>456</v>
      </c>
      <c r="I19" s="12">
        <v>3</v>
      </c>
      <c r="J19" s="43">
        <f t="shared" si="0"/>
        <v>100</v>
      </c>
      <c r="K19" s="22"/>
    </row>
    <row r="20" spans="1:11" ht="21.95" customHeight="1">
      <c r="A20" s="25">
        <v>44895</v>
      </c>
      <c r="B20" s="12" t="s">
        <v>200</v>
      </c>
      <c r="C20" s="48" t="s">
        <v>201</v>
      </c>
      <c r="D20" s="46" t="s">
        <v>19</v>
      </c>
      <c r="E20" s="12">
        <v>8</v>
      </c>
      <c r="F20" s="32">
        <v>456</v>
      </c>
      <c r="G20" s="32">
        <f t="shared" ref="G20:G21" si="6">SUM(H20+I20)</f>
        <v>460</v>
      </c>
      <c r="H20" s="32">
        <v>456</v>
      </c>
      <c r="I20" s="12">
        <v>4</v>
      </c>
      <c r="J20" s="43">
        <f t="shared" si="0"/>
        <v>100</v>
      </c>
      <c r="K20" s="22"/>
    </row>
    <row r="21" spans="1:11" ht="21.95" customHeight="1">
      <c r="A21" s="25">
        <v>44896</v>
      </c>
      <c r="B21" s="12" t="s">
        <v>200</v>
      </c>
      <c r="C21" s="48" t="s">
        <v>201</v>
      </c>
      <c r="D21" s="46" t="s">
        <v>19</v>
      </c>
      <c r="E21" s="12">
        <v>8</v>
      </c>
      <c r="F21" s="32">
        <v>456</v>
      </c>
      <c r="G21" s="32">
        <f t="shared" si="6"/>
        <v>458</v>
      </c>
      <c r="H21" s="32">
        <v>456</v>
      </c>
      <c r="I21" s="12">
        <v>2</v>
      </c>
      <c r="J21" s="43">
        <f t="shared" si="0"/>
        <v>100</v>
      </c>
      <c r="K21" s="22"/>
    </row>
    <row r="22" spans="1:11" ht="21.95" customHeight="1">
      <c r="A22" s="25">
        <v>44897</v>
      </c>
      <c r="B22" s="12" t="s">
        <v>104</v>
      </c>
      <c r="C22" s="12" t="s">
        <v>233</v>
      </c>
      <c r="D22" s="46" t="s">
        <v>19</v>
      </c>
      <c r="E22" s="12">
        <v>8</v>
      </c>
      <c r="F22" s="32">
        <v>622</v>
      </c>
      <c r="G22" s="32">
        <f t="shared" si="2"/>
        <v>630</v>
      </c>
      <c r="H22" s="32">
        <v>622</v>
      </c>
      <c r="I22" s="12">
        <v>8</v>
      </c>
      <c r="J22" s="43">
        <f t="shared" si="0"/>
        <v>100</v>
      </c>
      <c r="K22" s="22"/>
    </row>
    <row r="23" spans="1:11" ht="21.95" customHeight="1">
      <c r="A23" s="25">
        <v>44900</v>
      </c>
      <c r="B23" s="46" t="s">
        <v>142</v>
      </c>
      <c r="C23" s="46" t="s">
        <v>143</v>
      </c>
      <c r="D23" s="46" t="s">
        <v>19</v>
      </c>
      <c r="E23" s="12">
        <v>8</v>
      </c>
      <c r="F23" s="32">
        <v>480</v>
      </c>
      <c r="G23" s="32">
        <f>SUM(H23+I23)</f>
        <v>484</v>
      </c>
      <c r="H23" s="32">
        <v>480</v>
      </c>
      <c r="I23" s="12">
        <v>4</v>
      </c>
      <c r="J23" s="43">
        <f t="shared" ref="J23:J31" si="7">H23/F23*100</f>
        <v>100</v>
      </c>
      <c r="K23" s="22"/>
    </row>
    <row r="24" spans="1:11" ht="21.95" customHeight="1">
      <c r="A24" s="25">
        <v>44901</v>
      </c>
      <c r="B24" s="46" t="s">
        <v>142</v>
      </c>
      <c r="C24" s="46" t="s">
        <v>143</v>
      </c>
      <c r="D24" s="46" t="s">
        <v>19</v>
      </c>
      <c r="E24" s="12">
        <v>8</v>
      </c>
      <c r="F24" s="32">
        <v>480</v>
      </c>
      <c r="G24" s="32">
        <f t="shared" ref="G24:G25" si="8">SUM(H24+I24)</f>
        <v>481</v>
      </c>
      <c r="H24" s="32">
        <v>480</v>
      </c>
      <c r="I24" s="12">
        <v>1</v>
      </c>
      <c r="J24" s="43">
        <f t="shared" si="7"/>
        <v>100</v>
      </c>
      <c r="K24" s="22"/>
    </row>
    <row r="25" spans="1:11" ht="21.95" customHeight="1">
      <c r="A25" s="25">
        <v>44902</v>
      </c>
      <c r="B25" s="12" t="s">
        <v>104</v>
      </c>
      <c r="C25" s="12" t="s">
        <v>233</v>
      </c>
      <c r="D25" s="46" t="s">
        <v>19</v>
      </c>
      <c r="E25" s="12">
        <v>8</v>
      </c>
      <c r="F25" s="32">
        <v>622</v>
      </c>
      <c r="G25" s="32">
        <f t="shared" si="8"/>
        <v>626</v>
      </c>
      <c r="H25" s="32">
        <v>622</v>
      </c>
      <c r="I25" s="12">
        <v>4</v>
      </c>
      <c r="J25" s="43">
        <f t="shared" si="7"/>
        <v>100</v>
      </c>
      <c r="K25" s="22"/>
    </row>
    <row r="26" spans="1:11" ht="21.95" customHeight="1">
      <c r="A26" s="25">
        <v>44903</v>
      </c>
      <c r="B26" s="12" t="s">
        <v>104</v>
      </c>
      <c r="C26" s="12" t="s">
        <v>233</v>
      </c>
      <c r="D26" s="46" t="s">
        <v>19</v>
      </c>
      <c r="E26" s="12">
        <v>8</v>
      </c>
      <c r="F26" s="32">
        <v>622</v>
      </c>
      <c r="G26" s="32">
        <f t="shared" ref="G26" si="9">SUM(H26+I26)</f>
        <v>626</v>
      </c>
      <c r="H26" s="32">
        <v>622</v>
      </c>
      <c r="I26" s="12">
        <v>4</v>
      </c>
      <c r="J26" s="43">
        <f t="shared" si="7"/>
        <v>100</v>
      </c>
      <c r="K26" s="22"/>
    </row>
    <row r="27" spans="1:11" ht="21.95" customHeight="1">
      <c r="A27" s="25">
        <v>44906</v>
      </c>
      <c r="B27" s="12" t="s">
        <v>104</v>
      </c>
      <c r="C27" s="12" t="s">
        <v>233</v>
      </c>
      <c r="D27" s="46" t="s">
        <v>19</v>
      </c>
      <c r="E27" s="12">
        <v>8</v>
      </c>
      <c r="F27" s="32">
        <v>622</v>
      </c>
      <c r="G27" s="32">
        <f t="shared" ref="G27" si="10">SUM(H27+I27)</f>
        <v>631</v>
      </c>
      <c r="H27" s="32">
        <v>622</v>
      </c>
      <c r="I27" s="12">
        <v>9</v>
      </c>
      <c r="J27" s="43">
        <f t="shared" si="7"/>
        <v>100</v>
      </c>
      <c r="K27" s="22"/>
    </row>
    <row r="28" spans="1:11" ht="21.95" customHeight="1">
      <c r="A28" s="25">
        <v>44907</v>
      </c>
      <c r="B28" s="12" t="s">
        <v>104</v>
      </c>
      <c r="C28" s="12" t="s">
        <v>233</v>
      </c>
      <c r="D28" s="46" t="s">
        <v>19</v>
      </c>
      <c r="E28" s="12">
        <v>8</v>
      </c>
      <c r="F28" s="32">
        <v>622</v>
      </c>
      <c r="G28" s="32">
        <f t="shared" ref="G28" si="11">SUM(H28+I28)</f>
        <v>627</v>
      </c>
      <c r="H28" s="32">
        <v>622</v>
      </c>
      <c r="I28" s="12">
        <v>5</v>
      </c>
      <c r="J28" s="43">
        <f t="shared" si="7"/>
        <v>100</v>
      </c>
      <c r="K28" s="22"/>
    </row>
    <row r="29" spans="1:11" ht="21.95" customHeight="1">
      <c r="A29" s="25">
        <v>44908</v>
      </c>
      <c r="B29" s="12" t="s">
        <v>104</v>
      </c>
      <c r="C29" s="12" t="s">
        <v>233</v>
      </c>
      <c r="D29" s="46" t="s">
        <v>19</v>
      </c>
      <c r="E29" s="12">
        <v>8</v>
      </c>
      <c r="F29" s="32">
        <v>622</v>
      </c>
      <c r="G29" s="32">
        <f t="shared" ref="G29" si="12">SUM(H29+I29)</f>
        <v>627</v>
      </c>
      <c r="H29" s="32">
        <v>622</v>
      </c>
      <c r="I29" s="12">
        <v>5</v>
      </c>
      <c r="J29" s="43">
        <f t="shared" si="7"/>
        <v>100</v>
      </c>
      <c r="K29" s="22"/>
    </row>
    <row r="30" spans="1:11" ht="21.95" customHeight="1">
      <c r="A30" s="25">
        <v>44909</v>
      </c>
      <c r="B30" s="46" t="s">
        <v>104</v>
      </c>
      <c r="C30" s="12" t="s">
        <v>233</v>
      </c>
      <c r="D30" s="46" t="s">
        <v>19</v>
      </c>
      <c r="E30" s="12">
        <v>8</v>
      </c>
      <c r="F30" s="32">
        <v>622</v>
      </c>
      <c r="G30" s="32">
        <f t="shared" ref="G30" si="13">SUM(H30+I30)</f>
        <v>629</v>
      </c>
      <c r="H30" s="32">
        <v>622</v>
      </c>
      <c r="I30" s="12">
        <v>7</v>
      </c>
      <c r="J30" s="43">
        <f t="shared" si="7"/>
        <v>100</v>
      </c>
      <c r="K30" s="22"/>
    </row>
    <row r="31" spans="1:11" ht="21.95" customHeight="1">
      <c r="A31" s="25">
        <v>44910</v>
      </c>
      <c r="B31" s="46" t="s">
        <v>104</v>
      </c>
      <c r="C31" s="12" t="s">
        <v>233</v>
      </c>
      <c r="D31" s="46" t="s">
        <v>19</v>
      </c>
      <c r="E31" s="12">
        <v>8</v>
      </c>
      <c r="F31" s="32">
        <v>622</v>
      </c>
      <c r="G31" s="32">
        <f t="shared" ref="G31" si="14">SUM(H31+I31)</f>
        <v>625</v>
      </c>
      <c r="H31" s="32">
        <v>622</v>
      </c>
      <c r="I31" s="12">
        <v>3</v>
      </c>
      <c r="J31" s="43">
        <f t="shared" si="7"/>
        <v>100</v>
      </c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33"/>
      <c r="B33" s="12"/>
      <c r="C33" s="12"/>
      <c r="D33" s="12"/>
      <c r="E33" s="12"/>
      <c r="F33" s="32"/>
      <c r="G33" s="32"/>
      <c r="H33" s="32"/>
      <c r="I33" s="12"/>
      <c r="J33" s="43"/>
      <c r="K33" s="22"/>
    </row>
    <row r="34" spans="1:11" ht="21.95" customHeight="1">
      <c r="A34" s="27"/>
      <c r="B34" s="12"/>
      <c r="C34" s="12"/>
      <c r="D34" s="12"/>
      <c r="E34" s="12"/>
      <c r="F34" s="32"/>
      <c r="G34" s="32"/>
      <c r="H34" s="3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32"/>
      <c r="G35" s="32"/>
      <c r="H35" s="32"/>
      <c r="I35" s="12"/>
      <c r="J35" s="43"/>
      <c r="K35" s="22"/>
    </row>
    <row r="36" spans="1:11" ht="21.95" customHeight="1">
      <c r="A36" s="33"/>
      <c r="B36" s="12"/>
      <c r="C36" s="12"/>
      <c r="D36" s="12"/>
      <c r="E36" s="12"/>
      <c r="F36" s="32"/>
      <c r="G36" s="32"/>
      <c r="H36" s="3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32"/>
      <c r="G37" s="12"/>
      <c r="H37" s="12"/>
      <c r="I37" s="12"/>
      <c r="J37" s="43"/>
      <c r="K37" s="22"/>
    </row>
    <row r="38" spans="1:11" ht="21.95" customHeight="1">
      <c r="A38" s="33"/>
      <c r="B38" s="12"/>
      <c r="C38" s="12"/>
      <c r="D38" s="12"/>
      <c r="E38" s="12"/>
      <c r="F38" s="32"/>
      <c r="G38" s="32"/>
      <c r="H38" s="3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32"/>
      <c r="G39" s="32"/>
      <c r="H39" s="32"/>
      <c r="I39" s="12"/>
      <c r="J39" s="43"/>
      <c r="K39" s="22"/>
    </row>
    <row r="40" spans="1:11" ht="21.95" customHeight="1">
      <c r="A40" s="33"/>
      <c r="B40" s="12"/>
      <c r="C40" s="12"/>
      <c r="D40" s="12"/>
      <c r="E40" s="12"/>
      <c r="F40" s="32"/>
      <c r="G40" s="32"/>
      <c r="H40" s="3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32"/>
      <c r="G41" s="32"/>
      <c r="H41" s="3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3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32"/>
      <c r="G43" s="32"/>
      <c r="H43" s="32"/>
      <c r="I43" s="12"/>
      <c r="J43" s="43"/>
      <c r="K43" s="22"/>
    </row>
    <row r="44" spans="1:11" ht="21.95" customHeight="1">
      <c r="A44" s="33"/>
      <c r="B44" s="12"/>
      <c r="C44" s="12"/>
      <c r="D44" s="12"/>
      <c r="E44" s="12"/>
      <c r="F44" s="32"/>
      <c r="G44" s="32"/>
      <c r="H44" s="3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32"/>
      <c r="G45" s="32"/>
      <c r="H45" s="32"/>
      <c r="I45" s="12"/>
      <c r="J45" s="43"/>
      <c r="K45" s="22"/>
    </row>
    <row r="46" spans="1:11" ht="21.95" customHeight="1">
      <c r="A46" s="33"/>
      <c r="B46" s="12"/>
      <c r="C46" s="12"/>
      <c r="D46" s="12"/>
      <c r="E46" s="12"/>
      <c r="F46" s="32"/>
      <c r="G46" s="32"/>
      <c r="H46" s="3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32"/>
      <c r="G47" s="12"/>
      <c r="H47" s="12"/>
      <c r="I47" s="12"/>
      <c r="J47" s="43"/>
      <c r="K47" s="22"/>
    </row>
    <row r="48" spans="1:11" ht="21" customHeight="1">
      <c r="A48" s="33"/>
      <c r="B48" s="12"/>
      <c r="C48" s="12"/>
      <c r="D48" s="12"/>
      <c r="E48" s="12"/>
      <c r="F48" s="32"/>
      <c r="G48" s="32"/>
      <c r="H48" s="32"/>
      <c r="I48" s="12"/>
      <c r="J48" s="43"/>
      <c r="K48" s="22"/>
    </row>
    <row r="49" spans="1:11" ht="21" customHeight="1">
      <c r="A49" s="12"/>
      <c r="B49" s="12"/>
      <c r="C49" s="12"/>
      <c r="D49" s="12"/>
      <c r="E49" s="12"/>
      <c r="F49" s="32"/>
      <c r="G49" s="12"/>
      <c r="H49" s="12"/>
      <c r="I49" s="12"/>
      <c r="J49" s="43"/>
      <c r="K49" s="22"/>
    </row>
    <row r="50" spans="1:11" ht="21" customHeight="1">
      <c r="A50" s="33"/>
      <c r="B50" s="12"/>
      <c r="C50" s="12"/>
      <c r="D50" s="12"/>
      <c r="E50" s="12"/>
      <c r="F50" s="32"/>
      <c r="G50" s="32"/>
      <c r="H50" s="32"/>
      <c r="I50" s="12"/>
      <c r="J50" s="43"/>
      <c r="K50" s="22"/>
    </row>
    <row r="51" spans="1:11" ht="21" customHeight="1">
      <c r="A51" s="12"/>
      <c r="B51" s="12"/>
      <c r="C51" s="12"/>
      <c r="D51" s="12"/>
      <c r="E51" s="12"/>
      <c r="F51" s="32"/>
      <c r="G51" s="32"/>
      <c r="H51" s="32"/>
      <c r="I51" s="12"/>
      <c r="J51" s="43"/>
      <c r="K51" s="22"/>
    </row>
    <row r="52" spans="1:11" ht="21" customHeight="1">
      <c r="A52" s="33"/>
      <c r="B52" s="12"/>
      <c r="C52" s="12"/>
      <c r="D52" s="12"/>
      <c r="E52" s="12"/>
      <c r="F52" s="32"/>
      <c r="G52" s="32"/>
      <c r="H52" s="32"/>
      <c r="I52" s="12"/>
      <c r="J52" s="43"/>
      <c r="K52" s="22"/>
    </row>
    <row r="53" spans="1:11" ht="21" customHeight="1">
      <c r="A53" s="12"/>
      <c r="B53" s="12"/>
      <c r="C53" s="12"/>
      <c r="D53" s="12"/>
      <c r="E53" s="12"/>
      <c r="F53" s="32"/>
      <c r="G53" s="12"/>
      <c r="H53" s="12"/>
      <c r="I53" s="12"/>
      <c r="J53" s="43"/>
      <c r="K53" s="22"/>
    </row>
    <row r="54" spans="1:11" ht="21" customHeight="1">
      <c r="A54" s="12"/>
      <c r="B54" s="12"/>
      <c r="C54" s="12"/>
      <c r="D54" s="12"/>
      <c r="E54" s="12"/>
      <c r="F54" s="32"/>
      <c r="G54" s="12"/>
      <c r="H54" s="12"/>
      <c r="I54" s="12"/>
      <c r="J54" s="43"/>
      <c r="K54" s="22"/>
    </row>
    <row r="55" spans="1:11" ht="21" customHeight="1">
      <c r="A55" s="33"/>
      <c r="B55" s="12"/>
      <c r="C55" s="12"/>
      <c r="D55" s="12"/>
      <c r="E55" s="12"/>
      <c r="F55" s="32"/>
      <c r="G55" s="32"/>
      <c r="H55" s="32"/>
      <c r="I55" s="12"/>
      <c r="J55" s="43"/>
      <c r="K55" s="22"/>
    </row>
    <row r="56" spans="1:11" ht="21" customHeight="1">
      <c r="A56" s="12"/>
      <c r="B56" s="12"/>
      <c r="C56" s="12"/>
      <c r="D56" s="12"/>
      <c r="E56" s="12"/>
      <c r="F56" s="32"/>
      <c r="G56" s="32"/>
      <c r="H56" s="32"/>
      <c r="I56" s="12"/>
      <c r="J56" s="43"/>
      <c r="K56" s="22"/>
    </row>
    <row r="57" spans="1:11" ht="21" customHeight="1">
      <c r="A57" s="35"/>
      <c r="B57" s="35"/>
      <c r="C57" s="35"/>
      <c r="D57" s="12"/>
      <c r="E57" s="35"/>
      <c r="F57" s="35"/>
      <c r="G57" s="35"/>
      <c r="H57" s="35"/>
      <c r="I57" s="35"/>
      <c r="J57" s="43"/>
      <c r="K57" s="22"/>
    </row>
    <row r="58" spans="1:11" ht="21" customHeight="1">
      <c r="A58" s="35"/>
      <c r="B58" s="35"/>
      <c r="C58" s="35"/>
      <c r="D58" s="35"/>
      <c r="E58" s="35"/>
      <c r="F58" s="35"/>
      <c r="G58" s="35"/>
      <c r="H58" s="35"/>
      <c r="I58" s="35"/>
      <c r="J58" s="43"/>
      <c r="K58" s="22"/>
    </row>
    <row r="59" spans="1:11" ht="21" customHeight="1">
      <c r="A59" s="67" t="s">
        <v>20</v>
      </c>
      <c r="B59" s="67"/>
      <c r="C59" s="42">
        <f>COUNT(A10:A58)</f>
        <v>22</v>
      </c>
      <c r="E59" s="72" t="s">
        <v>21</v>
      </c>
      <c r="F59" s="72"/>
      <c r="G59" s="73"/>
      <c r="H59" s="73"/>
      <c r="I59" s="73"/>
      <c r="J59" s="73"/>
      <c r="K59" s="73"/>
    </row>
    <row r="60" spans="1:11" ht="21" customHeight="1">
      <c r="A60" s="67" t="s">
        <v>22</v>
      </c>
      <c r="B60" s="67"/>
      <c r="C60" s="36">
        <f>SUM(F10:F99)</f>
        <v>9616</v>
      </c>
      <c r="F60" s="74"/>
      <c r="G60" s="74"/>
      <c r="H60" s="74"/>
      <c r="I60" s="4"/>
      <c r="J60" s="4"/>
      <c r="K60" s="18"/>
    </row>
    <row r="61" spans="1:11" ht="21" customHeight="1">
      <c r="A61" s="67" t="s">
        <v>23</v>
      </c>
      <c r="B61" s="67"/>
      <c r="C61" s="36">
        <f>SUM(H10:H56)</f>
        <v>9616</v>
      </c>
      <c r="F61" s="4"/>
      <c r="G61" s="4"/>
      <c r="H61" s="4"/>
      <c r="I61" s="4"/>
      <c r="J61" s="4"/>
      <c r="K61" s="18"/>
    </row>
    <row r="62" spans="1:11" ht="21" customHeight="1">
      <c r="A62" s="75" t="s">
        <v>24</v>
      </c>
      <c r="B62" s="67"/>
      <c r="C62" s="29">
        <f>SUM(J10:J58)</f>
        <v>2200</v>
      </c>
      <c r="F62" s="74"/>
      <c r="G62" s="74"/>
      <c r="H62" s="74"/>
      <c r="I62" s="74"/>
      <c r="J62" s="4"/>
      <c r="K62" s="76"/>
    </row>
    <row r="63" spans="1:11" ht="21" customHeight="1">
      <c r="A63" s="75" t="s">
        <v>25</v>
      </c>
      <c r="B63" s="67"/>
      <c r="C63" s="14">
        <f>COUNTA(B10:B58)</f>
        <v>22</v>
      </c>
      <c r="F63" s="74"/>
      <c r="G63" s="74"/>
      <c r="H63" s="74"/>
      <c r="I63" s="74"/>
      <c r="J63" s="4"/>
      <c r="K63" s="76"/>
    </row>
    <row r="64" spans="1:11" ht="21" customHeight="1">
      <c r="A64" s="67" t="s">
        <v>26</v>
      </c>
      <c r="B64" s="67"/>
      <c r="C64" s="29">
        <f>C62/C63</f>
        <v>100</v>
      </c>
      <c r="F64" s="74"/>
      <c r="G64" s="74"/>
      <c r="H64" s="74"/>
      <c r="I64" s="74"/>
      <c r="J64" s="4"/>
      <c r="K64" s="76"/>
    </row>
    <row r="65" spans="1:11" ht="21" customHeight="1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23"/>
    </row>
    <row r="66" spans="1:11" ht="21" customHeight="1"/>
    <row r="67" spans="1:11" ht="21" customHeight="1"/>
    <row r="68" spans="1:11" ht="21" customHeight="1"/>
    <row r="69" spans="1:11" ht="21" customHeight="1"/>
    <row r="70" spans="1:11" ht="21" customHeight="1"/>
    <row r="71" spans="1:11" ht="21" customHeight="1"/>
    <row r="72" spans="1:11" ht="21" customHeight="1"/>
    <row r="73" spans="1:11" ht="21" customHeight="1"/>
    <row r="74" spans="1:11" ht="21" customHeight="1"/>
    <row r="75" spans="1:11" ht="21" customHeight="1"/>
    <row r="76" spans="1:11" ht="21" customHeight="1"/>
    <row r="77" spans="1:11" ht="21" customHeight="1"/>
    <row r="78" spans="1:11" ht="21" customHeight="1"/>
    <row r="79" spans="1:11" ht="21" customHeight="1"/>
    <row r="80" spans="1:11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</sheetData>
  <mergeCells count="17">
    <mergeCell ref="J1:K1"/>
    <mergeCell ref="B7:E7"/>
    <mergeCell ref="G7:K7"/>
    <mergeCell ref="B8:E8"/>
    <mergeCell ref="G8:K8"/>
    <mergeCell ref="A4:K6"/>
    <mergeCell ref="A59:B59"/>
    <mergeCell ref="E59:K59"/>
    <mergeCell ref="A60:B60"/>
    <mergeCell ref="F60:H60"/>
    <mergeCell ref="A61:B61"/>
    <mergeCell ref="A62:B62"/>
    <mergeCell ref="A63:B63"/>
    <mergeCell ref="A64:B64"/>
    <mergeCell ref="I62:I64"/>
    <mergeCell ref="K62:K64"/>
    <mergeCell ref="F62:H64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topLeftCell="D44" zoomScale="80" zoomScaleNormal="80" workbookViewId="0">
      <selection activeCell="K63" sqref="K63"/>
    </sheetView>
  </sheetViews>
  <sheetFormatPr defaultColWidth="9" defaultRowHeight="15.75"/>
  <cols>
    <col min="1" max="1" width="10.375" customWidth="1"/>
    <col min="2" max="2" width="19.5" customWidth="1"/>
    <col min="3" max="3" width="15.375" customWidth="1"/>
    <col min="4" max="4" width="13.125" customWidth="1"/>
    <col min="5" max="5" width="12.75" customWidth="1"/>
    <col min="6" max="10" width="8.625" customWidth="1"/>
    <col min="11" max="11" width="13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52</v>
      </c>
      <c r="C7" s="67"/>
      <c r="D7" s="67"/>
      <c r="E7" s="67"/>
      <c r="F7" s="6" t="s">
        <v>4</v>
      </c>
      <c r="G7" s="67" t="s">
        <v>97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12" t="s">
        <v>241</v>
      </c>
      <c r="C10" s="12">
        <v>86901</v>
      </c>
      <c r="D10" s="12" t="s">
        <v>19</v>
      </c>
      <c r="E10" s="12">
        <v>8</v>
      </c>
      <c r="F10" s="12">
        <v>720</v>
      </c>
      <c r="G10" s="12">
        <f>SUM(I10)</f>
        <v>2</v>
      </c>
      <c r="H10" s="12">
        <v>720</v>
      </c>
      <c r="I10" s="12">
        <v>2</v>
      </c>
      <c r="J10" s="30">
        <f t="shared" ref="J10:J31" si="0">H10/F10*100</f>
        <v>100</v>
      </c>
      <c r="K10" s="22"/>
    </row>
    <row r="11" spans="1:11" ht="21.95" customHeight="1">
      <c r="A11" s="25">
        <v>44882</v>
      </c>
      <c r="B11" s="12" t="s">
        <v>241</v>
      </c>
      <c r="C11" s="12">
        <v>86901</v>
      </c>
      <c r="D11" s="12" t="s">
        <v>19</v>
      </c>
      <c r="E11" s="12">
        <v>8</v>
      </c>
      <c r="F11" s="12">
        <v>720</v>
      </c>
      <c r="G11" s="12">
        <f t="shared" ref="G11:G31" si="1">SUM(I11)</f>
        <v>4</v>
      </c>
      <c r="H11" s="12">
        <v>720</v>
      </c>
      <c r="I11" s="12">
        <v>4</v>
      </c>
      <c r="J11" s="30">
        <f t="shared" si="0"/>
        <v>100</v>
      </c>
      <c r="K11" s="22"/>
    </row>
    <row r="12" spans="1:11" ht="21.95" customHeight="1">
      <c r="A12" s="25">
        <v>44883</v>
      </c>
      <c r="B12" s="12" t="s">
        <v>241</v>
      </c>
      <c r="C12" s="12">
        <v>86901</v>
      </c>
      <c r="D12" s="12" t="s">
        <v>19</v>
      </c>
      <c r="E12" s="12">
        <v>8</v>
      </c>
      <c r="F12" s="12">
        <v>720</v>
      </c>
      <c r="G12" s="12">
        <f t="shared" si="1"/>
        <v>1</v>
      </c>
      <c r="H12" s="12">
        <v>720</v>
      </c>
      <c r="I12" s="12">
        <v>1</v>
      </c>
      <c r="J12" s="30">
        <f t="shared" si="0"/>
        <v>100</v>
      </c>
      <c r="K12" s="22"/>
    </row>
    <row r="13" spans="1:11" ht="21.95" customHeight="1">
      <c r="A13" s="25">
        <v>44886</v>
      </c>
      <c r="B13" s="12" t="s">
        <v>241</v>
      </c>
      <c r="C13" s="12">
        <v>86901</v>
      </c>
      <c r="D13" s="12" t="s">
        <v>19</v>
      </c>
      <c r="E13" s="12">
        <v>8</v>
      </c>
      <c r="F13" s="12">
        <v>720</v>
      </c>
      <c r="G13" s="12">
        <f t="shared" si="1"/>
        <v>2</v>
      </c>
      <c r="H13" s="12">
        <v>720</v>
      </c>
      <c r="I13" s="12">
        <v>2</v>
      </c>
      <c r="J13" s="30">
        <f t="shared" si="0"/>
        <v>100</v>
      </c>
      <c r="K13" s="22"/>
    </row>
    <row r="14" spans="1:11" ht="21.95" customHeight="1">
      <c r="A14" s="25">
        <v>44887</v>
      </c>
      <c r="B14" s="12" t="s">
        <v>241</v>
      </c>
      <c r="C14" s="12">
        <v>86901</v>
      </c>
      <c r="D14" s="12" t="s">
        <v>19</v>
      </c>
      <c r="E14" s="12">
        <v>8</v>
      </c>
      <c r="F14" s="12">
        <v>720</v>
      </c>
      <c r="G14" s="12">
        <f t="shared" si="1"/>
        <v>6</v>
      </c>
      <c r="H14" s="12">
        <v>720</v>
      </c>
      <c r="I14" s="12">
        <v>6</v>
      </c>
      <c r="J14" s="30">
        <f t="shared" si="0"/>
        <v>100</v>
      </c>
      <c r="K14" s="22"/>
    </row>
    <row r="15" spans="1:11" ht="21.95" customHeight="1">
      <c r="A15" s="25">
        <v>44888</v>
      </c>
      <c r="B15" s="12" t="s">
        <v>241</v>
      </c>
      <c r="C15" s="12">
        <v>86901</v>
      </c>
      <c r="D15" s="12" t="s">
        <v>19</v>
      </c>
      <c r="E15" s="12">
        <v>8</v>
      </c>
      <c r="F15" s="12">
        <v>720</v>
      </c>
      <c r="G15" s="12">
        <f t="shared" si="1"/>
        <v>1</v>
      </c>
      <c r="H15" s="12">
        <v>720</v>
      </c>
      <c r="I15" s="12">
        <v>1</v>
      </c>
      <c r="J15" s="30">
        <f t="shared" si="0"/>
        <v>100</v>
      </c>
      <c r="K15" s="22"/>
    </row>
    <row r="16" spans="1:11" ht="21.95" customHeight="1">
      <c r="A16" s="25">
        <v>44889</v>
      </c>
      <c r="B16" s="12" t="s">
        <v>241</v>
      </c>
      <c r="C16" s="12">
        <v>86901</v>
      </c>
      <c r="D16" s="12" t="s">
        <v>19</v>
      </c>
      <c r="E16" s="12">
        <v>8</v>
      </c>
      <c r="F16" s="12">
        <v>720</v>
      </c>
      <c r="G16" s="12">
        <f t="shared" si="1"/>
        <v>3</v>
      </c>
      <c r="H16" s="12">
        <v>720</v>
      </c>
      <c r="I16" s="12">
        <v>3</v>
      </c>
      <c r="J16" s="30">
        <f t="shared" si="0"/>
        <v>100</v>
      </c>
      <c r="K16" s="22"/>
    </row>
    <row r="17" spans="1:11" ht="21.95" customHeight="1">
      <c r="A17" s="25">
        <v>44890</v>
      </c>
      <c r="B17" s="12" t="s">
        <v>241</v>
      </c>
      <c r="C17" s="12">
        <v>86901</v>
      </c>
      <c r="D17" s="12" t="s">
        <v>19</v>
      </c>
      <c r="E17" s="12">
        <v>8</v>
      </c>
      <c r="F17" s="12">
        <v>720</v>
      </c>
      <c r="G17" s="12">
        <f t="shared" si="1"/>
        <v>5</v>
      </c>
      <c r="H17" s="12">
        <v>720</v>
      </c>
      <c r="I17" s="12">
        <v>5</v>
      </c>
      <c r="J17" s="30">
        <f t="shared" si="0"/>
        <v>100</v>
      </c>
      <c r="K17" s="22"/>
    </row>
    <row r="18" spans="1:11" ht="21.95" customHeight="1">
      <c r="A18" s="25">
        <v>44893</v>
      </c>
      <c r="B18" s="12" t="s">
        <v>241</v>
      </c>
      <c r="C18" s="12">
        <v>86901</v>
      </c>
      <c r="D18" s="12" t="s">
        <v>19</v>
      </c>
      <c r="E18" s="12">
        <v>8</v>
      </c>
      <c r="F18" s="12">
        <v>720</v>
      </c>
      <c r="G18" s="12">
        <f t="shared" si="1"/>
        <v>3</v>
      </c>
      <c r="H18" s="12">
        <v>720</v>
      </c>
      <c r="I18" s="12">
        <v>3</v>
      </c>
      <c r="J18" s="30">
        <f t="shared" si="0"/>
        <v>100</v>
      </c>
      <c r="K18" s="22"/>
    </row>
    <row r="19" spans="1:11" ht="21.95" customHeight="1">
      <c r="A19" s="25">
        <v>44894</v>
      </c>
      <c r="B19" s="12" t="s">
        <v>241</v>
      </c>
      <c r="C19" s="12">
        <v>86901</v>
      </c>
      <c r="D19" s="12" t="s">
        <v>19</v>
      </c>
      <c r="E19" s="12">
        <v>8</v>
      </c>
      <c r="F19" s="12">
        <v>720</v>
      </c>
      <c r="G19" s="12">
        <f t="shared" si="1"/>
        <v>8</v>
      </c>
      <c r="H19" s="12">
        <v>720</v>
      </c>
      <c r="I19" s="12">
        <v>8</v>
      </c>
      <c r="J19" s="30">
        <f t="shared" si="0"/>
        <v>100</v>
      </c>
      <c r="K19" s="22"/>
    </row>
    <row r="20" spans="1:11" ht="21.95" customHeight="1">
      <c r="A20" s="25">
        <v>44895</v>
      </c>
      <c r="B20" s="12" t="s">
        <v>241</v>
      </c>
      <c r="C20" s="12">
        <v>86901</v>
      </c>
      <c r="D20" s="12" t="s">
        <v>19</v>
      </c>
      <c r="E20" s="12">
        <v>8</v>
      </c>
      <c r="F20" s="12">
        <v>720</v>
      </c>
      <c r="G20" s="12">
        <f t="shared" si="1"/>
        <v>2</v>
      </c>
      <c r="H20" s="12">
        <v>720</v>
      </c>
      <c r="I20" s="12">
        <v>2</v>
      </c>
      <c r="J20" s="30">
        <f t="shared" si="0"/>
        <v>100</v>
      </c>
      <c r="K20" s="22"/>
    </row>
    <row r="21" spans="1:11" ht="21.95" customHeight="1">
      <c r="A21" s="25">
        <v>44896</v>
      </c>
      <c r="B21" s="12" t="s">
        <v>241</v>
      </c>
      <c r="C21" s="12">
        <v>86901</v>
      </c>
      <c r="D21" s="12" t="s">
        <v>19</v>
      </c>
      <c r="E21" s="12">
        <v>8</v>
      </c>
      <c r="F21" s="12">
        <v>720</v>
      </c>
      <c r="G21" s="12">
        <f t="shared" si="1"/>
        <v>7</v>
      </c>
      <c r="H21" s="12">
        <v>720</v>
      </c>
      <c r="I21" s="12">
        <v>7</v>
      </c>
      <c r="J21" s="30">
        <f t="shared" si="0"/>
        <v>100</v>
      </c>
      <c r="K21" s="22"/>
    </row>
    <row r="22" spans="1:11" ht="21.95" customHeight="1">
      <c r="A22" s="25">
        <v>44897</v>
      </c>
      <c r="B22" s="12" t="s">
        <v>241</v>
      </c>
      <c r="C22" s="12">
        <v>86901</v>
      </c>
      <c r="D22" s="12" t="s">
        <v>19</v>
      </c>
      <c r="E22" s="12">
        <v>8</v>
      </c>
      <c r="F22" s="12">
        <v>720</v>
      </c>
      <c r="G22" s="12">
        <f t="shared" si="1"/>
        <v>3</v>
      </c>
      <c r="H22" s="12">
        <v>720</v>
      </c>
      <c r="I22" s="12">
        <v>3</v>
      </c>
      <c r="J22" s="30">
        <f t="shared" si="0"/>
        <v>100</v>
      </c>
      <c r="K22" s="22"/>
    </row>
    <row r="23" spans="1:11" ht="21.95" customHeight="1">
      <c r="A23" s="25">
        <v>44900</v>
      </c>
      <c r="B23" s="12" t="s">
        <v>241</v>
      </c>
      <c r="C23" s="12">
        <v>86901</v>
      </c>
      <c r="D23" s="12" t="s">
        <v>19</v>
      </c>
      <c r="E23" s="12">
        <v>8</v>
      </c>
      <c r="F23" s="12">
        <v>720</v>
      </c>
      <c r="G23" s="12">
        <f t="shared" si="1"/>
        <v>8</v>
      </c>
      <c r="H23" s="12">
        <v>720</v>
      </c>
      <c r="I23" s="12">
        <v>8</v>
      </c>
      <c r="J23" s="30">
        <f t="shared" si="0"/>
        <v>100</v>
      </c>
      <c r="K23" s="22"/>
    </row>
    <row r="24" spans="1:11" ht="21.95" customHeight="1">
      <c r="A24" s="25">
        <v>44901</v>
      </c>
      <c r="B24" s="12" t="s">
        <v>241</v>
      </c>
      <c r="C24" s="12">
        <v>86901</v>
      </c>
      <c r="D24" s="12" t="s">
        <v>19</v>
      </c>
      <c r="E24" s="12">
        <v>8</v>
      </c>
      <c r="F24" s="12">
        <v>720</v>
      </c>
      <c r="G24" s="12">
        <f t="shared" si="1"/>
        <v>3</v>
      </c>
      <c r="H24" s="12">
        <v>720</v>
      </c>
      <c r="I24" s="12">
        <v>3</v>
      </c>
      <c r="J24" s="30">
        <f t="shared" si="0"/>
        <v>100</v>
      </c>
      <c r="K24" s="22"/>
    </row>
    <row r="25" spans="1:11" ht="21.95" customHeight="1">
      <c r="A25" s="25">
        <v>44902</v>
      </c>
      <c r="B25" s="12" t="s">
        <v>241</v>
      </c>
      <c r="C25" s="12">
        <v>86901</v>
      </c>
      <c r="D25" s="12" t="s">
        <v>19</v>
      </c>
      <c r="E25" s="12">
        <v>8</v>
      </c>
      <c r="F25" s="12">
        <v>720</v>
      </c>
      <c r="G25" s="12">
        <f t="shared" si="1"/>
        <v>2</v>
      </c>
      <c r="H25" s="12">
        <v>720</v>
      </c>
      <c r="I25" s="12">
        <v>2</v>
      </c>
      <c r="J25" s="30">
        <f t="shared" si="0"/>
        <v>100</v>
      </c>
      <c r="K25" s="22"/>
    </row>
    <row r="26" spans="1:11" ht="21.95" customHeight="1">
      <c r="A26" s="25">
        <v>44903</v>
      </c>
      <c r="B26" s="12" t="s">
        <v>241</v>
      </c>
      <c r="C26" s="12">
        <v>86901</v>
      </c>
      <c r="D26" s="12" t="s">
        <v>19</v>
      </c>
      <c r="E26" s="12">
        <v>8</v>
      </c>
      <c r="F26" s="12">
        <v>720</v>
      </c>
      <c r="G26" s="12">
        <f t="shared" si="1"/>
        <v>1</v>
      </c>
      <c r="H26" s="12">
        <v>720</v>
      </c>
      <c r="I26" s="12">
        <v>1</v>
      </c>
      <c r="J26" s="30">
        <f t="shared" si="0"/>
        <v>100</v>
      </c>
      <c r="K26" s="22"/>
    </row>
    <row r="27" spans="1:11" ht="21.95" customHeight="1">
      <c r="A27" s="26">
        <v>44906</v>
      </c>
      <c r="B27" s="12" t="s">
        <v>241</v>
      </c>
      <c r="C27" s="12">
        <v>86901</v>
      </c>
      <c r="D27" s="12" t="s">
        <v>19</v>
      </c>
      <c r="E27" s="12">
        <v>8</v>
      </c>
      <c r="F27" s="12">
        <v>720</v>
      </c>
      <c r="G27" s="12">
        <f t="shared" si="1"/>
        <v>3</v>
      </c>
      <c r="H27" s="12">
        <v>720</v>
      </c>
      <c r="I27" s="12">
        <v>3</v>
      </c>
      <c r="J27" s="30">
        <f t="shared" si="0"/>
        <v>100</v>
      </c>
      <c r="K27" s="22"/>
    </row>
    <row r="28" spans="1:11" ht="21.95" customHeight="1">
      <c r="A28" s="26">
        <v>44907</v>
      </c>
      <c r="B28" s="12" t="s">
        <v>241</v>
      </c>
      <c r="C28" s="12">
        <v>86901</v>
      </c>
      <c r="D28" s="12" t="s">
        <v>19</v>
      </c>
      <c r="E28" s="12">
        <v>8</v>
      </c>
      <c r="F28" s="12">
        <v>720</v>
      </c>
      <c r="G28" s="12">
        <f t="shared" si="1"/>
        <v>7</v>
      </c>
      <c r="H28" s="12">
        <v>720</v>
      </c>
      <c r="I28" s="12">
        <v>7</v>
      </c>
      <c r="J28" s="30">
        <f t="shared" si="0"/>
        <v>100</v>
      </c>
      <c r="K28" s="22"/>
    </row>
    <row r="29" spans="1:11" ht="21.95" customHeight="1">
      <c r="A29" s="26">
        <v>44908</v>
      </c>
      <c r="B29" s="12" t="s">
        <v>241</v>
      </c>
      <c r="C29" s="12">
        <v>86901</v>
      </c>
      <c r="D29" s="12" t="s">
        <v>19</v>
      </c>
      <c r="E29" s="12">
        <v>8</v>
      </c>
      <c r="F29" s="12">
        <v>720</v>
      </c>
      <c r="G29" s="12">
        <f t="shared" si="1"/>
        <v>9</v>
      </c>
      <c r="H29" s="12">
        <v>720</v>
      </c>
      <c r="I29" s="12">
        <v>9</v>
      </c>
      <c r="J29" s="30">
        <f t="shared" si="0"/>
        <v>100</v>
      </c>
      <c r="K29" s="22"/>
    </row>
    <row r="30" spans="1:11" ht="21.95" customHeight="1">
      <c r="A30" s="26">
        <v>44909</v>
      </c>
      <c r="B30" s="12" t="s">
        <v>241</v>
      </c>
      <c r="C30" s="12">
        <v>86901</v>
      </c>
      <c r="D30" s="12" t="s">
        <v>19</v>
      </c>
      <c r="E30" s="12">
        <v>8</v>
      </c>
      <c r="F30" s="12">
        <v>720</v>
      </c>
      <c r="G30" s="12">
        <f t="shared" si="1"/>
        <v>3</v>
      </c>
      <c r="H30" s="12">
        <v>720</v>
      </c>
      <c r="I30" s="12">
        <v>3</v>
      </c>
      <c r="J30" s="30">
        <f t="shared" si="0"/>
        <v>100</v>
      </c>
      <c r="K30" s="22"/>
    </row>
    <row r="31" spans="1:11" ht="21.95" customHeight="1">
      <c r="A31" s="26">
        <v>44910</v>
      </c>
      <c r="B31" s="12" t="s">
        <v>241</v>
      </c>
      <c r="C31" s="12">
        <v>86901</v>
      </c>
      <c r="D31" s="12" t="s">
        <v>19</v>
      </c>
      <c r="E31" s="12">
        <v>8</v>
      </c>
      <c r="F31" s="12">
        <v>720</v>
      </c>
      <c r="G31" s="12">
        <f t="shared" si="1"/>
        <v>5</v>
      </c>
      <c r="H31" s="12">
        <v>720</v>
      </c>
      <c r="I31" s="12">
        <v>5</v>
      </c>
      <c r="J31" s="30">
        <f t="shared" si="0"/>
        <v>100</v>
      </c>
      <c r="K31" s="22"/>
    </row>
    <row r="32" spans="1:11" ht="21.95" customHeight="1">
      <c r="A32" s="26"/>
      <c r="B32" s="12"/>
      <c r="C32" s="12"/>
      <c r="D32" s="12"/>
      <c r="E32" s="12"/>
      <c r="F32" s="12"/>
      <c r="G32" s="12"/>
      <c r="H32" s="12"/>
      <c r="I32" s="12"/>
      <c r="J32" s="30"/>
      <c r="K32" s="22"/>
    </row>
    <row r="33" spans="1:11" ht="21.95" customHeight="1">
      <c r="A33" s="28"/>
      <c r="B33" s="12"/>
      <c r="C33" s="12"/>
      <c r="D33" s="12"/>
      <c r="E33" s="12"/>
      <c r="F33" s="12"/>
      <c r="G33" s="12"/>
      <c r="H33" s="12"/>
      <c r="I33" s="12"/>
      <c r="J33" s="30"/>
      <c r="K33" s="22"/>
    </row>
    <row r="34" spans="1:11" ht="21.95" customHeight="1">
      <c r="A34" s="28"/>
      <c r="B34" s="12"/>
      <c r="C34" s="12"/>
      <c r="D34" s="12"/>
      <c r="E34" s="12"/>
      <c r="F34" s="12"/>
      <c r="G34" s="12"/>
      <c r="H34" s="12"/>
      <c r="I34" s="12"/>
      <c r="J34" s="30"/>
      <c r="K34" s="22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0"/>
      <c r="K35" s="22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0"/>
      <c r="K36" s="22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0"/>
      <c r="K37" s="22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0"/>
      <c r="K38" s="22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0"/>
      <c r="K39" s="22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0"/>
      <c r="K40" s="22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0"/>
      <c r="K41" s="22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0"/>
      <c r="K42" s="22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0"/>
      <c r="K43" s="22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0"/>
      <c r="K44" s="22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0"/>
      <c r="K45" s="22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0"/>
      <c r="K46" s="22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0"/>
      <c r="K47" s="22"/>
    </row>
    <row r="48" spans="1:11" ht="21" customHeight="1">
      <c r="A48" s="71" t="s">
        <v>20</v>
      </c>
      <c r="B48" s="71"/>
      <c r="C48" s="14">
        <f>COUNT(A10:A47)</f>
        <v>22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15840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15840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2200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22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029D-EDDE-4890-AC9F-D9A28A922323}">
  <dimension ref="A1:K54"/>
  <sheetViews>
    <sheetView topLeftCell="A7" zoomScale="80" zoomScaleNormal="80" workbookViewId="0">
      <selection activeCell="A10" sqref="A10:A17"/>
    </sheetView>
  </sheetViews>
  <sheetFormatPr defaultColWidth="9" defaultRowHeight="15.75"/>
  <cols>
    <col min="1" max="1" width="10.125" customWidth="1"/>
    <col min="2" max="2" width="18.125" customWidth="1"/>
    <col min="3" max="3" width="14.75" customWidth="1"/>
    <col min="4" max="4" width="13.125" customWidth="1"/>
    <col min="5" max="5" width="12.75" customWidth="1"/>
    <col min="6" max="10" width="8.625" customWidth="1"/>
    <col min="11" max="11" width="13.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38</v>
      </c>
      <c r="C7" s="67"/>
      <c r="D7" s="67"/>
      <c r="E7" s="67"/>
      <c r="F7" s="6" t="s">
        <v>4</v>
      </c>
      <c r="G7" s="82" t="s">
        <v>243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245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44870</v>
      </c>
      <c r="B10" s="12" t="s">
        <v>98</v>
      </c>
      <c r="C10" s="12" t="s">
        <v>74</v>
      </c>
      <c r="D10" s="12" t="s">
        <v>19</v>
      </c>
      <c r="E10" s="12">
        <v>8</v>
      </c>
      <c r="F10" s="12">
        <v>424</v>
      </c>
      <c r="G10" s="12">
        <f t="shared" ref="G10:G11" si="0">SUM(H10+I10)</f>
        <v>135</v>
      </c>
      <c r="H10" s="12">
        <v>130</v>
      </c>
      <c r="I10" s="12">
        <v>5</v>
      </c>
      <c r="J10" s="43">
        <f t="shared" ref="J10:J17" si="1">H10/F10*100</f>
        <v>30.660377358490564</v>
      </c>
      <c r="K10" s="12"/>
    </row>
    <row r="11" spans="1:11" ht="21.95" customHeight="1">
      <c r="A11" s="25">
        <v>44871</v>
      </c>
      <c r="B11" s="12" t="s">
        <v>98</v>
      </c>
      <c r="C11" s="12" t="s">
        <v>74</v>
      </c>
      <c r="D11" s="12" t="s">
        <v>19</v>
      </c>
      <c r="E11" s="12">
        <v>8</v>
      </c>
      <c r="F11" s="12">
        <v>424</v>
      </c>
      <c r="G11" s="12">
        <f t="shared" si="0"/>
        <v>134</v>
      </c>
      <c r="H11" s="12">
        <v>130</v>
      </c>
      <c r="I11" s="12">
        <v>4</v>
      </c>
      <c r="J11" s="43">
        <f t="shared" si="1"/>
        <v>30.660377358490564</v>
      </c>
      <c r="K11" s="12"/>
    </row>
    <row r="12" spans="1:11" ht="21.95" customHeight="1">
      <c r="A12" s="25">
        <v>44872</v>
      </c>
      <c r="B12" s="12" t="s">
        <v>98</v>
      </c>
      <c r="C12" s="12" t="s">
        <v>74</v>
      </c>
      <c r="D12" s="12" t="s">
        <v>19</v>
      </c>
      <c r="E12" s="12">
        <v>8</v>
      </c>
      <c r="F12" s="12">
        <v>424</v>
      </c>
      <c r="G12" s="12">
        <f t="shared" ref="G12" si="2">SUM(H12+I12)</f>
        <v>132</v>
      </c>
      <c r="H12" s="12">
        <v>130</v>
      </c>
      <c r="I12" s="12">
        <v>2</v>
      </c>
      <c r="J12" s="43">
        <f t="shared" si="1"/>
        <v>30.660377358490564</v>
      </c>
      <c r="K12" s="12"/>
    </row>
    <row r="13" spans="1:11" ht="21.95" customHeight="1">
      <c r="A13" s="25">
        <v>44875</v>
      </c>
      <c r="B13" s="46" t="s">
        <v>98</v>
      </c>
      <c r="C13" s="46" t="s">
        <v>74</v>
      </c>
      <c r="D13" s="12" t="s">
        <v>19</v>
      </c>
      <c r="E13" s="12">
        <v>8</v>
      </c>
      <c r="F13" s="12">
        <v>424</v>
      </c>
      <c r="G13" s="12">
        <f>SUM(H13+I13)</f>
        <v>131</v>
      </c>
      <c r="H13" s="12">
        <v>130</v>
      </c>
      <c r="I13" s="12">
        <v>1</v>
      </c>
      <c r="J13" s="43">
        <f t="shared" si="1"/>
        <v>30.660377358490564</v>
      </c>
      <c r="K13" s="12"/>
    </row>
    <row r="14" spans="1:11" ht="21.95" customHeight="1">
      <c r="A14" s="25">
        <v>44876</v>
      </c>
      <c r="B14" s="12" t="s">
        <v>98</v>
      </c>
      <c r="C14" s="12" t="s">
        <v>74</v>
      </c>
      <c r="D14" s="12" t="s">
        <v>19</v>
      </c>
      <c r="E14" s="12">
        <v>8</v>
      </c>
      <c r="F14" s="12">
        <v>424</v>
      </c>
      <c r="G14" s="12">
        <f t="shared" ref="G14:G17" si="3">SUM(H14+I14)</f>
        <v>132</v>
      </c>
      <c r="H14" s="12">
        <v>130</v>
      </c>
      <c r="I14" s="12">
        <v>2</v>
      </c>
      <c r="J14" s="43">
        <f t="shared" si="1"/>
        <v>30.660377358490564</v>
      </c>
      <c r="K14" s="12"/>
    </row>
    <row r="15" spans="1:11" ht="21.95" customHeight="1">
      <c r="A15" s="25">
        <v>44877</v>
      </c>
      <c r="B15" s="12" t="s">
        <v>98</v>
      </c>
      <c r="C15" s="12" t="s">
        <v>74</v>
      </c>
      <c r="D15" s="12" t="s">
        <v>19</v>
      </c>
      <c r="E15" s="12">
        <v>8</v>
      </c>
      <c r="F15" s="12">
        <v>424</v>
      </c>
      <c r="G15" s="12">
        <f t="shared" si="3"/>
        <v>133</v>
      </c>
      <c r="H15" s="12">
        <v>130</v>
      </c>
      <c r="I15" s="12">
        <v>3</v>
      </c>
      <c r="J15" s="43">
        <f t="shared" si="1"/>
        <v>30.660377358490564</v>
      </c>
      <c r="K15" s="12"/>
    </row>
    <row r="16" spans="1:11" ht="21.95" customHeight="1">
      <c r="A16" s="25">
        <v>44878</v>
      </c>
      <c r="B16" s="12" t="s">
        <v>98</v>
      </c>
      <c r="C16" s="12" t="s">
        <v>74</v>
      </c>
      <c r="D16" s="12" t="s">
        <v>19</v>
      </c>
      <c r="E16" s="12">
        <v>8</v>
      </c>
      <c r="F16" s="12">
        <v>424</v>
      </c>
      <c r="G16" s="12">
        <f t="shared" si="3"/>
        <v>132</v>
      </c>
      <c r="H16" s="12">
        <v>130</v>
      </c>
      <c r="I16" s="12">
        <v>2</v>
      </c>
      <c r="J16" s="43">
        <f t="shared" si="1"/>
        <v>30.660377358490564</v>
      </c>
      <c r="K16" s="12"/>
    </row>
    <row r="17" spans="1:11" ht="21.95" customHeight="1">
      <c r="A17" s="25">
        <v>44879</v>
      </c>
      <c r="B17" s="12" t="s">
        <v>98</v>
      </c>
      <c r="C17" s="12" t="s">
        <v>74</v>
      </c>
      <c r="D17" s="12" t="s">
        <v>19</v>
      </c>
      <c r="E17" s="12">
        <v>8</v>
      </c>
      <c r="F17" s="12">
        <v>424</v>
      </c>
      <c r="G17" s="12">
        <f t="shared" si="3"/>
        <v>135</v>
      </c>
      <c r="H17" s="12">
        <v>130</v>
      </c>
      <c r="I17" s="12">
        <v>5</v>
      </c>
      <c r="J17" s="43">
        <f t="shared" si="1"/>
        <v>30.660377358490564</v>
      </c>
      <c r="K17" s="12"/>
    </row>
    <row r="18" spans="1:11" ht="21.95" customHeight="1">
      <c r="A18" s="25"/>
      <c r="B18" s="12"/>
      <c r="C18" s="12"/>
      <c r="D18" s="12"/>
      <c r="E18" s="12"/>
      <c r="F18" s="12"/>
      <c r="G18" s="12"/>
      <c r="H18" s="12"/>
      <c r="I18" s="12"/>
      <c r="J18" s="43"/>
      <c r="K18" s="12"/>
    </row>
    <row r="19" spans="1:11" ht="20.45" customHeight="1">
      <c r="A19" s="25"/>
      <c r="B19" s="12"/>
      <c r="C19" s="12"/>
      <c r="D19" s="12"/>
      <c r="E19" s="12"/>
      <c r="F19" s="12"/>
      <c r="G19" s="12"/>
      <c r="H19" s="12"/>
      <c r="I19" s="12"/>
      <c r="J19" s="43"/>
      <c r="K19" s="12"/>
    </row>
    <row r="20" spans="1:11" ht="21.95" customHeight="1">
      <c r="A20" s="25"/>
      <c r="B20" s="12"/>
      <c r="C20" s="12"/>
      <c r="D20" s="12"/>
      <c r="E20" s="12"/>
      <c r="F20" s="12"/>
      <c r="G20" s="12"/>
      <c r="H20" s="12"/>
      <c r="I20" s="12"/>
      <c r="J20" s="43"/>
      <c r="K20" s="12"/>
    </row>
    <row r="21" spans="1:11" ht="21.95" customHeight="1">
      <c r="A21" s="25"/>
      <c r="B21" s="12"/>
      <c r="C21" s="12"/>
      <c r="D21" s="12"/>
      <c r="E21" s="12"/>
      <c r="F21" s="12"/>
      <c r="G21" s="12"/>
      <c r="H21" s="12"/>
      <c r="I21" s="12"/>
      <c r="J21" s="43"/>
      <c r="K21" s="12"/>
    </row>
    <row r="22" spans="1:11" ht="21.95" customHeight="1">
      <c r="A22" s="25"/>
      <c r="B22" s="12"/>
      <c r="C22" s="12"/>
      <c r="D22" s="12"/>
      <c r="E22" s="12"/>
      <c r="F22" s="12"/>
      <c r="G22" s="12"/>
      <c r="H22" s="12"/>
      <c r="I22" s="12"/>
      <c r="J22" s="43"/>
      <c r="K22" s="12"/>
    </row>
    <row r="23" spans="1:11" ht="21.95" customHeight="1">
      <c r="A23" s="25"/>
      <c r="B23" s="12"/>
      <c r="C23" s="12"/>
      <c r="D23" s="12"/>
      <c r="E23" s="12"/>
      <c r="F23" s="12"/>
      <c r="G23" s="12"/>
      <c r="H23" s="12"/>
      <c r="I23" s="12"/>
      <c r="J23" s="43"/>
      <c r="K23" s="12"/>
    </row>
    <row r="24" spans="1:11" ht="21.95" customHeight="1">
      <c r="A24" s="25"/>
      <c r="B24" s="12"/>
      <c r="C24" s="12"/>
      <c r="D24" s="12"/>
      <c r="E24" s="12"/>
      <c r="F24" s="12"/>
      <c r="G24" s="12"/>
      <c r="H24" s="12"/>
      <c r="I24" s="12"/>
      <c r="J24" s="43"/>
      <c r="K24" s="12"/>
    </row>
    <row r="25" spans="1:11" ht="21.95" customHeight="1">
      <c r="A25" s="25"/>
      <c r="B25" s="12"/>
      <c r="C25" s="12"/>
      <c r="D25" s="12"/>
      <c r="E25" s="12"/>
      <c r="F25" s="12"/>
      <c r="G25" s="12"/>
      <c r="H25" s="12"/>
      <c r="I25" s="12"/>
      <c r="J25" s="43"/>
      <c r="K25" s="12"/>
    </row>
    <row r="26" spans="1:11" ht="21.95" customHeight="1">
      <c r="A26" s="25"/>
      <c r="B26" s="12"/>
      <c r="C26" s="12"/>
      <c r="D26" s="12"/>
      <c r="E26" s="12"/>
      <c r="F26" s="12"/>
      <c r="G26" s="12"/>
      <c r="H26" s="12"/>
      <c r="I26" s="12"/>
      <c r="J26" s="43"/>
      <c r="K26" s="12"/>
    </row>
    <row r="27" spans="1:11" ht="21.95" customHeight="1">
      <c r="A27" s="25"/>
      <c r="B27" s="12"/>
      <c r="C27" s="12"/>
      <c r="D27" s="12"/>
      <c r="E27" s="12"/>
      <c r="F27" s="12"/>
      <c r="G27" s="12"/>
      <c r="H27" s="12"/>
      <c r="I27" s="12"/>
      <c r="J27" s="43"/>
      <c r="K27" s="12"/>
    </row>
    <row r="28" spans="1:11" ht="21.95" customHeight="1">
      <c r="A28" s="25"/>
      <c r="B28" s="12"/>
      <c r="C28" s="12"/>
      <c r="D28" s="12"/>
      <c r="E28" s="12"/>
      <c r="F28" s="12"/>
      <c r="G28" s="12"/>
      <c r="H28" s="12"/>
      <c r="I28" s="12"/>
      <c r="J28" s="43"/>
      <c r="K28" s="12"/>
    </row>
    <row r="29" spans="1:11" ht="21.95" customHeight="1">
      <c r="A29" s="25"/>
      <c r="B29" s="12"/>
      <c r="C29" s="12"/>
      <c r="D29" s="12"/>
      <c r="E29" s="12"/>
      <c r="F29" s="12"/>
      <c r="G29" s="12"/>
      <c r="H29" s="12"/>
      <c r="I29" s="12"/>
      <c r="J29" s="43"/>
      <c r="K29" s="12"/>
    </row>
    <row r="30" spans="1:11" ht="21.95" customHeight="1">
      <c r="A30" s="25"/>
      <c r="B30" s="12"/>
      <c r="C30" s="12"/>
      <c r="D30" s="12"/>
      <c r="E30" s="12"/>
      <c r="F30" s="12"/>
      <c r="G30" s="12"/>
      <c r="H30" s="12"/>
      <c r="I30" s="12"/>
      <c r="J30" s="43"/>
      <c r="K30" s="12"/>
    </row>
    <row r="31" spans="1:11" ht="21.95" customHeight="1">
      <c r="A31" s="25"/>
      <c r="B31" s="12"/>
      <c r="C31" s="12"/>
      <c r="D31" s="12"/>
      <c r="E31" s="12"/>
      <c r="F31" s="12"/>
      <c r="G31" s="12"/>
      <c r="H31" s="12"/>
      <c r="I31" s="12"/>
      <c r="J31" s="43"/>
      <c r="K31" s="12"/>
    </row>
    <row r="32" spans="1:11" ht="21.95" customHeight="1">
      <c r="A32" s="25"/>
      <c r="B32" s="12"/>
      <c r="C32" s="12"/>
      <c r="D32" s="12"/>
      <c r="E32" s="12"/>
      <c r="F32" s="12"/>
      <c r="G32" s="12"/>
      <c r="H32" s="12"/>
      <c r="I32" s="12"/>
      <c r="J32" s="43"/>
      <c r="K32" s="1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1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1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1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1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1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1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1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1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1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1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1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1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1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1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12"/>
    </row>
    <row r="48" spans="1:11" ht="21" customHeight="1">
      <c r="A48" s="71" t="s">
        <v>20</v>
      </c>
      <c r="B48" s="71"/>
      <c r="C48" s="14">
        <f>COUNT(A10:A47)</f>
        <v>8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3392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1040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245.28301886792451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8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30.660377358490564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201729" r:id="rId3">
          <objectPr defaultSize="0" autoPict="0" altText="" r:id="rId4">
            <anchor>
              <from>
                <xdr:col>0</xdr:col>
                <xdr:colOff>0</xdr:colOff>
                <xdr:row>0</xdr:row>
                <xdr:rowOff>200025</xdr:rowOff>
              </from>
              <to>
                <xdr:col>0</xdr:col>
                <xdr:colOff>361950</xdr:colOff>
                <xdr:row>2</xdr:row>
                <xdr:rowOff>171450</xdr:rowOff>
              </to>
            </anchor>
          </objectPr>
        </oleObject>
      </mc:Choice>
      <mc:Fallback>
        <oleObject progId="PBrush" shapeId="201729" r:id="rId3"/>
      </mc:Fallback>
    </mc:AlternateContent>
  </oleObjec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4"/>
  <sheetViews>
    <sheetView topLeftCell="A18" zoomScale="90" zoomScaleNormal="90" workbookViewId="0">
      <selection activeCell="A31" sqref="A31"/>
    </sheetView>
  </sheetViews>
  <sheetFormatPr defaultColWidth="9" defaultRowHeight="15.75"/>
  <cols>
    <col min="1" max="1" width="11.875" customWidth="1"/>
    <col min="2" max="2" width="19.5" customWidth="1"/>
    <col min="3" max="3" width="16" customWidth="1"/>
    <col min="4" max="4" width="13.125" customWidth="1"/>
    <col min="5" max="5" width="12.75" customWidth="1"/>
    <col min="6" max="10" width="8.625" customWidth="1"/>
    <col min="11" max="11" width="12.7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53</v>
      </c>
      <c r="C7" s="67"/>
      <c r="D7" s="67"/>
      <c r="E7" s="67"/>
      <c r="F7" s="6" t="s">
        <v>4</v>
      </c>
      <c r="G7" s="67" t="s">
        <v>79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12" t="s">
        <v>87</v>
      </c>
      <c r="C10" s="12" t="s">
        <v>191</v>
      </c>
      <c r="D10" s="12" t="s">
        <v>19</v>
      </c>
      <c r="E10" s="12">
        <v>8</v>
      </c>
      <c r="F10" s="12">
        <v>1040</v>
      </c>
      <c r="G10" s="12">
        <f>SUM(H10+I10)</f>
        <v>1042</v>
      </c>
      <c r="H10" s="12">
        <v>1040</v>
      </c>
      <c r="I10" s="12">
        <v>2</v>
      </c>
      <c r="J10" s="43">
        <f t="shared" ref="J10:J22" si="0">H10/F10*100</f>
        <v>100</v>
      </c>
      <c r="K10" s="22"/>
    </row>
    <row r="11" spans="1:11" ht="21.95" customHeight="1">
      <c r="A11" s="25">
        <v>44882</v>
      </c>
      <c r="B11" s="46" t="s">
        <v>82</v>
      </c>
      <c r="C11" s="46" t="s">
        <v>83</v>
      </c>
      <c r="D11" s="12" t="s">
        <v>19</v>
      </c>
      <c r="E11" s="12">
        <v>8</v>
      </c>
      <c r="F11" s="12">
        <v>746</v>
      </c>
      <c r="G11" s="12">
        <f>SUM(H11+I11)</f>
        <v>749</v>
      </c>
      <c r="H11" s="12">
        <v>746</v>
      </c>
      <c r="I11" s="12">
        <v>3</v>
      </c>
      <c r="J11" s="43">
        <f t="shared" si="0"/>
        <v>100</v>
      </c>
      <c r="K11" s="22"/>
    </row>
    <row r="12" spans="1:11" ht="21.95" customHeight="1">
      <c r="A12" s="25">
        <v>44883</v>
      </c>
      <c r="B12" s="46" t="s">
        <v>104</v>
      </c>
      <c r="C12" s="46" t="s">
        <v>120</v>
      </c>
      <c r="D12" s="12" t="s">
        <v>19</v>
      </c>
      <c r="E12" s="12">
        <v>8</v>
      </c>
      <c r="F12" s="12">
        <v>1200</v>
      </c>
      <c r="G12" s="12">
        <f t="shared" ref="G12" si="1">SUM(H12+I12)</f>
        <v>1204</v>
      </c>
      <c r="H12" s="12">
        <v>1200</v>
      </c>
      <c r="I12" s="12">
        <v>4</v>
      </c>
      <c r="J12" s="43">
        <f t="shared" si="0"/>
        <v>100</v>
      </c>
      <c r="K12" s="22"/>
    </row>
    <row r="13" spans="1:11" ht="21.95" customHeight="1">
      <c r="A13" s="25">
        <v>44886</v>
      </c>
      <c r="B13" s="46" t="s">
        <v>104</v>
      </c>
      <c r="C13" s="46" t="s">
        <v>120</v>
      </c>
      <c r="D13" s="12" t="s">
        <v>19</v>
      </c>
      <c r="E13" s="12">
        <v>8</v>
      </c>
      <c r="F13" s="12">
        <v>1200</v>
      </c>
      <c r="G13" s="12">
        <f t="shared" ref="G13:G22" si="2">SUM(H13+I13)</f>
        <v>1229</v>
      </c>
      <c r="H13" s="12">
        <v>1200</v>
      </c>
      <c r="I13" s="12">
        <v>29</v>
      </c>
      <c r="J13" s="43">
        <f t="shared" si="0"/>
        <v>100</v>
      </c>
      <c r="K13" s="22"/>
    </row>
    <row r="14" spans="1:11" ht="21.95" customHeight="1">
      <c r="A14" s="25">
        <v>44887</v>
      </c>
      <c r="B14" s="46" t="s">
        <v>104</v>
      </c>
      <c r="C14" s="46" t="s">
        <v>120</v>
      </c>
      <c r="D14" s="12" t="s">
        <v>19</v>
      </c>
      <c r="E14" s="12">
        <v>8</v>
      </c>
      <c r="F14" s="12">
        <v>1200</v>
      </c>
      <c r="G14" s="12">
        <f t="shared" si="2"/>
        <v>1280</v>
      </c>
      <c r="H14" s="12">
        <v>1200</v>
      </c>
      <c r="I14" s="12">
        <v>80</v>
      </c>
      <c r="J14" s="43">
        <f t="shared" si="0"/>
        <v>100</v>
      </c>
      <c r="K14" s="22"/>
    </row>
    <row r="15" spans="1:11" ht="21.95" customHeight="1">
      <c r="A15" s="25">
        <v>44888</v>
      </c>
      <c r="B15" s="46" t="s">
        <v>104</v>
      </c>
      <c r="C15" s="46" t="s">
        <v>120</v>
      </c>
      <c r="D15" s="12" t="s">
        <v>19</v>
      </c>
      <c r="E15" s="12">
        <v>8</v>
      </c>
      <c r="F15" s="12">
        <v>1200</v>
      </c>
      <c r="G15" s="12">
        <f t="shared" si="2"/>
        <v>1227</v>
      </c>
      <c r="H15" s="12">
        <v>1200</v>
      </c>
      <c r="I15" s="12">
        <v>27</v>
      </c>
      <c r="J15" s="43">
        <f t="shared" si="0"/>
        <v>100</v>
      </c>
      <c r="K15" s="22"/>
    </row>
    <row r="16" spans="1:11" ht="21.95" customHeight="1">
      <c r="A16" s="25">
        <v>44889</v>
      </c>
      <c r="B16" s="46" t="s">
        <v>104</v>
      </c>
      <c r="C16" s="46" t="s">
        <v>120</v>
      </c>
      <c r="D16" s="12" t="s">
        <v>19</v>
      </c>
      <c r="E16" s="12">
        <v>8</v>
      </c>
      <c r="F16" s="12">
        <v>1200</v>
      </c>
      <c r="G16" s="12">
        <f t="shared" si="2"/>
        <v>1204</v>
      </c>
      <c r="H16" s="12">
        <v>1200</v>
      </c>
      <c r="I16" s="12">
        <v>4</v>
      </c>
      <c r="J16" s="43">
        <f t="shared" si="0"/>
        <v>100</v>
      </c>
      <c r="K16" s="22"/>
    </row>
    <row r="17" spans="1:11" ht="21.95" customHeight="1">
      <c r="A17" s="25">
        <v>44890</v>
      </c>
      <c r="B17" s="12" t="s">
        <v>186</v>
      </c>
      <c r="C17" s="12">
        <v>933</v>
      </c>
      <c r="D17" s="12" t="s">
        <v>19</v>
      </c>
      <c r="E17" s="12">
        <v>8</v>
      </c>
      <c r="F17" s="12">
        <v>1016</v>
      </c>
      <c r="G17" s="12">
        <f t="shared" si="2"/>
        <v>1017</v>
      </c>
      <c r="H17" s="12">
        <v>1016</v>
      </c>
      <c r="I17" s="12">
        <v>1</v>
      </c>
      <c r="J17" s="43">
        <f t="shared" si="0"/>
        <v>100</v>
      </c>
      <c r="K17" s="22"/>
    </row>
    <row r="18" spans="1:11" ht="21.95" customHeight="1">
      <c r="A18" s="25">
        <v>44893</v>
      </c>
      <c r="B18" s="46" t="s">
        <v>91</v>
      </c>
      <c r="C18" s="46" t="s">
        <v>92</v>
      </c>
      <c r="D18" s="12" t="s">
        <v>19</v>
      </c>
      <c r="E18" s="12">
        <v>8</v>
      </c>
      <c r="F18" s="12">
        <v>456</v>
      </c>
      <c r="G18" s="12">
        <f t="shared" si="2"/>
        <v>530</v>
      </c>
      <c r="H18" s="12">
        <v>456</v>
      </c>
      <c r="I18" s="12">
        <v>74</v>
      </c>
      <c r="J18" s="43">
        <f t="shared" si="0"/>
        <v>100</v>
      </c>
      <c r="K18" s="22"/>
    </row>
    <row r="19" spans="1:11" ht="21.95" customHeight="1">
      <c r="A19" s="25">
        <v>44894</v>
      </c>
      <c r="B19" s="46" t="s">
        <v>91</v>
      </c>
      <c r="C19" s="46" t="s">
        <v>92</v>
      </c>
      <c r="D19" s="12" t="s">
        <v>19</v>
      </c>
      <c r="E19" s="12">
        <v>8</v>
      </c>
      <c r="F19" s="12">
        <v>456</v>
      </c>
      <c r="G19" s="12">
        <f t="shared" ref="G19" si="3">SUM(H19+I19)</f>
        <v>466</v>
      </c>
      <c r="H19" s="12">
        <v>456</v>
      </c>
      <c r="I19" s="12">
        <v>10</v>
      </c>
      <c r="J19" s="43">
        <f t="shared" si="0"/>
        <v>100</v>
      </c>
      <c r="K19" s="22"/>
    </row>
    <row r="20" spans="1:11" ht="21.95" customHeight="1">
      <c r="A20" s="25">
        <v>44895</v>
      </c>
      <c r="B20" s="46" t="s">
        <v>91</v>
      </c>
      <c r="C20" s="46" t="s">
        <v>92</v>
      </c>
      <c r="D20" s="12" t="s">
        <v>19</v>
      </c>
      <c r="E20" s="12">
        <v>8</v>
      </c>
      <c r="F20" s="12">
        <v>456</v>
      </c>
      <c r="G20" s="12">
        <f t="shared" ref="G20" si="4">SUM(H20+I20)</f>
        <v>467</v>
      </c>
      <c r="H20" s="12">
        <v>456</v>
      </c>
      <c r="I20" s="12">
        <v>11</v>
      </c>
      <c r="J20" s="43">
        <f t="shared" si="0"/>
        <v>100</v>
      </c>
      <c r="K20" s="22"/>
    </row>
    <row r="21" spans="1:11" ht="21.95" customHeight="1">
      <c r="A21" s="25">
        <v>44896</v>
      </c>
      <c r="B21" s="46" t="s">
        <v>91</v>
      </c>
      <c r="C21" s="46" t="s">
        <v>92</v>
      </c>
      <c r="D21" s="12" t="s">
        <v>19</v>
      </c>
      <c r="E21" s="12">
        <v>8</v>
      </c>
      <c r="F21" s="12">
        <v>456</v>
      </c>
      <c r="G21" s="12">
        <f t="shared" ref="G21" si="5">SUM(H21+I21)</f>
        <v>478</v>
      </c>
      <c r="H21" s="12">
        <v>456</v>
      </c>
      <c r="I21" s="12">
        <v>22</v>
      </c>
      <c r="J21" s="43">
        <f t="shared" si="0"/>
        <v>100</v>
      </c>
      <c r="K21" s="22"/>
    </row>
    <row r="22" spans="1:11" ht="21.95" customHeight="1">
      <c r="A22" s="25">
        <v>44897</v>
      </c>
      <c r="B22" s="12" t="s">
        <v>104</v>
      </c>
      <c r="C22" s="12" t="s">
        <v>120</v>
      </c>
      <c r="D22" s="12" t="s">
        <v>19</v>
      </c>
      <c r="E22" s="12">
        <v>8</v>
      </c>
      <c r="F22" s="12">
        <v>1200</v>
      </c>
      <c r="G22" s="12">
        <f t="shared" si="2"/>
        <v>1223</v>
      </c>
      <c r="H22" s="12">
        <v>1200</v>
      </c>
      <c r="I22" s="12">
        <v>23</v>
      </c>
      <c r="J22" s="43">
        <f t="shared" si="0"/>
        <v>100</v>
      </c>
      <c r="K22" s="22"/>
    </row>
    <row r="23" spans="1:11" ht="21.95" customHeight="1">
      <c r="A23" s="25">
        <v>44900</v>
      </c>
      <c r="B23" s="12" t="s">
        <v>104</v>
      </c>
      <c r="C23" s="12" t="s">
        <v>120</v>
      </c>
      <c r="D23" s="12" t="s">
        <v>19</v>
      </c>
      <c r="E23" s="12">
        <v>8</v>
      </c>
      <c r="F23" s="12">
        <v>1200</v>
      </c>
      <c r="G23" s="12">
        <f t="shared" ref="G23:G24" si="6">SUM(H23+I23)</f>
        <v>1230</v>
      </c>
      <c r="H23" s="12">
        <v>1200</v>
      </c>
      <c r="I23" s="12">
        <v>30</v>
      </c>
      <c r="J23" s="43">
        <f t="shared" ref="J23:J31" si="7">H23/F23*100</f>
        <v>100</v>
      </c>
      <c r="K23" s="22"/>
    </row>
    <row r="24" spans="1:11" ht="21.95" customHeight="1">
      <c r="A24" s="25">
        <v>44901</v>
      </c>
      <c r="B24" s="12" t="s">
        <v>104</v>
      </c>
      <c r="C24" s="12" t="s">
        <v>120</v>
      </c>
      <c r="D24" s="12" t="s">
        <v>19</v>
      </c>
      <c r="E24" s="12">
        <v>8</v>
      </c>
      <c r="F24" s="12">
        <v>1200</v>
      </c>
      <c r="G24" s="12">
        <f t="shared" si="6"/>
        <v>1210</v>
      </c>
      <c r="H24" s="12">
        <v>1200</v>
      </c>
      <c r="I24" s="12">
        <v>10</v>
      </c>
      <c r="J24" s="43">
        <f t="shared" si="7"/>
        <v>100</v>
      </c>
      <c r="K24" s="22"/>
    </row>
    <row r="25" spans="1:11" ht="21.95" customHeight="1">
      <c r="A25" s="25">
        <v>44902</v>
      </c>
      <c r="B25" s="12" t="s">
        <v>104</v>
      </c>
      <c r="C25" s="12" t="s">
        <v>120</v>
      </c>
      <c r="D25" s="12" t="s">
        <v>19</v>
      </c>
      <c r="E25" s="12">
        <v>8</v>
      </c>
      <c r="F25" s="12">
        <v>1200</v>
      </c>
      <c r="G25" s="12">
        <f t="shared" ref="G25" si="8">SUM(H25+I25)</f>
        <v>1221</v>
      </c>
      <c r="H25" s="12">
        <v>1200</v>
      </c>
      <c r="I25" s="12">
        <v>21</v>
      </c>
      <c r="J25" s="43">
        <f t="shared" si="7"/>
        <v>100</v>
      </c>
      <c r="K25" s="22"/>
    </row>
    <row r="26" spans="1:11" ht="21.95" customHeight="1">
      <c r="A26" s="25">
        <v>44903</v>
      </c>
      <c r="B26" s="12" t="s">
        <v>241</v>
      </c>
      <c r="C26" s="12">
        <v>86901</v>
      </c>
      <c r="D26" s="12" t="s">
        <v>19</v>
      </c>
      <c r="E26" s="12">
        <v>8</v>
      </c>
      <c r="F26" s="12">
        <v>720</v>
      </c>
      <c r="G26" s="12">
        <f>SUM(H26+I26)</f>
        <v>774</v>
      </c>
      <c r="H26" s="12">
        <v>720</v>
      </c>
      <c r="I26" s="12">
        <v>54</v>
      </c>
      <c r="J26" s="43">
        <f t="shared" si="7"/>
        <v>100</v>
      </c>
      <c r="K26" s="22"/>
    </row>
    <row r="27" spans="1:11" ht="21.95" customHeight="1">
      <c r="A27" s="25">
        <v>44904</v>
      </c>
      <c r="B27" s="12" t="s">
        <v>263</v>
      </c>
      <c r="C27" s="12" t="s">
        <v>218</v>
      </c>
      <c r="D27" s="12" t="s">
        <v>19</v>
      </c>
      <c r="E27" s="12">
        <v>8</v>
      </c>
      <c r="F27" s="12">
        <v>720</v>
      </c>
      <c r="G27" s="12">
        <f>SUM(H27+I27)</f>
        <v>728</v>
      </c>
      <c r="H27" s="12">
        <v>720</v>
      </c>
      <c r="I27" s="12">
        <v>8</v>
      </c>
      <c r="J27" s="43">
        <f t="shared" si="7"/>
        <v>100</v>
      </c>
      <c r="K27" s="22"/>
    </row>
    <row r="28" spans="1:11" ht="21.95" customHeight="1">
      <c r="A28" s="25">
        <v>44907</v>
      </c>
      <c r="B28" s="12" t="s">
        <v>263</v>
      </c>
      <c r="C28" s="12" t="s">
        <v>218</v>
      </c>
      <c r="D28" s="12" t="s">
        <v>19</v>
      </c>
      <c r="E28" s="12">
        <v>8</v>
      </c>
      <c r="F28" s="12">
        <v>720</v>
      </c>
      <c r="G28" s="12">
        <f t="shared" ref="G28" si="9">SUM(H28+I28)</f>
        <v>746</v>
      </c>
      <c r="H28" s="12">
        <v>720</v>
      </c>
      <c r="I28" s="12">
        <v>26</v>
      </c>
      <c r="J28" s="43">
        <f t="shared" si="7"/>
        <v>100</v>
      </c>
      <c r="K28" s="22"/>
    </row>
    <row r="29" spans="1:11" ht="21.95" customHeight="1">
      <c r="A29" s="25">
        <v>44908</v>
      </c>
      <c r="B29" s="12" t="s">
        <v>263</v>
      </c>
      <c r="C29" s="12" t="s">
        <v>218</v>
      </c>
      <c r="D29" s="12" t="s">
        <v>19</v>
      </c>
      <c r="E29" s="12">
        <v>8</v>
      </c>
      <c r="F29" s="12">
        <v>720</v>
      </c>
      <c r="G29" s="12">
        <f t="shared" ref="G29" si="10">SUM(H29+I29)</f>
        <v>773</v>
      </c>
      <c r="H29" s="12">
        <v>720</v>
      </c>
      <c r="I29" s="12">
        <v>53</v>
      </c>
      <c r="J29" s="43">
        <f t="shared" si="7"/>
        <v>100</v>
      </c>
      <c r="K29" s="22"/>
    </row>
    <row r="30" spans="1:11" ht="21.95" customHeight="1">
      <c r="A30" s="25">
        <v>44909</v>
      </c>
      <c r="B30" s="12" t="s">
        <v>241</v>
      </c>
      <c r="C30" s="12">
        <v>86901</v>
      </c>
      <c r="D30" s="12" t="s">
        <v>19</v>
      </c>
      <c r="E30" s="12">
        <v>8</v>
      </c>
      <c r="F30" s="12">
        <v>720</v>
      </c>
      <c r="G30" s="12">
        <f>SUM(H30+I30)</f>
        <v>728</v>
      </c>
      <c r="H30" s="12">
        <v>720</v>
      </c>
      <c r="I30" s="12">
        <v>8</v>
      </c>
      <c r="J30" s="43">
        <f t="shared" si="7"/>
        <v>100</v>
      </c>
      <c r="K30" s="22"/>
    </row>
    <row r="31" spans="1:11" ht="21.95" customHeight="1">
      <c r="A31" s="25">
        <v>44910</v>
      </c>
      <c r="B31" s="12" t="s">
        <v>241</v>
      </c>
      <c r="C31" s="12">
        <v>86901</v>
      </c>
      <c r="D31" s="12" t="s">
        <v>19</v>
      </c>
      <c r="E31" s="12">
        <v>8</v>
      </c>
      <c r="F31" s="12">
        <v>720</v>
      </c>
      <c r="G31" s="12">
        <f>SUM(H31+I31)</f>
        <v>733</v>
      </c>
      <c r="H31" s="12">
        <v>720</v>
      </c>
      <c r="I31" s="12">
        <v>13</v>
      </c>
      <c r="J31" s="43">
        <f t="shared" si="7"/>
        <v>100</v>
      </c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22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19746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19746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2200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22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54"/>
  <sheetViews>
    <sheetView zoomScale="80" zoomScaleNormal="80" workbookViewId="0">
      <selection activeCell="A10" sqref="A10:J47"/>
    </sheetView>
  </sheetViews>
  <sheetFormatPr defaultColWidth="9" defaultRowHeight="15.75"/>
  <cols>
    <col min="1" max="1" width="12.125" customWidth="1"/>
    <col min="2" max="2" width="17.875" customWidth="1"/>
    <col min="3" max="3" width="15.625" customWidth="1"/>
    <col min="4" max="4" width="13.125" customWidth="1"/>
    <col min="5" max="5" width="12.75" customWidth="1"/>
    <col min="6" max="10" width="8.625" customWidth="1"/>
    <col min="11" max="11" width="12.5" customWidth="1"/>
    <col min="13" max="13" width="9" hidden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77" t="s">
        <v>1</v>
      </c>
      <c r="B4" s="78"/>
      <c r="C4" s="78"/>
      <c r="D4" s="78"/>
      <c r="E4" s="78"/>
      <c r="F4" s="78"/>
      <c r="G4" s="78"/>
      <c r="H4" s="78"/>
      <c r="I4" s="78"/>
      <c r="J4" s="79"/>
      <c r="K4" s="80"/>
    </row>
    <row r="5" spans="1:11">
      <c r="A5" s="77"/>
      <c r="B5" s="78"/>
      <c r="C5" s="78"/>
      <c r="D5" s="78"/>
      <c r="E5" s="78"/>
      <c r="F5" s="78"/>
      <c r="G5" s="78"/>
      <c r="H5" s="78"/>
      <c r="I5" s="78"/>
      <c r="J5" s="79"/>
      <c r="K5" s="80"/>
    </row>
    <row r="6" spans="1:11" ht="6.95" customHeight="1">
      <c r="A6" s="81"/>
      <c r="B6" s="78"/>
      <c r="C6" s="78"/>
      <c r="D6" s="78"/>
      <c r="E6" s="78"/>
      <c r="F6" s="78"/>
      <c r="G6" s="78"/>
      <c r="H6" s="78"/>
      <c r="I6" s="78"/>
      <c r="J6" s="79"/>
      <c r="K6" s="80"/>
    </row>
    <row r="7" spans="1:11" ht="24" customHeight="1">
      <c r="A7" s="5" t="s">
        <v>2</v>
      </c>
      <c r="B7" s="67" t="s">
        <v>54</v>
      </c>
      <c r="C7" s="67"/>
      <c r="D7" s="67"/>
      <c r="E7" s="67"/>
      <c r="F7" s="6" t="s">
        <v>4</v>
      </c>
      <c r="G7" s="67" t="s">
        <v>79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80</v>
      </c>
      <c r="C10" s="46" t="s">
        <v>78</v>
      </c>
      <c r="D10" s="12" t="s">
        <v>19</v>
      </c>
      <c r="E10" s="12">
        <v>8</v>
      </c>
      <c r="F10" s="12">
        <v>456</v>
      </c>
      <c r="G10" s="12">
        <f t="shared" ref="G10" si="0">SUM(H10+I10)</f>
        <v>457</v>
      </c>
      <c r="H10" s="12">
        <v>456</v>
      </c>
      <c r="I10" s="12">
        <v>1</v>
      </c>
      <c r="J10" s="43">
        <f t="shared" ref="J10:J23" si="1">H10/F10*100</f>
        <v>100</v>
      </c>
      <c r="K10" s="22"/>
    </row>
    <row r="11" spans="1:11" ht="21.95" customHeight="1">
      <c r="A11" s="25">
        <v>44882</v>
      </c>
      <c r="B11" s="46" t="s">
        <v>80</v>
      </c>
      <c r="C11" s="46" t="s">
        <v>78</v>
      </c>
      <c r="D11" s="12" t="s">
        <v>19</v>
      </c>
      <c r="E11" s="12">
        <v>8</v>
      </c>
      <c r="F11" s="12">
        <v>456</v>
      </c>
      <c r="G11" s="12">
        <f t="shared" ref="G11:G18" si="2">SUM(H11+I11)</f>
        <v>461</v>
      </c>
      <c r="H11" s="12">
        <v>456</v>
      </c>
      <c r="I11" s="12">
        <v>5</v>
      </c>
      <c r="J11" s="43">
        <f t="shared" si="1"/>
        <v>100</v>
      </c>
      <c r="K11" s="22"/>
    </row>
    <row r="12" spans="1:11" ht="21.95" customHeight="1">
      <c r="A12" s="25">
        <v>44883</v>
      </c>
      <c r="B12" s="46" t="s">
        <v>80</v>
      </c>
      <c r="C12" s="46" t="s">
        <v>78</v>
      </c>
      <c r="D12" s="12" t="s">
        <v>19</v>
      </c>
      <c r="E12" s="12">
        <v>8</v>
      </c>
      <c r="F12" s="12">
        <v>456</v>
      </c>
      <c r="G12" s="12">
        <f t="shared" ref="G12" si="3">SUM(H12+I12)</f>
        <v>464</v>
      </c>
      <c r="H12" s="12">
        <v>456</v>
      </c>
      <c r="I12" s="12">
        <v>8</v>
      </c>
      <c r="J12" s="43">
        <f t="shared" si="1"/>
        <v>100</v>
      </c>
      <c r="K12" s="22"/>
    </row>
    <row r="13" spans="1:11" ht="21.95" customHeight="1">
      <c r="A13" s="25">
        <v>44886</v>
      </c>
      <c r="B13" s="46" t="s">
        <v>80</v>
      </c>
      <c r="C13" s="46" t="s">
        <v>78</v>
      </c>
      <c r="D13" s="12" t="s">
        <v>19</v>
      </c>
      <c r="E13" s="12">
        <v>8</v>
      </c>
      <c r="F13" s="12">
        <v>456</v>
      </c>
      <c r="G13" s="12">
        <f t="shared" si="2"/>
        <v>461</v>
      </c>
      <c r="H13" s="12">
        <v>456</v>
      </c>
      <c r="I13" s="12">
        <v>5</v>
      </c>
      <c r="J13" s="43">
        <f t="shared" si="1"/>
        <v>100</v>
      </c>
      <c r="K13" s="22"/>
    </row>
    <row r="14" spans="1:11" ht="21.95" customHeight="1">
      <c r="A14" s="25">
        <v>44887</v>
      </c>
      <c r="B14" s="46" t="s">
        <v>93</v>
      </c>
      <c r="C14" s="46">
        <v>22400</v>
      </c>
      <c r="D14" s="12" t="s">
        <v>19</v>
      </c>
      <c r="E14" s="12">
        <v>8</v>
      </c>
      <c r="F14" s="12">
        <v>730</v>
      </c>
      <c r="G14" s="12">
        <f t="shared" si="2"/>
        <v>746</v>
      </c>
      <c r="H14" s="12">
        <v>730</v>
      </c>
      <c r="I14" s="12">
        <v>16</v>
      </c>
      <c r="J14" s="43">
        <f t="shared" si="1"/>
        <v>100</v>
      </c>
      <c r="K14" s="22"/>
    </row>
    <row r="15" spans="1:11" ht="21.95" customHeight="1">
      <c r="A15" s="25">
        <v>44888</v>
      </c>
      <c r="B15" s="46" t="s">
        <v>93</v>
      </c>
      <c r="C15" s="46">
        <v>22400</v>
      </c>
      <c r="D15" s="12" t="s">
        <v>19</v>
      </c>
      <c r="E15" s="12">
        <v>8</v>
      </c>
      <c r="F15" s="12">
        <v>730</v>
      </c>
      <c r="G15" s="12">
        <f t="shared" si="2"/>
        <v>737</v>
      </c>
      <c r="H15" s="12">
        <v>730</v>
      </c>
      <c r="I15" s="12">
        <v>7</v>
      </c>
      <c r="J15" s="43">
        <f t="shared" si="1"/>
        <v>100</v>
      </c>
      <c r="K15" s="22"/>
    </row>
    <row r="16" spans="1:11" ht="21.95" customHeight="1">
      <c r="A16" s="25">
        <v>44889</v>
      </c>
      <c r="B16" s="46" t="s">
        <v>93</v>
      </c>
      <c r="C16" s="46">
        <v>22400</v>
      </c>
      <c r="D16" s="12" t="s">
        <v>19</v>
      </c>
      <c r="E16" s="12">
        <v>4</v>
      </c>
      <c r="F16" s="12">
        <v>364</v>
      </c>
      <c r="G16" s="12">
        <f t="shared" si="2"/>
        <v>373</v>
      </c>
      <c r="H16" s="12">
        <v>364</v>
      </c>
      <c r="I16" s="12">
        <v>9</v>
      </c>
      <c r="J16" s="43">
        <f t="shared" si="1"/>
        <v>100</v>
      </c>
      <c r="K16" s="22"/>
    </row>
    <row r="17" spans="1:11" ht="21.95" customHeight="1">
      <c r="A17" s="35"/>
      <c r="B17" s="46" t="s">
        <v>87</v>
      </c>
      <c r="C17" s="46">
        <v>2111</v>
      </c>
      <c r="D17" s="12" t="s">
        <v>19</v>
      </c>
      <c r="E17" s="12">
        <v>4</v>
      </c>
      <c r="F17" s="12">
        <v>516</v>
      </c>
      <c r="G17" s="12">
        <f t="shared" si="2"/>
        <v>518</v>
      </c>
      <c r="H17" s="12">
        <v>516</v>
      </c>
      <c r="I17" s="12">
        <v>2</v>
      </c>
      <c r="J17" s="43">
        <f t="shared" si="1"/>
        <v>100</v>
      </c>
      <c r="K17" s="22"/>
    </row>
    <row r="18" spans="1:11" ht="21.95" customHeight="1">
      <c r="A18" s="25">
        <v>44890</v>
      </c>
      <c r="B18" s="46" t="s">
        <v>80</v>
      </c>
      <c r="C18" s="46" t="s">
        <v>96</v>
      </c>
      <c r="D18" s="12" t="s">
        <v>19</v>
      </c>
      <c r="E18" s="12">
        <v>8</v>
      </c>
      <c r="F18" s="12">
        <v>456</v>
      </c>
      <c r="G18" s="12">
        <f t="shared" si="2"/>
        <v>460</v>
      </c>
      <c r="H18" s="12">
        <v>456</v>
      </c>
      <c r="I18" s="12">
        <v>4</v>
      </c>
      <c r="J18" s="43">
        <f t="shared" si="1"/>
        <v>100</v>
      </c>
      <c r="K18" s="22"/>
    </row>
    <row r="19" spans="1:11" ht="21.95" customHeight="1">
      <c r="A19" s="25">
        <v>44893</v>
      </c>
      <c r="B19" s="46" t="s">
        <v>80</v>
      </c>
      <c r="C19" s="46" t="s">
        <v>96</v>
      </c>
      <c r="D19" s="12" t="s">
        <v>19</v>
      </c>
      <c r="E19" s="12">
        <v>8</v>
      </c>
      <c r="F19" s="12">
        <v>456</v>
      </c>
      <c r="G19" s="12">
        <f t="shared" ref="G19" si="4">SUM(H19+I19)</f>
        <v>462</v>
      </c>
      <c r="H19" s="12">
        <v>456</v>
      </c>
      <c r="I19" s="12">
        <v>6</v>
      </c>
      <c r="J19" s="43">
        <f t="shared" si="1"/>
        <v>100</v>
      </c>
      <c r="K19" s="22"/>
    </row>
    <row r="20" spans="1:11" ht="21.95" customHeight="1">
      <c r="A20" s="25">
        <v>44894</v>
      </c>
      <c r="B20" s="46" t="s">
        <v>80</v>
      </c>
      <c r="C20" s="46" t="s">
        <v>96</v>
      </c>
      <c r="D20" s="12" t="s">
        <v>19</v>
      </c>
      <c r="E20" s="12">
        <v>8</v>
      </c>
      <c r="F20" s="12">
        <v>456</v>
      </c>
      <c r="G20" s="12">
        <f t="shared" ref="G20" si="5">SUM(H20+I20)</f>
        <v>463</v>
      </c>
      <c r="H20" s="12">
        <v>456</v>
      </c>
      <c r="I20" s="12">
        <v>7</v>
      </c>
      <c r="J20" s="43">
        <f t="shared" si="1"/>
        <v>100</v>
      </c>
      <c r="K20" s="22"/>
    </row>
    <row r="21" spans="1:11" ht="21.95" customHeight="1">
      <c r="A21" s="25">
        <v>44895</v>
      </c>
      <c r="B21" s="46" t="s">
        <v>80</v>
      </c>
      <c r="C21" s="46" t="s">
        <v>96</v>
      </c>
      <c r="D21" s="12" t="s">
        <v>19</v>
      </c>
      <c r="E21" s="12">
        <v>8</v>
      </c>
      <c r="F21" s="12">
        <v>456</v>
      </c>
      <c r="G21" s="12">
        <f t="shared" ref="G21" si="6">SUM(H21+I21)</f>
        <v>459</v>
      </c>
      <c r="H21" s="12">
        <v>456</v>
      </c>
      <c r="I21" s="12">
        <v>3</v>
      </c>
      <c r="J21" s="43">
        <f t="shared" si="1"/>
        <v>100</v>
      </c>
      <c r="K21" s="22"/>
    </row>
    <row r="22" spans="1:11" ht="21.95" customHeight="1">
      <c r="A22" s="25">
        <v>44896</v>
      </c>
      <c r="B22" s="46" t="s">
        <v>80</v>
      </c>
      <c r="C22" s="46" t="s">
        <v>96</v>
      </c>
      <c r="D22" s="12" t="s">
        <v>19</v>
      </c>
      <c r="E22" s="12">
        <v>8</v>
      </c>
      <c r="F22" s="12">
        <v>456</v>
      </c>
      <c r="G22" s="12">
        <f t="shared" ref="G22" si="7">SUM(H22+I22)</f>
        <v>473</v>
      </c>
      <c r="H22" s="12">
        <v>456</v>
      </c>
      <c r="I22" s="12">
        <v>17</v>
      </c>
      <c r="J22" s="43">
        <f t="shared" si="1"/>
        <v>100</v>
      </c>
      <c r="K22" s="22"/>
    </row>
    <row r="23" spans="1:11" ht="21.95" customHeight="1">
      <c r="A23" s="25">
        <v>44897</v>
      </c>
      <c r="B23" s="46" t="s">
        <v>80</v>
      </c>
      <c r="C23" s="46" t="s">
        <v>96</v>
      </c>
      <c r="D23" s="12" t="s">
        <v>19</v>
      </c>
      <c r="E23" s="12">
        <v>8</v>
      </c>
      <c r="F23" s="12">
        <v>456</v>
      </c>
      <c r="G23" s="12">
        <f t="shared" ref="G23" si="8">SUM(H23+I23)</f>
        <v>470</v>
      </c>
      <c r="H23" s="12">
        <v>456</v>
      </c>
      <c r="I23" s="12">
        <v>14</v>
      </c>
      <c r="J23" s="43">
        <f t="shared" si="1"/>
        <v>100</v>
      </c>
      <c r="K23" s="22"/>
    </row>
    <row r="24" spans="1:11" ht="21.95" customHeight="1">
      <c r="A24" s="25">
        <v>44900</v>
      </c>
      <c r="B24" s="46" t="s">
        <v>80</v>
      </c>
      <c r="C24" s="46" t="s">
        <v>96</v>
      </c>
      <c r="D24" s="12" t="s">
        <v>19</v>
      </c>
      <c r="E24" s="12">
        <v>8</v>
      </c>
      <c r="F24" s="12">
        <v>456</v>
      </c>
      <c r="G24" s="12">
        <f t="shared" ref="G24" si="9">SUM(H24+I24)</f>
        <v>468</v>
      </c>
      <c r="H24" s="12">
        <v>456</v>
      </c>
      <c r="I24" s="12">
        <v>12</v>
      </c>
      <c r="J24" s="43">
        <f t="shared" ref="J24:J31" si="10">H24/F24*100</f>
        <v>100</v>
      </c>
      <c r="K24" s="22"/>
    </row>
    <row r="25" spans="1:11" ht="21.95" customHeight="1">
      <c r="A25" s="25">
        <v>44901</v>
      </c>
      <c r="B25" s="46" t="s">
        <v>80</v>
      </c>
      <c r="C25" s="46" t="s">
        <v>96</v>
      </c>
      <c r="D25" s="12" t="s">
        <v>19</v>
      </c>
      <c r="E25" s="12">
        <v>8</v>
      </c>
      <c r="F25" s="12">
        <v>456</v>
      </c>
      <c r="G25" s="12">
        <f t="shared" ref="G25" si="11">SUM(H25+I25)</f>
        <v>464</v>
      </c>
      <c r="H25" s="12">
        <v>456</v>
      </c>
      <c r="I25" s="12">
        <v>8</v>
      </c>
      <c r="J25" s="43">
        <f t="shared" si="10"/>
        <v>100</v>
      </c>
      <c r="K25" s="22"/>
    </row>
    <row r="26" spans="1:11" ht="21.95" customHeight="1">
      <c r="A26" s="25">
        <v>44902</v>
      </c>
      <c r="B26" s="46" t="s">
        <v>80</v>
      </c>
      <c r="C26" s="46" t="s">
        <v>96</v>
      </c>
      <c r="D26" s="12" t="s">
        <v>19</v>
      </c>
      <c r="E26" s="12">
        <v>8</v>
      </c>
      <c r="F26" s="12">
        <v>456</v>
      </c>
      <c r="G26" s="12">
        <f t="shared" ref="G26" si="12">SUM(H26+I26)</f>
        <v>467</v>
      </c>
      <c r="H26" s="12">
        <v>456</v>
      </c>
      <c r="I26" s="12">
        <v>11</v>
      </c>
      <c r="J26" s="43">
        <f t="shared" si="10"/>
        <v>100</v>
      </c>
      <c r="K26" s="22"/>
    </row>
    <row r="27" spans="1:11" ht="21.95" customHeight="1">
      <c r="A27" s="25">
        <v>44903</v>
      </c>
      <c r="B27" s="46" t="s">
        <v>80</v>
      </c>
      <c r="C27" s="46" t="s">
        <v>96</v>
      </c>
      <c r="D27" s="12" t="s">
        <v>19</v>
      </c>
      <c r="E27" s="12">
        <v>8</v>
      </c>
      <c r="F27" s="12">
        <v>456</v>
      </c>
      <c r="G27" s="12">
        <f t="shared" ref="G27" si="13">SUM(H27+I27)</f>
        <v>461</v>
      </c>
      <c r="H27" s="12">
        <v>456</v>
      </c>
      <c r="I27" s="12">
        <v>5</v>
      </c>
      <c r="J27" s="43">
        <f t="shared" si="10"/>
        <v>100</v>
      </c>
      <c r="K27" s="22"/>
    </row>
    <row r="28" spans="1:11" ht="21.95" customHeight="1">
      <c r="A28" s="25">
        <v>44907</v>
      </c>
      <c r="B28" s="46" t="s">
        <v>80</v>
      </c>
      <c r="C28" s="46" t="s">
        <v>96</v>
      </c>
      <c r="D28" s="12" t="s">
        <v>19</v>
      </c>
      <c r="E28" s="12">
        <v>8</v>
      </c>
      <c r="F28" s="12">
        <v>456</v>
      </c>
      <c r="G28" s="12">
        <f t="shared" ref="G28" si="14">SUM(H28+I28)</f>
        <v>467</v>
      </c>
      <c r="H28" s="12">
        <v>456</v>
      </c>
      <c r="I28" s="12">
        <v>11</v>
      </c>
      <c r="J28" s="43">
        <f t="shared" si="10"/>
        <v>100</v>
      </c>
      <c r="K28" s="22"/>
    </row>
    <row r="29" spans="1:11" ht="21.95" customHeight="1">
      <c r="A29" s="25">
        <v>44908</v>
      </c>
      <c r="B29" s="46" t="s">
        <v>80</v>
      </c>
      <c r="C29" s="46" t="s">
        <v>96</v>
      </c>
      <c r="D29" s="12" t="s">
        <v>19</v>
      </c>
      <c r="E29" s="12">
        <v>8</v>
      </c>
      <c r="F29" s="12">
        <v>456</v>
      </c>
      <c r="G29" s="12">
        <f t="shared" ref="G29" si="15">SUM(H29+I29)</f>
        <v>468</v>
      </c>
      <c r="H29" s="12">
        <v>456</v>
      </c>
      <c r="I29" s="12">
        <v>12</v>
      </c>
      <c r="J29" s="43">
        <f t="shared" si="10"/>
        <v>100</v>
      </c>
      <c r="K29" s="22"/>
    </row>
    <row r="30" spans="1:11" ht="21.95" customHeight="1">
      <c r="A30" s="25">
        <v>44909</v>
      </c>
      <c r="B30" s="46" t="s">
        <v>80</v>
      </c>
      <c r="C30" s="46" t="s">
        <v>96</v>
      </c>
      <c r="D30" s="12" t="s">
        <v>19</v>
      </c>
      <c r="E30" s="12">
        <v>8</v>
      </c>
      <c r="F30" s="12">
        <v>456</v>
      </c>
      <c r="G30" s="12">
        <f t="shared" ref="G30" si="16">SUM(H30+I30)</f>
        <v>458</v>
      </c>
      <c r="H30" s="12">
        <v>456</v>
      </c>
      <c r="I30" s="12">
        <v>2</v>
      </c>
      <c r="J30" s="43">
        <f t="shared" si="10"/>
        <v>100</v>
      </c>
      <c r="K30" s="22"/>
    </row>
    <row r="31" spans="1:11" ht="21.95" customHeight="1">
      <c r="A31" s="25">
        <v>44910</v>
      </c>
      <c r="B31" s="46" t="s">
        <v>80</v>
      </c>
      <c r="C31" s="46" t="s">
        <v>96</v>
      </c>
      <c r="D31" s="12" t="s">
        <v>19</v>
      </c>
      <c r="E31" s="12">
        <v>8</v>
      </c>
      <c r="F31" s="12">
        <v>456</v>
      </c>
      <c r="G31" s="12">
        <f t="shared" ref="G31" si="17">SUM(H31+I31)</f>
        <v>459</v>
      </c>
      <c r="H31" s="12">
        <v>456</v>
      </c>
      <c r="I31" s="12">
        <v>3</v>
      </c>
      <c r="J31" s="43">
        <f t="shared" si="10"/>
        <v>100</v>
      </c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21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10548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10548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2200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22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3" orientation="portrait"/>
  <headerFooter scaleWithDoc="0" alignWithMargins="0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54"/>
  <sheetViews>
    <sheetView topLeftCell="A38" zoomScale="80" zoomScaleNormal="80" workbookViewId="0">
      <selection activeCell="E46" sqref="E46"/>
    </sheetView>
  </sheetViews>
  <sheetFormatPr defaultColWidth="9" defaultRowHeight="15.75"/>
  <cols>
    <col min="1" max="1" width="10.125" customWidth="1"/>
    <col min="2" max="2" width="18.125" customWidth="1"/>
    <col min="3" max="3" width="14.75" customWidth="1"/>
    <col min="4" max="4" width="13.125" customWidth="1"/>
    <col min="5" max="5" width="12.75" customWidth="1"/>
    <col min="6" max="10" width="8.625" customWidth="1"/>
    <col min="11" max="11" width="13.2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55</v>
      </c>
      <c r="C7" s="67"/>
      <c r="D7" s="67"/>
      <c r="E7" s="67"/>
      <c r="F7" s="6" t="s">
        <v>4</v>
      </c>
      <c r="G7" s="67" t="s">
        <v>184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114</v>
      </c>
      <c r="C10" s="46" t="s">
        <v>115</v>
      </c>
      <c r="D10" s="12" t="s">
        <v>19</v>
      </c>
      <c r="E10" s="12">
        <v>8</v>
      </c>
      <c r="F10" s="12">
        <v>1200</v>
      </c>
      <c r="G10" s="12">
        <f t="shared" ref="G10" si="0">SUM(H10+I10)</f>
        <v>1248</v>
      </c>
      <c r="H10" s="12">
        <v>1200</v>
      </c>
      <c r="I10" s="12">
        <v>48</v>
      </c>
      <c r="J10" s="43">
        <f t="shared" ref="J10:J22" si="1">H10/F10*100</f>
        <v>100</v>
      </c>
      <c r="K10" s="22"/>
    </row>
    <row r="11" spans="1:11" ht="21.95" customHeight="1">
      <c r="A11" s="25">
        <v>44882</v>
      </c>
      <c r="B11" s="46" t="s">
        <v>114</v>
      </c>
      <c r="C11" s="46" t="s">
        <v>115</v>
      </c>
      <c r="D11" s="12" t="s">
        <v>19</v>
      </c>
      <c r="E11" s="12">
        <v>8</v>
      </c>
      <c r="F11" s="12">
        <v>1200</v>
      </c>
      <c r="G11" s="12">
        <f t="shared" ref="G11" si="2">SUM(H11+I11)</f>
        <v>1223</v>
      </c>
      <c r="H11" s="12">
        <v>1200</v>
      </c>
      <c r="I11" s="12">
        <v>23</v>
      </c>
      <c r="J11" s="43">
        <f t="shared" si="1"/>
        <v>100</v>
      </c>
      <c r="K11" s="22"/>
    </row>
    <row r="12" spans="1:11" ht="21.95" customHeight="1">
      <c r="A12" s="25">
        <v>44883</v>
      </c>
      <c r="B12" s="46" t="s">
        <v>114</v>
      </c>
      <c r="C12" s="46" t="s">
        <v>115</v>
      </c>
      <c r="D12" s="12" t="s">
        <v>19</v>
      </c>
      <c r="E12" s="12">
        <v>8</v>
      </c>
      <c r="F12" s="12">
        <v>1200</v>
      </c>
      <c r="G12" s="12">
        <f>SUM(H12+I12)</f>
        <v>1208</v>
      </c>
      <c r="H12" s="12">
        <v>1200</v>
      </c>
      <c r="I12" s="12">
        <v>8</v>
      </c>
      <c r="J12" s="43">
        <f t="shared" si="1"/>
        <v>100</v>
      </c>
      <c r="K12" s="22"/>
    </row>
    <row r="13" spans="1:11" ht="21.95" customHeight="1">
      <c r="A13" s="25">
        <v>44886</v>
      </c>
      <c r="B13" s="46" t="s">
        <v>114</v>
      </c>
      <c r="C13" s="46" t="s">
        <v>115</v>
      </c>
      <c r="D13" s="12" t="s">
        <v>19</v>
      </c>
      <c r="E13" s="12">
        <v>8</v>
      </c>
      <c r="F13" s="12">
        <v>1200</v>
      </c>
      <c r="G13" s="12">
        <f>SUM(H13+I13)</f>
        <v>1208</v>
      </c>
      <c r="H13" s="12">
        <v>1200</v>
      </c>
      <c r="I13" s="12">
        <v>8</v>
      </c>
      <c r="J13" s="43">
        <f t="shared" si="1"/>
        <v>100</v>
      </c>
      <c r="K13" s="22"/>
    </row>
    <row r="14" spans="1:11" ht="21.95" customHeight="1">
      <c r="A14" s="25">
        <v>44887</v>
      </c>
      <c r="B14" s="46" t="s">
        <v>114</v>
      </c>
      <c r="C14" s="46" t="s">
        <v>115</v>
      </c>
      <c r="D14" s="12" t="s">
        <v>19</v>
      </c>
      <c r="E14" s="12">
        <v>8</v>
      </c>
      <c r="F14" s="12">
        <v>1200</v>
      </c>
      <c r="G14" s="12">
        <f>SUM(H14+I14)</f>
        <v>1205</v>
      </c>
      <c r="H14" s="12">
        <v>1200</v>
      </c>
      <c r="I14" s="12">
        <v>5</v>
      </c>
      <c r="J14" s="43">
        <f t="shared" si="1"/>
        <v>100</v>
      </c>
      <c r="K14" s="22"/>
    </row>
    <row r="15" spans="1:11" ht="21.95" customHeight="1">
      <c r="A15" s="25">
        <v>44888</v>
      </c>
      <c r="B15" s="46" t="s">
        <v>114</v>
      </c>
      <c r="C15" s="46" t="s">
        <v>115</v>
      </c>
      <c r="D15" s="12" t="s">
        <v>19</v>
      </c>
      <c r="E15" s="12">
        <v>8</v>
      </c>
      <c r="F15" s="12">
        <v>1200</v>
      </c>
      <c r="G15" s="12">
        <f t="shared" ref="G15:G21" si="3">SUM(H15+I15)</f>
        <v>1207</v>
      </c>
      <c r="H15" s="12">
        <v>1200</v>
      </c>
      <c r="I15" s="12">
        <v>7</v>
      </c>
      <c r="J15" s="43">
        <f t="shared" si="1"/>
        <v>100</v>
      </c>
      <c r="K15" s="22"/>
    </row>
    <row r="16" spans="1:11" ht="21.95" customHeight="1">
      <c r="A16" s="25">
        <v>44889</v>
      </c>
      <c r="B16" s="46" t="s">
        <v>114</v>
      </c>
      <c r="C16" s="46" t="s">
        <v>115</v>
      </c>
      <c r="D16" s="12" t="s">
        <v>19</v>
      </c>
      <c r="E16" s="12">
        <v>8</v>
      </c>
      <c r="F16" s="12">
        <v>1200</v>
      </c>
      <c r="G16" s="12">
        <f t="shared" si="3"/>
        <v>1209</v>
      </c>
      <c r="H16" s="12">
        <v>1200</v>
      </c>
      <c r="I16" s="12">
        <v>9</v>
      </c>
      <c r="J16" s="43">
        <f t="shared" si="1"/>
        <v>100</v>
      </c>
      <c r="K16" s="22"/>
    </row>
    <row r="17" spans="1:11" ht="21.95" customHeight="1">
      <c r="A17" s="25">
        <v>44890</v>
      </c>
      <c r="B17" s="46" t="s">
        <v>114</v>
      </c>
      <c r="C17" s="46" t="s">
        <v>115</v>
      </c>
      <c r="D17" s="12" t="s">
        <v>19</v>
      </c>
      <c r="E17" s="12">
        <v>8</v>
      </c>
      <c r="F17" s="12">
        <v>1200</v>
      </c>
      <c r="G17" s="12">
        <f t="shared" ref="G17" si="4">SUM(H17+I17)</f>
        <v>1205</v>
      </c>
      <c r="H17" s="12">
        <v>1200</v>
      </c>
      <c r="I17" s="12">
        <v>5</v>
      </c>
      <c r="J17" s="43">
        <f t="shared" si="1"/>
        <v>100</v>
      </c>
      <c r="K17" s="22"/>
    </row>
    <row r="18" spans="1:11" ht="21.95" customHeight="1">
      <c r="A18" s="25">
        <v>44893</v>
      </c>
      <c r="B18" s="46" t="s">
        <v>114</v>
      </c>
      <c r="C18" s="46" t="s">
        <v>115</v>
      </c>
      <c r="D18" s="12" t="s">
        <v>19</v>
      </c>
      <c r="E18" s="12">
        <v>8</v>
      </c>
      <c r="F18" s="12">
        <v>1200</v>
      </c>
      <c r="G18" s="12">
        <f t="shared" ref="G18" si="5">SUM(H18+I18)</f>
        <v>1227</v>
      </c>
      <c r="H18" s="12">
        <v>1200</v>
      </c>
      <c r="I18" s="12">
        <v>27</v>
      </c>
      <c r="J18" s="43">
        <f t="shared" si="1"/>
        <v>100</v>
      </c>
      <c r="K18" s="22"/>
    </row>
    <row r="19" spans="1:11" ht="20.45" customHeight="1">
      <c r="A19" s="25">
        <v>44894</v>
      </c>
      <c r="B19" s="46" t="s">
        <v>87</v>
      </c>
      <c r="C19" s="46">
        <v>2111</v>
      </c>
      <c r="D19" s="12" t="s">
        <v>19</v>
      </c>
      <c r="E19" s="12">
        <v>8</v>
      </c>
      <c r="F19" s="12">
        <v>1036</v>
      </c>
      <c r="G19" s="12">
        <f t="shared" ref="G19" si="6">SUM(H19+I19)</f>
        <v>1042</v>
      </c>
      <c r="H19" s="12">
        <v>1036</v>
      </c>
      <c r="I19" s="12">
        <v>6</v>
      </c>
      <c r="J19" s="43">
        <f t="shared" si="1"/>
        <v>100</v>
      </c>
      <c r="K19" s="22"/>
    </row>
    <row r="20" spans="1:11" ht="21.95" customHeight="1">
      <c r="A20" s="25">
        <v>44895</v>
      </c>
      <c r="B20" s="12" t="s">
        <v>114</v>
      </c>
      <c r="C20" s="12" t="s">
        <v>115</v>
      </c>
      <c r="D20" s="12" t="s">
        <v>19</v>
      </c>
      <c r="E20" s="12">
        <v>8</v>
      </c>
      <c r="F20" s="12">
        <v>1200</v>
      </c>
      <c r="G20" s="12">
        <f t="shared" si="3"/>
        <v>1208</v>
      </c>
      <c r="H20" s="12">
        <v>1200</v>
      </c>
      <c r="I20" s="12">
        <v>8</v>
      </c>
      <c r="J20" s="43">
        <f t="shared" si="1"/>
        <v>100</v>
      </c>
      <c r="K20" s="22"/>
    </row>
    <row r="21" spans="1:11" ht="21.95" customHeight="1">
      <c r="A21" s="25">
        <v>44896</v>
      </c>
      <c r="B21" s="12" t="s">
        <v>167</v>
      </c>
      <c r="C21" s="12" t="s">
        <v>171</v>
      </c>
      <c r="D21" s="12" t="s">
        <v>19</v>
      </c>
      <c r="E21" s="12">
        <v>8</v>
      </c>
      <c r="F21" s="12">
        <v>311</v>
      </c>
      <c r="G21" s="12">
        <f t="shared" si="3"/>
        <v>316</v>
      </c>
      <c r="H21" s="12">
        <v>311</v>
      </c>
      <c r="I21" s="12">
        <v>5</v>
      </c>
      <c r="J21" s="43">
        <f t="shared" si="1"/>
        <v>100</v>
      </c>
      <c r="K21" s="22"/>
    </row>
    <row r="22" spans="1:11" ht="21.95" customHeight="1">
      <c r="A22" s="25">
        <v>44897</v>
      </c>
      <c r="B22" s="12" t="s">
        <v>167</v>
      </c>
      <c r="C22" s="12" t="s">
        <v>171</v>
      </c>
      <c r="D22" s="12" t="s">
        <v>19</v>
      </c>
      <c r="E22" s="12">
        <v>8</v>
      </c>
      <c r="F22" s="12">
        <v>311</v>
      </c>
      <c r="G22" s="12">
        <f t="shared" ref="G22" si="7">SUM(H22+I22)</f>
        <v>313</v>
      </c>
      <c r="H22" s="12">
        <v>311</v>
      </c>
      <c r="I22" s="12">
        <v>2</v>
      </c>
      <c r="J22" s="43">
        <f t="shared" si="1"/>
        <v>100</v>
      </c>
      <c r="K22" s="22"/>
    </row>
    <row r="23" spans="1:11" ht="21.95" customHeight="1">
      <c r="A23" s="25">
        <v>44900</v>
      </c>
      <c r="B23" s="12" t="s">
        <v>167</v>
      </c>
      <c r="C23" s="12" t="s">
        <v>171</v>
      </c>
      <c r="D23" s="12" t="s">
        <v>19</v>
      </c>
      <c r="E23" s="12">
        <v>8</v>
      </c>
      <c r="F23" s="12">
        <v>311</v>
      </c>
      <c r="G23" s="12">
        <f>SUM(H23+I23)</f>
        <v>312</v>
      </c>
      <c r="H23" s="12">
        <v>311</v>
      </c>
      <c r="I23" s="12">
        <v>1</v>
      </c>
      <c r="J23" s="43">
        <f t="shared" ref="J23:J28" si="8">H23/F23*100</f>
        <v>100</v>
      </c>
      <c r="K23" s="22"/>
    </row>
    <row r="24" spans="1:11" ht="21.95" customHeight="1">
      <c r="A24" s="25">
        <v>44901</v>
      </c>
      <c r="B24" s="46" t="s">
        <v>114</v>
      </c>
      <c r="C24" s="46" t="s">
        <v>115</v>
      </c>
      <c r="D24" s="12" t="s">
        <v>19</v>
      </c>
      <c r="E24" s="12">
        <v>8</v>
      </c>
      <c r="F24" s="12">
        <v>1200</v>
      </c>
      <c r="G24" s="12">
        <f>SUM(H24+I24)</f>
        <v>1223</v>
      </c>
      <c r="H24" s="12">
        <v>1200</v>
      </c>
      <c r="I24" s="12">
        <v>23</v>
      </c>
      <c r="J24" s="43">
        <f t="shared" si="8"/>
        <v>100</v>
      </c>
      <c r="K24" s="22"/>
    </row>
    <row r="25" spans="1:11" ht="21.95" customHeight="1">
      <c r="A25" s="25">
        <v>44902</v>
      </c>
      <c r="B25" s="12" t="s">
        <v>167</v>
      </c>
      <c r="C25" s="12" t="s">
        <v>171</v>
      </c>
      <c r="D25" s="12" t="s">
        <v>19</v>
      </c>
      <c r="E25" s="12">
        <v>8</v>
      </c>
      <c r="F25" s="12">
        <v>311</v>
      </c>
      <c r="G25" s="12">
        <f>SUM(H25+I25)</f>
        <v>313</v>
      </c>
      <c r="H25" s="12">
        <v>311</v>
      </c>
      <c r="I25" s="12">
        <v>2</v>
      </c>
      <c r="J25" s="43">
        <f t="shared" si="8"/>
        <v>100</v>
      </c>
      <c r="K25" s="22"/>
    </row>
    <row r="26" spans="1:11" ht="21.95" customHeight="1">
      <c r="A26" s="25">
        <v>44903</v>
      </c>
      <c r="B26" s="12" t="s">
        <v>167</v>
      </c>
      <c r="C26" s="12" t="s">
        <v>171</v>
      </c>
      <c r="D26" s="12" t="s">
        <v>19</v>
      </c>
      <c r="E26" s="12">
        <v>8</v>
      </c>
      <c r="F26" s="12">
        <v>311</v>
      </c>
      <c r="G26" s="12">
        <f t="shared" ref="G26" si="9">SUM(H26+I26)</f>
        <v>323</v>
      </c>
      <c r="H26" s="12">
        <v>311</v>
      </c>
      <c r="I26" s="12">
        <v>12</v>
      </c>
      <c r="J26" s="43">
        <f t="shared" si="8"/>
        <v>100</v>
      </c>
      <c r="K26" s="22"/>
    </row>
    <row r="27" spans="1:11" ht="21.95" customHeight="1">
      <c r="A27" s="25">
        <v>44904</v>
      </c>
      <c r="B27" s="12" t="s">
        <v>140</v>
      </c>
      <c r="C27" s="12" t="s">
        <v>218</v>
      </c>
      <c r="D27" s="12" t="s">
        <v>19</v>
      </c>
      <c r="E27" s="12">
        <v>8</v>
      </c>
      <c r="F27" s="12">
        <v>720</v>
      </c>
      <c r="G27" s="12">
        <f>SUM(H27+I27)</f>
        <v>734</v>
      </c>
      <c r="H27" s="12">
        <v>720</v>
      </c>
      <c r="I27" s="12">
        <v>14</v>
      </c>
      <c r="J27" s="43">
        <f t="shared" si="8"/>
        <v>100</v>
      </c>
      <c r="K27" s="22"/>
    </row>
    <row r="28" spans="1:11" ht="21.95" customHeight="1">
      <c r="A28" s="25">
        <v>44907</v>
      </c>
      <c r="B28" s="12" t="s">
        <v>167</v>
      </c>
      <c r="C28" s="12" t="s">
        <v>171</v>
      </c>
      <c r="D28" s="12" t="s">
        <v>19</v>
      </c>
      <c r="E28" s="12">
        <v>8</v>
      </c>
      <c r="F28" s="12">
        <v>311</v>
      </c>
      <c r="G28" s="12">
        <f>SUM(H28+I28)</f>
        <v>314</v>
      </c>
      <c r="H28" s="12">
        <v>311</v>
      </c>
      <c r="I28" s="12">
        <v>3</v>
      </c>
      <c r="J28" s="43">
        <f t="shared" si="8"/>
        <v>100</v>
      </c>
      <c r="K28" s="22"/>
    </row>
    <row r="29" spans="1:11" ht="21.95" customHeight="1">
      <c r="A29" s="25">
        <v>44909</v>
      </c>
      <c r="B29" s="12" t="s">
        <v>167</v>
      </c>
      <c r="C29" s="12" t="s">
        <v>171</v>
      </c>
      <c r="D29" s="12" t="s">
        <v>19</v>
      </c>
      <c r="E29" s="12">
        <v>8</v>
      </c>
      <c r="F29" s="12">
        <v>311</v>
      </c>
      <c r="G29" s="12">
        <f>SUM(H29+I29)</f>
        <v>313</v>
      </c>
      <c r="H29" s="12">
        <v>311</v>
      </c>
      <c r="I29" s="12">
        <v>2</v>
      </c>
      <c r="J29" s="43">
        <f>H29/F29*100</f>
        <v>100</v>
      </c>
      <c r="K29" s="22"/>
    </row>
    <row r="30" spans="1:11" ht="21.95" customHeight="1">
      <c r="A30" s="25">
        <v>44910</v>
      </c>
      <c r="B30" s="12" t="s">
        <v>167</v>
      </c>
      <c r="C30" s="12" t="s">
        <v>171</v>
      </c>
      <c r="D30" s="12" t="s">
        <v>19</v>
      </c>
      <c r="E30" s="12">
        <v>8</v>
      </c>
      <c r="F30" s="12">
        <v>311</v>
      </c>
      <c r="G30" s="12">
        <f>SUM(H30+I30)</f>
        <v>317</v>
      </c>
      <c r="H30" s="12">
        <v>311</v>
      </c>
      <c r="I30" s="12">
        <v>6</v>
      </c>
      <c r="J30" s="43">
        <f>H30/F30*100</f>
        <v>100</v>
      </c>
      <c r="K30" s="22"/>
    </row>
    <row r="31" spans="1:11" ht="21.9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21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17444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17444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2100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21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1025" r:id="rId3">
          <objectPr defaultSize="0" altText="" r:id="rId4">
            <anchor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361950</xdr:colOff>
                <xdr:row>3</xdr:row>
                <xdr:rowOff>0</xdr:rowOff>
              </to>
            </anchor>
          </objectPr>
        </oleObject>
      </mc:Choice>
      <mc:Fallback>
        <oleObject progId="PBrush" shapeId="1025" r:id="rId3"/>
      </mc:Fallback>
    </mc:AlternateContent>
  </oleObject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54"/>
  <sheetViews>
    <sheetView topLeftCell="A44" zoomScale="90" zoomScaleNormal="90" workbookViewId="0">
      <selection activeCell="C45" sqref="C45"/>
    </sheetView>
  </sheetViews>
  <sheetFormatPr defaultColWidth="9" defaultRowHeight="15.75"/>
  <cols>
    <col min="1" max="1" width="11.8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56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12" t="s">
        <v>99</v>
      </c>
      <c r="C10" s="12">
        <v>1933</v>
      </c>
      <c r="D10" s="12" t="s">
        <v>19</v>
      </c>
      <c r="E10" s="12">
        <v>8</v>
      </c>
      <c r="F10" s="12">
        <v>300</v>
      </c>
      <c r="G10" s="12">
        <f t="shared" ref="G10" si="0">SUM(H10+I10)</f>
        <v>303</v>
      </c>
      <c r="H10" s="12">
        <v>300</v>
      </c>
      <c r="I10" s="12">
        <v>3</v>
      </c>
      <c r="J10" s="43">
        <f t="shared" ref="J10:J11" si="1">H10/F10*100</f>
        <v>100</v>
      </c>
      <c r="K10" s="22"/>
    </row>
    <row r="11" spans="1:11" ht="21.95" customHeight="1">
      <c r="A11" s="25">
        <v>44882</v>
      </c>
      <c r="B11" s="46" t="s">
        <v>99</v>
      </c>
      <c r="C11" s="12">
        <v>1933</v>
      </c>
      <c r="D11" s="12" t="s">
        <v>19</v>
      </c>
      <c r="E11" s="12">
        <v>8</v>
      </c>
      <c r="F11" s="12">
        <v>300</v>
      </c>
      <c r="G11" s="12">
        <f t="shared" ref="G11" si="2">SUM(H11+I11)</f>
        <v>302</v>
      </c>
      <c r="H11" s="12">
        <v>300</v>
      </c>
      <c r="I11" s="12">
        <v>2</v>
      </c>
      <c r="J11" s="43">
        <f t="shared" si="1"/>
        <v>100</v>
      </c>
      <c r="K11" s="22"/>
    </row>
    <row r="12" spans="1:11" ht="21.95" customHeight="1">
      <c r="A12" s="25">
        <v>44886</v>
      </c>
      <c r="B12" s="46" t="s">
        <v>99</v>
      </c>
      <c r="C12" s="12">
        <v>1933</v>
      </c>
      <c r="D12" s="12" t="s">
        <v>19</v>
      </c>
      <c r="E12" s="12">
        <v>8</v>
      </c>
      <c r="F12" s="12">
        <v>300</v>
      </c>
      <c r="G12" s="12">
        <f>SUM(H12+I12)</f>
        <v>301</v>
      </c>
      <c r="H12" s="12">
        <v>300</v>
      </c>
      <c r="I12" s="12">
        <v>1</v>
      </c>
      <c r="J12" s="43">
        <f t="shared" ref="J12:J21" si="3">H12/F12*100</f>
        <v>100</v>
      </c>
      <c r="K12" s="22"/>
    </row>
    <row r="13" spans="1:11" ht="21.95" customHeight="1">
      <c r="A13" s="25">
        <v>44887</v>
      </c>
      <c r="B13" s="46" t="s">
        <v>147</v>
      </c>
      <c r="C13" s="46" t="s">
        <v>171</v>
      </c>
      <c r="D13" s="12" t="s">
        <v>19</v>
      </c>
      <c r="E13" s="12">
        <v>8</v>
      </c>
      <c r="F13" s="12">
        <v>311</v>
      </c>
      <c r="G13" s="12">
        <f>SUM(H13+I13)</f>
        <v>316</v>
      </c>
      <c r="H13" s="12">
        <v>311</v>
      </c>
      <c r="I13" s="12">
        <v>5</v>
      </c>
      <c r="J13" s="43">
        <f t="shared" si="3"/>
        <v>100</v>
      </c>
      <c r="K13" s="22"/>
    </row>
    <row r="14" spans="1:11" ht="21.95" customHeight="1">
      <c r="A14" s="25">
        <v>44888</v>
      </c>
      <c r="B14" s="46" t="s">
        <v>147</v>
      </c>
      <c r="C14" s="46" t="s">
        <v>171</v>
      </c>
      <c r="D14" s="12" t="s">
        <v>19</v>
      </c>
      <c r="E14" s="12">
        <v>8</v>
      </c>
      <c r="F14" s="12">
        <v>311</v>
      </c>
      <c r="G14" s="12">
        <f t="shared" ref="G14:G16" si="4">SUM(H14+I14)</f>
        <v>315</v>
      </c>
      <c r="H14" s="12">
        <v>311</v>
      </c>
      <c r="I14" s="12">
        <v>4</v>
      </c>
      <c r="J14" s="43">
        <f t="shared" si="3"/>
        <v>100</v>
      </c>
      <c r="K14" s="22"/>
    </row>
    <row r="15" spans="1:11" ht="21.95" customHeight="1">
      <c r="A15" s="25">
        <v>44889</v>
      </c>
      <c r="B15" s="46" t="s">
        <v>147</v>
      </c>
      <c r="C15" s="46" t="s">
        <v>171</v>
      </c>
      <c r="D15" s="12" t="s">
        <v>19</v>
      </c>
      <c r="E15" s="12">
        <v>8</v>
      </c>
      <c r="F15" s="12">
        <v>311</v>
      </c>
      <c r="G15" s="12">
        <f t="shared" si="4"/>
        <v>316</v>
      </c>
      <c r="H15" s="12">
        <v>311</v>
      </c>
      <c r="I15" s="12">
        <v>5</v>
      </c>
      <c r="J15" s="43">
        <f t="shared" si="3"/>
        <v>100</v>
      </c>
      <c r="K15" s="22"/>
    </row>
    <row r="16" spans="1:11" ht="21.95" customHeight="1">
      <c r="A16" s="25">
        <v>44890</v>
      </c>
      <c r="B16" s="46" t="s">
        <v>147</v>
      </c>
      <c r="C16" s="46" t="s">
        <v>171</v>
      </c>
      <c r="D16" s="12" t="s">
        <v>19</v>
      </c>
      <c r="E16" s="12">
        <v>8</v>
      </c>
      <c r="F16" s="12">
        <v>311</v>
      </c>
      <c r="G16" s="12">
        <f t="shared" si="4"/>
        <v>313</v>
      </c>
      <c r="H16" s="12">
        <v>311</v>
      </c>
      <c r="I16" s="12">
        <v>2</v>
      </c>
      <c r="J16" s="43">
        <f t="shared" si="3"/>
        <v>100</v>
      </c>
      <c r="K16" s="22"/>
    </row>
    <row r="17" spans="1:11" ht="21.95" customHeight="1">
      <c r="A17" s="25">
        <v>44893</v>
      </c>
      <c r="B17" s="46" t="s">
        <v>147</v>
      </c>
      <c r="C17" s="46" t="s">
        <v>171</v>
      </c>
      <c r="D17" s="12" t="s">
        <v>19</v>
      </c>
      <c r="E17" s="12">
        <v>8</v>
      </c>
      <c r="F17" s="12">
        <v>311</v>
      </c>
      <c r="G17" s="12">
        <f t="shared" ref="G17" si="5">SUM(H17+I17)</f>
        <v>314</v>
      </c>
      <c r="H17" s="12">
        <v>311</v>
      </c>
      <c r="I17" s="12">
        <v>3</v>
      </c>
      <c r="J17" s="43">
        <f t="shared" si="3"/>
        <v>100</v>
      </c>
      <c r="K17" s="22"/>
    </row>
    <row r="18" spans="1:11" ht="21.95" customHeight="1">
      <c r="A18" s="25">
        <v>44894</v>
      </c>
      <c r="B18" s="46" t="s">
        <v>147</v>
      </c>
      <c r="C18" s="46" t="s">
        <v>171</v>
      </c>
      <c r="D18" s="12" t="s">
        <v>19</v>
      </c>
      <c r="E18" s="12">
        <v>8</v>
      </c>
      <c r="F18" s="12">
        <v>311</v>
      </c>
      <c r="G18" s="12">
        <f t="shared" ref="G18" si="6">SUM(H18+I18)</f>
        <v>315</v>
      </c>
      <c r="H18" s="12">
        <v>311</v>
      </c>
      <c r="I18" s="12">
        <v>4</v>
      </c>
      <c r="J18" s="43">
        <f t="shared" si="3"/>
        <v>100</v>
      </c>
      <c r="K18" s="22"/>
    </row>
    <row r="19" spans="1:11" ht="21.95" customHeight="1">
      <c r="A19" s="25">
        <v>44895</v>
      </c>
      <c r="B19" s="46" t="s">
        <v>147</v>
      </c>
      <c r="C19" s="46" t="s">
        <v>171</v>
      </c>
      <c r="D19" s="12" t="s">
        <v>19</v>
      </c>
      <c r="E19" s="12">
        <v>8</v>
      </c>
      <c r="F19" s="12">
        <v>311</v>
      </c>
      <c r="G19" s="12">
        <f t="shared" ref="G19" si="7">SUM(H19+I19)</f>
        <v>316</v>
      </c>
      <c r="H19" s="12">
        <v>311</v>
      </c>
      <c r="I19" s="12">
        <v>5</v>
      </c>
      <c r="J19" s="43">
        <f t="shared" si="3"/>
        <v>100</v>
      </c>
      <c r="K19" s="22"/>
    </row>
    <row r="20" spans="1:11" ht="21.95" customHeight="1">
      <c r="A20" s="25">
        <v>44896</v>
      </c>
      <c r="B20" s="46" t="s">
        <v>147</v>
      </c>
      <c r="C20" s="46" t="s">
        <v>171</v>
      </c>
      <c r="D20" s="12" t="s">
        <v>19</v>
      </c>
      <c r="E20" s="12">
        <v>8</v>
      </c>
      <c r="F20" s="12">
        <v>311</v>
      </c>
      <c r="G20" s="12">
        <f t="shared" ref="G20" si="8">SUM(H20+I20)</f>
        <v>315</v>
      </c>
      <c r="H20" s="12">
        <v>311</v>
      </c>
      <c r="I20" s="12">
        <v>4</v>
      </c>
      <c r="J20" s="43">
        <f t="shared" si="3"/>
        <v>100</v>
      </c>
      <c r="K20" s="22"/>
    </row>
    <row r="21" spans="1:11" ht="21.95" customHeight="1">
      <c r="A21" s="25">
        <v>44897</v>
      </c>
      <c r="B21" s="46" t="s">
        <v>147</v>
      </c>
      <c r="C21" s="46" t="s">
        <v>171</v>
      </c>
      <c r="D21" s="12" t="s">
        <v>19</v>
      </c>
      <c r="E21" s="12">
        <v>8</v>
      </c>
      <c r="F21" s="12">
        <v>311</v>
      </c>
      <c r="G21" s="12">
        <f t="shared" ref="G21" si="9">SUM(H21+I21)</f>
        <v>316</v>
      </c>
      <c r="H21" s="12">
        <v>311</v>
      </c>
      <c r="I21" s="12">
        <v>5</v>
      </c>
      <c r="J21" s="43">
        <f t="shared" si="3"/>
        <v>100</v>
      </c>
      <c r="K21" s="22"/>
    </row>
    <row r="22" spans="1:11" ht="21.95" customHeight="1">
      <c r="A22" s="25">
        <v>44900</v>
      </c>
      <c r="B22" s="46" t="s">
        <v>147</v>
      </c>
      <c r="C22" s="46" t="s">
        <v>171</v>
      </c>
      <c r="D22" s="12" t="s">
        <v>19</v>
      </c>
      <c r="E22" s="12">
        <v>8</v>
      </c>
      <c r="F22" s="12">
        <v>311</v>
      </c>
      <c r="G22" s="12">
        <f>SUM(H22+I22)</f>
        <v>313</v>
      </c>
      <c r="H22" s="12">
        <v>311</v>
      </c>
      <c r="I22" s="12">
        <v>2</v>
      </c>
      <c r="J22" s="43">
        <f t="shared" ref="J22:J30" si="10">H22/F22*100</f>
        <v>100</v>
      </c>
      <c r="K22" s="22"/>
    </row>
    <row r="23" spans="1:11" ht="21.95" customHeight="1">
      <c r="A23" s="25">
        <v>44901</v>
      </c>
      <c r="B23" s="46" t="s">
        <v>147</v>
      </c>
      <c r="C23" s="46" t="s">
        <v>171</v>
      </c>
      <c r="D23" s="12" t="s">
        <v>19</v>
      </c>
      <c r="E23" s="12">
        <v>8</v>
      </c>
      <c r="F23" s="12">
        <v>311</v>
      </c>
      <c r="G23" s="12">
        <f t="shared" ref="G23" si="11">SUM(H23+I23)</f>
        <v>314</v>
      </c>
      <c r="H23" s="12">
        <v>311</v>
      </c>
      <c r="I23" s="12">
        <v>3</v>
      </c>
      <c r="J23" s="43">
        <f t="shared" si="10"/>
        <v>100</v>
      </c>
      <c r="K23" s="22"/>
    </row>
    <row r="24" spans="1:11" ht="21.95" customHeight="1">
      <c r="A24" s="25">
        <v>44902</v>
      </c>
      <c r="B24" s="46" t="s">
        <v>147</v>
      </c>
      <c r="C24" s="46" t="s">
        <v>171</v>
      </c>
      <c r="D24" s="12" t="s">
        <v>19</v>
      </c>
      <c r="E24" s="12">
        <v>8</v>
      </c>
      <c r="F24" s="12">
        <v>311</v>
      </c>
      <c r="G24" s="12">
        <f t="shared" ref="G24" si="12">SUM(H24+I24)</f>
        <v>315</v>
      </c>
      <c r="H24" s="12">
        <v>311</v>
      </c>
      <c r="I24" s="12">
        <v>4</v>
      </c>
      <c r="J24" s="43">
        <f t="shared" si="10"/>
        <v>100</v>
      </c>
      <c r="K24" s="22"/>
    </row>
    <row r="25" spans="1:11" ht="21.95" customHeight="1">
      <c r="A25" s="25">
        <v>44903</v>
      </c>
      <c r="B25" s="46" t="s">
        <v>147</v>
      </c>
      <c r="C25" s="46" t="s">
        <v>171</v>
      </c>
      <c r="D25" s="12" t="s">
        <v>19</v>
      </c>
      <c r="E25" s="12">
        <v>8</v>
      </c>
      <c r="F25" s="12">
        <v>311</v>
      </c>
      <c r="G25" s="12">
        <f t="shared" ref="G25" si="13">SUM(H25+I25)</f>
        <v>319</v>
      </c>
      <c r="H25" s="12">
        <v>311</v>
      </c>
      <c r="I25" s="12">
        <v>8</v>
      </c>
      <c r="J25" s="43">
        <f t="shared" si="10"/>
        <v>100</v>
      </c>
      <c r="K25" s="22"/>
    </row>
    <row r="26" spans="1:11" ht="21.95" customHeight="1">
      <c r="A26" s="25">
        <v>44904</v>
      </c>
      <c r="B26" s="46" t="s">
        <v>147</v>
      </c>
      <c r="C26" s="46" t="s">
        <v>171</v>
      </c>
      <c r="D26" s="12" t="s">
        <v>19</v>
      </c>
      <c r="E26" s="12">
        <v>8</v>
      </c>
      <c r="F26" s="12">
        <v>311</v>
      </c>
      <c r="G26" s="12">
        <f t="shared" ref="G26" si="14">SUM(H26+I26)</f>
        <v>318</v>
      </c>
      <c r="H26" s="12">
        <v>311</v>
      </c>
      <c r="I26" s="12">
        <v>7</v>
      </c>
      <c r="J26" s="43">
        <f t="shared" si="10"/>
        <v>100</v>
      </c>
      <c r="K26" s="22"/>
    </row>
    <row r="27" spans="1:11" ht="21.95" customHeight="1">
      <c r="A27" s="25">
        <v>44907</v>
      </c>
      <c r="B27" s="46" t="s">
        <v>147</v>
      </c>
      <c r="C27" s="46" t="s">
        <v>171</v>
      </c>
      <c r="D27" s="12" t="s">
        <v>19</v>
      </c>
      <c r="E27" s="12">
        <v>8</v>
      </c>
      <c r="F27" s="12">
        <v>311</v>
      </c>
      <c r="G27" s="12">
        <f t="shared" ref="G27" si="15">SUM(H27+I27)</f>
        <v>313</v>
      </c>
      <c r="H27" s="12">
        <v>311</v>
      </c>
      <c r="I27" s="12">
        <v>2</v>
      </c>
      <c r="J27" s="43">
        <f t="shared" si="10"/>
        <v>100</v>
      </c>
      <c r="K27" s="22"/>
    </row>
    <row r="28" spans="1:11" ht="21.95" customHeight="1">
      <c r="A28" s="25">
        <v>44908</v>
      </c>
      <c r="B28" s="46" t="s">
        <v>147</v>
      </c>
      <c r="C28" s="46" t="s">
        <v>171</v>
      </c>
      <c r="D28" s="12" t="s">
        <v>19</v>
      </c>
      <c r="E28" s="12">
        <v>8</v>
      </c>
      <c r="F28" s="12">
        <v>311</v>
      </c>
      <c r="G28" s="12">
        <f t="shared" ref="G28" si="16">SUM(H28+I28)</f>
        <v>317</v>
      </c>
      <c r="H28" s="12">
        <v>311</v>
      </c>
      <c r="I28" s="12">
        <v>6</v>
      </c>
      <c r="J28" s="43">
        <f t="shared" si="10"/>
        <v>100</v>
      </c>
      <c r="K28" s="22"/>
    </row>
    <row r="29" spans="1:11" ht="21.95" customHeight="1">
      <c r="A29" s="25">
        <v>44909</v>
      </c>
      <c r="B29" s="46" t="s">
        <v>147</v>
      </c>
      <c r="C29" s="46" t="s">
        <v>171</v>
      </c>
      <c r="D29" s="12" t="s">
        <v>19</v>
      </c>
      <c r="E29" s="12">
        <v>8</v>
      </c>
      <c r="F29" s="12">
        <v>311</v>
      </c>
      <c r="G29" s="12">
        <f t="shared" ref="G29" si="17">SUM(H29+I29)</f>
        <v>320</v>
      </c>
      <c r="H29" s="12">
        <v>311</v>
      </c>
      <c r="I29" s="12">
        <v>9</v>
      </c>
      <c r="J29" s="43">
        <f t="shared" si="10"/>
        <v>100</v>
      </c>
      <c r="K29" s="22"/>
    </row>
    <row r="30" spans="1:11" ht="21.95" customHeight="1">
      <c r="A30" s="25">
        <v>44910</v>
      </c>
      <c r="B30" s="46" t="s">
        <v>276</v>
      </c>
      <c r="C30" s="46" t="s">
        <v>277</v>
      </c>
      <c r="D30" s="12" t="s">
        <v>19</v>
      </c>
      <c r="E30" s="12">
        <v>8</v>
      </c>
      <c r="F30" s="12">
        <v>400</v>
      </c>
      <c r="G30" s="12">
        <f>SUM(H30+I30)</f>
        <v>431</v>
      </c>
      <c r="H30" s="12">
        <v>400</v>
      </c>
      <c r="I30" s="12">
        <v>31</v>
      </c>
      <c r="J30" s="43">
        <f t="shared" si="10"/>
        <v>100</v>
      </c>
      <c r="K30" s="22"/>
    </row>
    <row r="31" spans="1:11" ht="21.9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21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6587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6587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2100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21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54"/>
  <sheetViews>
    <sheetView topLeftCell="A43" zoomScale="90" zoomScaleNormal="90" workbookViewId="0">
      <selection activeCell="C44" sqref="C44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57</v>
      </c>
      <c r="C7" s="67"/>
      <c r="D7" s="67"/>
      <c r="E7" s="67"/>
      <c r="F7" s="6" t="s">
        <v>4</v>
      </c>
      <c r="G7" s="67" t="s">
        <v>129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105</v>
      </c>
      <c r="C10" s="46" t="s">
        <v>106</v>
      </c>
      <c r="D10" s="12" t="s">
        <v>19</v>
      </c>
      <c r="E10" s="12">
        <v>8</v>
      </c>
      <c r="F10" s="12">
        <v>832</v>
      </c>
      <c r="G10" s="12">
        <f>SUM(H10+I10)</f>
        <v>837</v>
      </c>
      <c r="H10" s="12">
        <v>832</v>
      </c>
      <c r="I10" s="12">
        <v>5</v>
      </c>
      <c r="J10" s="43">
        <f t="shared" ref="J10:J22" si="0">H10/F10*100</f>
        <v>100</v>
      </c>
      <c r="K10" s="22"/>
    </row>
    <row r="11" spans="1:11" ht="21.95" customHeight="1">
      <c r="A11" s="25">
        <v>44882</v>
      </c>
      <c r="B11" s="46" t="s">
        <v>105</v>
      </c>
      <c r="C11" s="46" t="s">
        <v>106</v>
      </c>
      <c r="D11" s="12" t="s">
        <v>19</v>
      </c>
      <c r="E11" s="12">
        <v>8</v>
      </c>
      <c r="F11" s="12">
        <v>832</v>
      </c>
      <c r="G11" s="12">
        <f>SUM(H11+I11)</f>
        <v>836</v>
      </c>
      <c r="H11" s="12">
        <v>832</v>
      </c>
      <c r="I11" s="12">
        <v>4</v>
      </c>
      <c r="J11" s="43">
        <f t="shared" si="0"/>
        <v>100</v>
      </c>
      <c r="K11" s="22"/>
    </row>
    <row r="12" spans="1:11" ht="21.95" customHeight="1">
      <c r="A12" s="25">
        <v>44883</v>
      </c>
      <c r="B12" s="46" t="s">
        <v>105</v>
      </c>
      <c r="C12" s="46" t="s">
        <v>106</v>
      </c>
      <c r="D12" s="12" t="s">
        <v>19</v>
      </c>
      <c r="E12" s="12">
        <v>8</v>
      </c>
      <c r="F12" s="12">
        <v>832</v>
      </c>
      <c r="G12" s="12">
        <f>SUM(H12+I12)</f>
        <v>834</v>
      </c>
      <c r="H12" s="12">
        <v>832</v>
      </c>
      <c r="I12" s="12">
        <v>2</v>
      </c>
      <c r="J12" s="43">
        <f t="shared" si="0"/>
        <v>100</v>
      </c>
      <c r="K12" s="22"/>
    </row>
    <row r="13" spans="1:11" ht="21.95" customHeight="1">
      <c r="A13" s="25">
        <v>44886</v>
      </c>
      <c r="B13" s="46" t="s">
        <v>105</v>
      </c>
      <c r="C13" s="46" t="s">
        <v>106</v>
      </c>
      <c r="D13" s="12" t="s">
        <v>19</v>
      </c>
      <c r="E13" s="12">
        <v>8</v>
      </c>
      <c r="F13" s="12">
        <v>832</v>
      </c>
      <c r="G13" s="12">
        <f>SUM(H13+I13)</f>
        <v>843</v>
      </c>
      <c r="H13" s="12">
        <v>832</v>
      </c>
      <c r="I13" s="12">
        <v>11</v>
      </c>
      <c r="J13" s="43">
        <f t="shared" si="0"/>
        <v>100</v>
      </c>
      <c r="K13" s="22"/>
    </row>
    <row r="14" spans="1:11" ht="21.95" customHeight="1">
      <c r="A14" s="25">
        <v>44887</v>
      </c>
      <c r="B14" s="46" t="s">
        <v>105</v>
      </c>
      <c r="C14" s="46" t="s">
        <v>106</v>
      </c>
      <c r="D14" s="12" t="s">
        <v>19</v>
      </c>
      <c r="E14" s="12">
        <v>8</v>
      </c>
      <c r="F14" s="12">
        <v>832</v>
      </c>
      <c r="G14" s="12">
        <f>SUM(H14+I14)</f>
        <v>841</v>
      </c>
      <c r="H14" s="12">
        <v>832</v>
      </c>
      <c r="I14" s="12">
        <v>9</v>
      </c>
      <c r="J14" s="43">
        <f t="shared" si="0"/>
        <v>100</v>
      </c>
      <c r="K14" s="22"/>
    </row>
    <row r="15" spans="1:11" ht="21.95" customHeight="1">
      <c r="A15" s="25">
        <v>44888</v>
      </c>
      <c r="B15" s="46" t="s">
        <v>105</v>
      </c>
      <c r="C15" s="46" t="s">
        <v>106</v>
      </c>
      <c r="D15" s="12" t="s">
        <v>19</v>
      </c>
      <c r="E15" s="12">
        <v>8</v>
      </c>
      <c r="F15" s="12">
        <v>832</v>
      </c>
      <c r="G15" s="12">
        <f t="shared" ref="G15:G22" si="1">SUM(H15+I15)</f>
        <v>836</v>
      </c>
      <c r="H15" s="12">
        <v>832</v>
      </c>
      <c r="I15" s="12">
        <v>4</v>
      </c>
      <c r="J15" s="43">
        <f t="shared" si="0"/>
        <v>100</v>
      </c>
      <c r="K15" s="22"/>
    </row>
    <row r="16" spans="1:11" ht="21.95" customHeight="1">
      <c r="A16" s="25">
        <v>44889</v>
      </c>
      <c r="B16" s="46" t="s">
        <v>105</v>
      </c>
      <c r="C16" s="46" t="s">
        <v>106</v>
      </c>
      <c r="D16" s="12" t="s">
        <v>19</v>
      </c>
      <c r="E16" s="12">
        <v>8</v>
      </c>
      <c r="F16" s="12">
        <v>832</v>
      </c>
      <c r="G16" s="12">
        <f t="shared" si="1"/>
        <v>839</v>
      </c>
      <c r="H16" s="12">
        <v>832</v>
      </c>
      <c r="I16" s="12">
        <v>7</v>
      </c>
      <c r="J16" s="43">
        <f t="shared" si="0"/>
        <v>100</v>
      </c>
      <c r="K16" s="22"/>
    </row>
    <row r="17" spans="1:11" ht="21.95" customHeight="1">
      <c r="A17" s="25">
        <v>44890</v>
      </c>
      <c r="B17" s="46" t="s">
        <v>105</v>
      </c>
      <c r="C17" s="46" t="s">
        <v>106</v>
      </c>
      <c r="D17" s="12" t="s">
        <v>19</v>
      </c>
      <c r="E17" s="12">
        <v>8</v>
      </c>
      <c r="F17" s="12">
        <v>832</v>
      </c>
      <c r="G17" s="12">
        <f t="shared" si="1"/>
        <v>838</v>
      </c>
      <c r="H17" s="12">
        <v>832</v>
      </c>
      <c r="I17" s="12">
        <v>6</v>
      </c>
      <c r="J17" s="43">
        <f t="shared" si="0"/>
        <v>100</v>
      </c>
      <c r="K17" s="22"/>
    </row>
    <row r="18" spans="1:11" ht="21.95" customHeight="1">
      <c r="A18" s="25">
        <v>44893</v>
      </c>
      <c r="B18" s="46" t="s">
        <v>105</v>
      </c>
      <c r="C18" s="46" t="s">
        <v>106</v>
      </c>
      <c r="D18" s="12" t="s">
        <v>19</v>
      </c>
      <c r="E18" s="12">
        <v>8</v>
      </c>
      <c r="F18" s="12">
        <v>832</v>
      </c>
      <c r="G18" s="12">
        <f t="shared" ref="G18" si="2">SUM(H18+I18)</f>
        <v>836</v>
      </c>
      <c r="H18" s="12">
        <v>832</v>
      </c>
      <c r="I18" s="12">
        <v>4</v>
      </c>
      <c r="J18" s="43">
        <f t="shared" si="0"/>
        <v>100</v>
      </c>
      <c r="K18" s="22"/>
    </row>
    <row r="19" spans="1:11" ht="21.95" customHeight="1">
      <c r="A19" s="25">
        <v>44894</v>
      </c>
      <c r="B19" s="46" t="s">
        <v>105</v>
      </c>
      <c r="C19" s="46" t="s">
        <v>106</v>
      </c>
      <c r="D19" s="12" t="s">
        <v>19</v>
      </c>
      <c r="E19" s="12">
        <v>8</v>
      </c>
      <c r="F19" s="12">
        <v>832</v>
      </c>
      <c r="G19" s="12">
        <f t="shared" si="1"/>
        <v>839</v>
      </c>
      <c r="H19" s="12">
        <v>832</v>
      </c>
      <c r="I19" s="12">
        <v>7</v>
      </c>
      <c r="J19" s="43">
        <f t="shared" si="0"/>
        <v>100</v>
      </c>
      <c r="K19" s="22"/>
    </row>
    <row r="20" spans="1:11" ht="21.95" customHeight="1">
      <c r="A20" s="25">
        <v>44895</v>
      </c>
      <c r="B20" s="46" t="s">
        <v>105</v>
      </c>
      <c r="C20" s="46" t="s">
        <v>106</v>
      </c>
      <c r="D20" s="12" t="s">
        <v>19</v>
      </c>
      <c r="E20" s="12">
        <v>8</v>
      </c>
      <c r="F20" s="12">
        <v>832</v>
      </c>
      <c r="G20" s="12">
        <f t="shared" ref="G20" si="3">SUM(H20+I20)</f>
        <v>837</v>
      </c>
      <c r="H20" s="12">
        <v>832</v>
      </c>
      <c r="I20" s="12">
        <v>5</v>
      </c>
      <c r="J20" s="43">
        <f t="shared" si="0"/>
        <v>100</v>
      </c>
      <c r="K20" s="22"/>
    </row>
    <row r="21" spans="1:11" ht="21.95" customHeight="1">
      <c r="A21" s="25">
        <v>44896</v>
      </c>
      <c r="B21" s="46" t="s">
        <v>105</v>
      </c>
      <c r="C21" s="46" t="s">
        <v>106</v>
      </c>
      <c r="D21" s="12" t="s">
        <v>19</v>
      </c>
      <c r="E21" s="12">
        <v>8</v>
      </c>
      <c r="F21" s="12">
        <v>832</v>
      </c>
      <c r="G21" s="12">
        <f t="shared" ref="G21" si="4">SUM(H21+I21)</f>
        <v>835</v>
      </c>
      <c r="H21" s="12">
        <v>832</v>
      </c>
      <c r="I21" s="12">
        <v>3</v>
      </c>
      <c r="J21" s="43">
        <f t="shared" si="0"/>
        <v>100</v>
      </c>
      <c r="K21" s="22"/>
    </row>
    <row r="22" spans="1:11" ht="21.95" customHeight="1">
      <c r="A22" s="25">
        <v>44897</v>
      </c>
      <c r="B22" s="12" t="s">
        <v>104</v>
      </c>
      <c r="C22" s="12">
        <v>39009</v>
      </c>
      <c r="D22" s="12" t="s">
        <v>19</v>
      </c>
      <c r="E22" s="12">
        <v>8</v>
      </c>
      <c r="F22" s="12">
        <v>760</v>
      </c>
      <c r="G22" s="12">
        <f t="shared" si="1"/>
        <v>766</v>
      </c>
      <c r="H22" s="12">
        <v>760</v>
      </c>
      <c r="I22" s="12">
        <v>6</v>
      </c>
      <c r="J22" s="43">
        <f t="shared" si="0"/>
        <v>100</v>
      </c>
      <c r="K22" s="22"/>
    </row>
    <row r="23" spans="1:11" ht="21.95" customHeight="1">
      <c r="A23" s="25">
        <v>44900</v>
      </c>
      <c r="B23" s="46" t="s">
        <v>221</v>
      </c>
      <c r="C23" s="46" t="s">
        <v>222</v>
      </c>
      <c r="D23" s="12" t="s">
        <v>19</v>
      </c>
      <c r="E23" s="12">
        <v>8</v>
      </c>
      <c r="F23" s="12">
        <v>518</v>
      </c>
      <c r="G23" s="12">
        <f>SUM(H23+I23)</f>
        <v>520</v>
      </c>
      <c r="H23" s="12">
        <v>518</v>
      </c>
      <c r="I23" s="12">
        <v>2</v>
      </c>
      <c r="J23" s="43">
        <f t="shared" ref="J23:J30" si="5">H23/F23*100</f>
        <v>100</v>
      </c>
      <c r="K23" s="22"/>
    </row>
    <row r="24" spans="1:11" ht="21.95" customHeight="1">
      <c r="A24" s="25">
        <v>44901</v>
      </c>
      <c r="B24" s="12" t="s">
        <v>241</v>
      </c>
      <c r="C24" s="12">
        <v>86901</v>
      </c>
      <c r="D24" s="12" t="s">
        <v>19</v>
      </c>
      <c r="E24" s="12">
        <v>8</v>
      </c>
      <c r="F24" s="12">
        <v>720</v>
      </c>
      <c r="G24" s="12">
        <f>SUM(H24+I24)</f>
        <v>725</v>
      </c>
      <c r="H24" s="12">
        <v>720</v>
      </c>
      <c r="I24" s="12">
        <v>5</v>
      </c>
      <c r="J24" s="43">
        <f t="shared" si="5"/>
        <v>100</v>
      </c>
      <c r="K24" s="22"/>
    </row>
    <row r="25" spans="1:11" ht="21.95" customHeight="1">
      <c r="A25" s="25">
        <v>44902</v>
      </c>
      <c r="B25" s="12" t="s">
        <v>241</v>
      </c>
      <c r="C25" s="12">
        <v>86901</v>
      </c>
      <c r="D25" s="12" t="s">
        <v>19</v>
      </c>
      <c r="E25" s="12">
        <v>8</v>
      </c>
      <c r="F25" s="12">
        <v>720</v>
      </c>
      <c r="G25" s="12">
        <f t="shared" ref="G25" si="6">SUM(H25+I25)</f>
        <v>725</v>
      </c>
      <c r="H25" s="12">
        <v>720</v>
      </c>
      <c r="I25" s="12">
        <v>5</v>
      </c>
      <c r="J25" s="43">
        <f t="shared" si="5"/>
        <v>100</v>
      </c>
      <c r="K25" s="22"/>
    </row>
    <row r="26" spans="1:11" ht="21.95" customHeight="1">
      <c r="A26" s="25">
        <v>44903</v>
      </c>
      <c r="B26" s="12" t="s">
        <v>104</v>
      </c>
      <c r="C26" s="12">
        <v>39009</v>
      </c>
      <c r="D26" s="12" t="s">
        <v>19</v>
      </c>
      <c r="E26" s="12">
        <v>8</v>
      </c>
      <c r="F26" s="12">
        <v>760</v>
      </c>
      <c r="G26" s="12">
        <f>SUM(H26+I26)</f>
        <v>763</v>
      </c>
      <c r="H26" s="12">
        <v>760</v>
      </c>
      <c r="I26" s="12">
        <v>3</v>
      </c>
      <c r="J26" s="43">
        <f t="shared" si="5"/>
        <v>100</v>
      </c>
      <c r="K26" s="22"/>
    </row>
    <row r="27" spans="1:11" ht="21.95" customHeight="1">
      <c r="A27" s="25">
        <v>44904</v>
      </c>
      <c r="B27" s="12" t="s">
        <v>257</v>
      </c>
      <c r="C27" s="12" t="s">
        <v>258</v>
      </c>
      <c r="D27" s="12" t="s">
        <v>19</v>
      </c>
      <c r="E27" s="12">
        <v>8</v>
      </c>
      <c r="F27" s="12">
        <v>1368</v>
      </c>
      <c r="G27" s="12">
        <f>SUM(H27+I27)</f>
        <v>1383</v>
      </c>
      <c r="H27" s="12">
        <v>1368</v>
      </c>
      <c r="I27" s="12">
        <v>15</v>
      </c>
      <c r="J27" s="43">
        <f t="shared" si="5"/>
        <v>100</v>
      </c>
      <c r="K27" s="22"/>
    </row>
    <row r="28" spans="1:11" ht="21.95" customHeight="1">
      <c r="A28" s="25">
        <v>44907</v>
      </c>
      <c r="B28" s="12" t="s">
        <v>257</v>
      </c>
      <c r="C28" s="12" t="s">
        <v>258</v>
      </c>
      <c r="D28" s="12" t="s">
        <v>19</v>
      </c>
      <c r="E28" s="12">
        <v>8</v>
      </c>
      <c r="F28" s="12">
        <v>1368</v>
      </c>
      <c r="G28" s="12">
        <f t="shared" ref="G28" si="7">SUM(H28+I28)</f>
        <v>1375</v>
      </c>
      <c r="H28" s="12">
        <v>1368</v>
      </c>
      <c r="I28" s="12">
        <v>7</v>
      </c>
      <c r="J28" s="43">
        <f t="shared" si="5"/>
        <v>100</v>
      </c>
      <c r="K28" s="22"/>
    </row>
    <row r="29" spans="1:11" ht="21.95" customHeight="1">
      <c r="A29" s="25">
        <v>44908</v>
      </c>
      <c r="B29" s="12" t="s">
        <v>260</v>
      </c>
      <c r="C29" s="12">
        <v>5198205300</v>
      </c>
      <c r="D29" s="12" t="s">
        <v>19</v>
      </c>
      <c r="E29" s="12">
        <v>8</v>
      </c>
      <c r="F29" s="12">
        <v>832</v>
      </c>
      <c r="G29" s="12">
        <f>SUM(H29+I29)</f>
        <v>839</v>
      </c>
      <c r="H29" s="12">
        <v>832</v>
      </c>
      <c r="I29" s="12">
        <v>7</v>
      </c>
      <c r="J29" s="43">
        <f t="shared" si="5"/>
        <v>100</v>
      </c>
      <c r="K29" s="22"/>
    </row>
    <row r="30" spans="1:11" ht="21.95" customHeight="1">
      <c r="A30" s="25">
        <v>44909</v>
      </c>
      <c r="B30" s="46" t="s">
        <v>241</v>
      </c>
      <c r="C30" s="12">
        <v>86901</v>
      </c>
      <c r="D30" s="12" t="s">
        <v>19</v>
      </c>
      <c r="E30" s="12">
        <v>8</v>
      </c>
      <c r="F30" s="12">
        <v>720</v>
      </c>
      <c r="G30" s="12">
        <f>SUM(H30+I30)</f>
        <v>726</v>
      </c>
      <c r="H30" s="12">
        <v>720</v>
      </c>
      <c r="I30" s="12">
        <v>6</v>
      </c>
      <c r="J30" s="43">
        <f t="shared" si="5"/>
        <v>100</v>
      </c>
      <c r="K30" s="22"/>
    </row>
    <row r="31" spans="1:11" ht="21.95" customHeight="1">
      <c r="A31" s="25"/>
      <c r="B31" s="12"/>
      <c r="C31" s="12"/>
      <c r="D31" s="12"/>
      <c r="E31" s="12"/>
      <c r="F31" s="12"/>
      <c r="G31" s="12"/>
      <c r="H31" s="12"/>
      <c r="I31" s="12"/>
      <c r="J31" s="43"/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22"/>
    </row>
    <row r="48" spans="1:11" ht="21" customHeight="1">
      <c r="A48" s="71" t="s">
        <v>20</v>
      </c>
      <c r="B48" s="71"/>
      <c r="C48" s="14">
        <f>COUNT(A10:A47)</f>
        <v>21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17750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17750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2100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21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54"/>
  <sheetViews>
    <sheetView topLeftCell="A15" zoomScale="80" zoomScaleNormal="80" workbookViewId="0">
      <selection activeCell="C20" sqref="C20"/>
    </sheetView>
  </sheetViews>
  <sheetFormatPr defaultColWidth="9" defaultRowHeight="15.75"/>
  <cols>
    <col min="1" max="1" width="11.5" customWidth="1"/>
    <col min="2" max="2" width="17.125" customWidth="1"/>
    <col min="3" max="3" width="14.625" customWidth="1"/>
    <col min="4" max="4" width="13.125" customWidth="1"/>
    <col min="5" max="5" width="12.75" customWidth="1"/>
    <col min="6" max="10" width="8.625" customWidth="1"/>
    <col min="11" max="11" width="14.37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58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121</v>
      </c>
      <c r="C10" s="46" t="s">
        <v>122</v>
      </c>
      <c r="D10" s="12" t="s">
        <v>19</v>
      </c>
      <c r="E10" s="12">
        <v>8</v>
      </c>
      <c r="F10" s="12">
        <v>912</v>
      </c>
      <c r="G10" s="12">
        <f>SUM(H10+I10)</f>
        <v>960</v>
      </c>
      <c r="H10" s="12">
        <v>956</v>
      </c>
      <c r="I10" s="12">
        <v>4</v>
      </c>
      <c r="J10" s="43">
        <f t="shared" ref="J10:J22" si="0">H10/F10*100</f>
        <v>104.82456140350878</v>
      </c>
      <c r="K10" s="22"/>
    </row>
    <row r="11" spans="1:11" ht="21.95" customHeight="1">
      <c r="A11" s="25">
        <v>44882</v>
      </c>
      <c r="B11" s="46" t="s">
        <v>121</v>
      </c>
      <c r="C11" s="46" t="s">
        <v>122</v>
      </c>
      <c r="D11" s="12" t="s">
        <v>19</v>
      </c>
      <c r="E11" s="12">
        <v>8</v>
      </c>
      <c r="F11" s="12">
        <v>912</v>
      </c>
      <c r="G11" s="12">
        <f>SUM(H11+I11)</f>
        <v>965</v>
      </c>
      <c r="H11" s="12">
        <v>956</v>
      </c>
      <c r="I11" s="12">
        <v>9</v>
      </c>
      <c r="J11" s="43">
        <f t="shared" si="0"/>
        <v>104.82456140350878</v>
      </c>
      <c r="K11" s="22"/>
    </row>
    <row r="12" spans="1:11" ht="21.95" customHeight="1">
      <c r="A12" s="25">
        <v>44883</v>
      </c>
      <c r="B12" s="46" t="s">
        <v>121</v>
      </c>
      <c r="C12" s="46" t="s">
        <v>122</v>
      </c>
      <c r="D12" s="12" t="s">
        <v>19</v>
      </c>
      <c r="E12" s="12">
        <v>8</v>
      </c>
      <c r="F12" s="12">
        <v>912</v>
      </c>
      <c r="G12" s="12">
        <f>SUM(H12+I12)</f>
        <v>935</v>
      </c>
      <c r="H12" s="12">
        <v>928</v>
      </c>
      <c r="I12" s="12">
        <v>7</v>
      </c>
      <c r="J12" s="43">
        <f t="shared" si="0"/>
        <v>101.75438596491229</v>
      </c>
      <c r="K12" s="22"/>
    </row>
    <row r="13" spans="1:11" ht="21.95" customHeight="1">
      <c r="A13" s="25">
        <v>44886</v>
      </c>
      <c r="B13" s="46" t="s">
        <v>121</v>
      </c>
      <c r="C13" s="46" t="s">
        <v>122</v>
      </c>
      <c r="D13" s="12" t="s">
        <v>19</v>
      </c>
      <c r="E13" s="12">
        <v>8</v>
      </c>
      <c r="F13" s="12">
        <v>912</v>
      </c>
      <c r="G13" s="12">
        <f>SUM(H13+I13)</f>
        <v>931</v>
      </c>
      <c r="H13" s="12">
        <v>912</v>
      </c>
      <c r="I13" s="12">
        <v>19</v>
      </c>
      <c r="J13" s="43">
        <f t="shared" si="0"/>
        <v>100</v>
      </c>
      <c r="K13" s="22"/>
    </row>
    <row r="14" spans="1:11" ht="21.95" customHeight="1">
      <c r="A14" s="25">
        <v>44887</v>
      </c>
      <c r="B14" s="46" t="s">
        <v>121</v>
      </c>
      <c r="C14" s="46" t="s">
        <v>122</v>
      </c>
      <c r="D14" s="12" t="s">
        <v>19</v>
      </c>
      <c r="E14" s="12">
        <v>8</v>
      </c>
      <c r="F14" s="12">
        <v>912</v>
      </c>
      <c r="G14" s="12">
        <f>SUM(H14+I14)</f>
        <v>914</v>
      </c>
      <c r="H14" s="12">
        <v>912</v>
      </c>
      <c r="I14" s="12">
        <v>2</v>
      </c>
      <c r="J14" s="43">
        <f t="shared" si="0"/>
        <v>100</v>
      </c>
      <c r="K14" s="22"/>
    </row>
    <row r="15" spans="1:11" ht="21.95" customHeight="1">
      <c r="A15" s="25">
        <v>44888</v>
      </c>
      <c r="B15" s="46" t="s">
        <v>121</v>
      </c>
      <c r="C15" s="46" t="s">
        <v>122</v>
      </c>
      <c r="D15" s="12" t="s">
        <v>19</v>
      </c>
      <c r="E15" s="12">
        <v>8</v>
      </c>
      <c r="F15" s="12">
        <v>912</v>
      </c>
      <c r="G15" s="12">
        <f t="shared" ref="G15:G22" si="1">SUM(H15+I15)</f>
        <v>934</v>
      </c>
      <c r="H15" s="12">
        <v>912</v>
      </c>
      <c r="I15" s="12">
        <v>22</v>
      </c>
      <c r="J15" s="43">
        <f t="shared" si="0"/>
        <v>100</v>
      </c>
      <c r="K15" s="22"/>
    </row>
    <row r="16" spans="1:11" ht="21.95" customHeight="1">
      <c r="A16" s="25">
        <v>44889</v>
      </c>
      <c r="B16" s="46" t="s">
        <v>121</v>
      </c>
      <c r="C16" s="46" t="s">
        <v>122</v>
      </c>
      <c r="D16" s="12" t="s">
        <v>19</v>
      </c>
      <c r="E16" s="12">
        <v>8</v>
      </c>
      <c r="F16" s="12">
        <v>912</v>
      </c>
      <c r="G16" s="12">
        <f t="shared" si="1"/>
        <v>915</v>
      </c>
      <c r="H16" s="12">
        <v>912</v>
      </c>
      <c r="I16" s="12">
        <v>3</v>
      </c>
      <c r="J16" s="43">
        <f t="shared" si="0"/>
        <v>100</v>
      </c>
      <c r="K16" s="22"/>
    </row>
    <row r="17" spans="1:11" ht="21.95" customHeight="1">
      <c r="A17" s="25">
        <v>44890</v>
      </c>
      <c r="B17" s="46" t="s">
        <v>121</v>
      </c>
      <c r="C17" s="46" t="s">
        <v>122</v>
      </c>
      <c r="D17" s="12" t="s">
        <v>19</v>
      </c>
      <c r="E17" s="12">
        <v>8</v>
      </c>
      <c r="F17" s="12">
        <v>912</v>
      </c>
      <c r="G17" s="12">
        <f t="shared" ref="G17" si="2">SUM(H17+I17)</f>
        <v>940</v>
      </c>
      <c r="H17" s="12">
        <v>912</v>
      </c>
      <c r="I17" s="12">
        <v>28</v>
      </c>
      <c r="J17" s="43">
        <f t="shared" si="0"/>
        <v>100</v>
      </c>
      <c r="K17" s="22"/>
    </row>
    <row r="18" spans="1:11" ht="21.95" customHeight="1">
      <c r="A18" s="25">
        <v>44893</v>
      </c>
      <c r="B18" s="46" t="s">
        <v>87</v>
      </c>
      <c r="C18" s="12">
        <v>2111</v>
      </c>
      <c r="D18" s="12" t="s">
        <v>19</v>
      </c>
      <c r="E18" s="12">
        <v>8</v>
      </c>
      <c r="F18" s="12">
        <v>1036</v>
      </c>
      <c r="G18" s="12">
        <f t="shared" si="1"/>
        <v>1078</v>
      </c>
      <c r="H18" s="12">
        <v>1036</v>
      </c>
      <c r="I18" s="12">
        <v>42</v>
      </c>
      <c r="J18" s="43">
        <f t="shared" si="0"/>
        <v>100</v>
      </c>
      <c r="K18" s="22"/>
    </row>
    <row r="19" spans="1:11" ht="21.95" customHeight="1">
      <c r="A19" s="25">
        <v>44894</v>
      </c>
      <c r="B19" s="46" t="s">
        <v>121</v>
      </c>
      <c r="C19" s="46" t="s">
        <v>122</v>
      </c>
      <c r="D19" s="12" t="s">
        <v>19</v>
      </c>
      <c r="E19" s="12">
        <v>8</v>
      </c>
      <c r="F19" s="12">
        <v>912</v>
      </c>
      <c r="G19" s="12">
        <f t="shared" si="1"/>
        <v>915</v>
      </c>
      <c r="H19" s="12">
        <v>912</v>
      </c>
      <c r="I19" s="12">
        <v>3</v>
      </c>
      <c r="J19" s="43">
        <f t="shared" si="0"/>
        <v>100</v>
      </c>
      <c r="K19" s="22"/>
    </row>
    <row r="20" spans="1:11" ht="21.95" customHeight="1">
      <c r="A20" s="25">
        <v>44895</v>
      </c>
      <c r="B20" s="12" t="s">
        <v>199</v>
      </c>
      <c r="C20" s="12" t="s">
        <v>206</v>
      </c>
      <c r="D20" s="12" t="s">
        <v>19</v>
      </c>
      <c r="E20" s="12">
        <v>8</v>
      </c>
      <c r="F20" s="12">
        <v>350</v>
      </c>
      <c r="G20" s="12">
        <f t="shared" si="1"/>
        <v>358</v>
      </c>
      <c r="H20" s="12">
        <v>350</v>
      </c>
      <c r="I20" s="12">
        <v>8</v>
      </c>
      <c r="J20" s="43">
        <f t="shared" si="0"/>
        <v>100</v>
      </c>
      <c r="K20" s="22"/>
    </row>
    <row r="21" spans="1:11" ht="21.95" customHeight="1">
      <c r="A21" s="25">
        <v>44896</v>
      </c>
      <c r="B21" s="12" t="s">
        <v>199</v>
      </c>
      <c r="C21" s="12" t="s">
        <v>206</v>
      </c>
      <c r="D21" s="12" t="s">
        <v>19</v>
      </c>
      <c r="E21" s="12">
        <v>8</v>
      </c>
      <c r="F21" s="12">
        <v>350</v>
      </c>
      <c r="G21" s="12">
        <f t="shared" ref="G21" si="3">SUM(H21+I21)</f>
        <v>352</v>
      </c>
      <c r="H21" s="12">
        <v>350</v>
      </c>
      <c r="I21" s="12">
        <v>2</v>
      </c>
      <c r="J21" s="43">
        <f t="shared" si="0"/>
        <v>100</v>
      </c>
      <c r="K21" s="22"/>
    </row>
    <row r="22" spans="1:11" ht="21.95" customHeight="1">
      <c r="A22" s="25">
        <v>44897</v>
      </c>
      <c r="B22" s="12" t="s">
        <v>108</v>
      </c>
      <c r="C22" s="12" t="s">
        <v>109</v>
      </c>
      <c r="D22" s="12" t="s">
        <v>19</v>
      </c>
      <c r="E22" s="12">
        <v>8</v>
      </c>
      <c r="F22" s="12">
        <v>1013</v>
      </c>
      <c r="G22" s="12">
        <f t="shared" si="1"/>
        <v>1016</v>
      </c>
      <c r="H22" s="12">
        <v>1013</v>
      </c>
      <c r="I22" s="12">
        <v>3</v>
      </c>
      <c r="J22" s="43">
        <f t="shared" si="0"/>
        <v>100</v>
      </c>
      <c r="K22" s="22"/>
    </row>
    <row r="23" spans="1:11" ht="21.95" customHeight="1">
      <c r="A23" s="25">
        <v>44900</v>
      </c>
      <c r="B23" s="46" t="s">
        <v>239</v>
      </c>
      <c r="C23" s="12">
        <v>6266879200</v>
      </c>
      <c r="D23" s="12" t="s">
        <v>19</v>
      </c>
      <c r="E23" s="12">
        <v>8</v>
      </c>
      <c r="F23" s="12">
        <v>832</v>
      </c>
      <c r="G23" s="12">
        <f>SUM(H23+I23)</f>
        <v>856</v>
      </c>
      <c r="H23" s="12">
        <v>832</v>
      </c>
      <c r="I23" s="12">
        <v>24</v>
      </c>
      <c r="J23" s="43">
        <f t="shared" ref="J23:J31" si="4">H23/F23*100</f>
        <v>100</v>
      </c>
      <c r="K23" s="22"/>
    </row>
    <row r="24" spans="1:11" ht="21.95" customHeight="1">
      <c r="A24" s="25">
        <v>44901</v>
      </c>
      <c r="B24" s="46" t="s">
        <v>239</v>
      </c>
      <c r="C24" s="12">
        <v>6266879200</v>
      </c>
      <c r="D24" s="12" t="s">
        <v>19</v>
      </c>
      <c r="E24" s="12">
        <v>8</v>
      </c>
      <c r="F24" s="12">
        <v>832</v>
      </c>
      <c r="G24" s="12">
        <f t="shared" ref="G24" si="5">SUM(H24+I24)</f>
        <v>839</v>
      </c>
      <c r="H24" s="12">
        <v>832</v>
      </c>
      <c r="I24" s="12">
        <v>7</v>
      </c>
      <c r="J24" s="43">
        <f t="shared" si="4"/>
        <v>100</v>
      </c>
      <c r="K24" s="22"/>
    </row>
    <row r="25" spans="1:11" ht="21.95" customHeight="1">
      <c r="A25" s="25">
        <v>44902</v>
      </c>
      <c r="B25" s="46" t="s">
        <v>239</v>
      </c>
      <c r="C25" s="12">
        <v>6266879200</v>
      </c>
      <c r="D25" s="12" t="s">
        <v>19</v>
      </c>
      <c r="E25" s="12">
        <v>8</v>
      </c>
      <c r="F25" s="12">
        <v>832</v>
      </c>
      <c r="G25" s="12">
        <f t="shared" ref="G25:G26" si="6">SUM(H25+I25)</f>
        <v>836</v>
      </c>
      <c r="H25" s="12">
        <v>832</v>
      </c>
      <c r="I25" s="12">
        <v>4</v>
      </c>
      <c r="J25" s="43">
        <f t="shared" si="4"/>
        <v>100</v>
      </c>
      <c r="K25" s="22"/>
    </row>
    <row r="26" spans="1:11" ht="21.95" customHeight="1">
      <c r="A26" s="25">
        <v>44903</v>
      </c>
      <c r="B26" s="46" t="s">
        <v>239</v>
      </c>
      <c r="C26" s="12">
        <v>6266879200</v>
      </c>
      <c r="D26" s="12" t="s">
        <v>19</v>
      </c>
      <c r="E26" s="12">
        <v>8</v>
      </c>
      <c r="F26" s="12">
        <v>832</v>
      </c>
      <c r="G26" s="12">
        <f t="shared" si="6"/>
        <v>837</v>
      </c>
      <c r="H26" s="12">
        <v>832</v>
      </c>
      <c r="I26" s="12">
        <v>5</v>
      </c>
      <c r="J26" s="43">
        <f t="shared" si="4"/>
        <v>100</v>
      </c>
      <c r="K26" s="22"/>
    </row>
    <row r="27" spans="1:11" ht="21.95" customHeight="1">
      <c r="A27" s="25">
        <v>44904</v>
      </c>
      <c r="B27" s="12" t="s">
        <v>260</v>
      </c>
      <c r="C27" s="12">
        <v>5198205300</v>
      </c>
      <c r="D27" s="12" t="s">
        <v>19</v>
      </c>
      <c r="E27" s="12">
        <v>8</v>
      </c>
      <c r="F27" s="12">
        <v>832</v>
      </c>
      <c r="G27" s="12">
        <f>SUM(H27+I27)</f>
        <v>847</v>
      </c>
      <c r="H27" s="12">
        <v>832</v>
      </c>
      <c r="I27" s="12">
        <v>15</v>
      </c>
      <c r="J27" s="43">
        <f t="shared" si="4"/>
        <v>100</v>
      </c>
      <c r="K27" s="22"/>
    </row>
    <row r="28" spans="1:11" ht="21.95" customHeight="1">
      <c r="A28" s="25">
        <v>44907</v>
      </c>
      <c r="B28" s="12" t="s">
        <v>140</v>
      </c>
      <c r="C28" s="12" t="s">
        <v>218</v>
      </c>
      <c r="D28" s="12" t="s">
        <v>19</v>
      </c>
      <c r="E28" s="12">
        <v>8</v>
      </c>
      <c r="F28" s="12">
        <v>720</v>
      </c>
      <c r="G28" s="12">
        <f>SUM(H28+I28)</f>
        <v>760</v>
      </c>
      <c r="H28" s="12">
        <v>720</v>
      </c>
      <c r="I28" s="12">
        <v>40</v>
      </c>
      <c r="J28" s="43">
        <f t="shared" si="4"/>
        <v>100</v>
      </c>
      <c r="K28" s="22"/>
    </row>
    <row r="29" spans="1:11" ht="21.95" customHeight="1">
      <c r="A29" s="25">
        <v>44908</v>
      </c>
      <c r="B29" s="12" t="s">
        <v>260</v>
      </c>
      <c r="C29" s="12">
        <v>5198205300</v>
      </c>
      <c r="D29" s="12" t="s">
        <v>19</v>
      </c>
      <c r="E29" s="12">
        <v>8</v>
      </c>
      <c r="F29" s="12">
        <v>832</v>
      </c>
      <c r="G29" s="12">
        <f>SUM(H29+I29)</f>
        <v>866</v>
      </c>
      <c r="H29" s="12">
        <v>832</v>
      </c>
      <c r="I29" s="12">
        <v>34</v>
      </c>
      <c r="J29" s="43">
        <f t="shared" si="4"/>
        <v>100</v>
      </c>
      <c r="K29" s="22"/>
    </row>
    <row r="30" spans="1:11" ht="21.95" customHeight="1">
      <c r="A30" s="25">
        <v>44909</v>
      </c>
      <c r="B30" s="12" t="s">
        <v>260</v>
      </c>
      <c r="C30" s="12">
        <v>5198205300</v>
      </c>
      <c r="D30" s="12" t="s">
        <v>19</v>
      </c>
      <c r="E30" s="12">
        <v>8</v>
      </c>
      <c r="F30" s="12">
        <v>832</v>
      </c>
      <c r="G30" s="12">
        <f>SUM(H30+I30)</f>
        <v>856</v>
      </c>
      <c r="H30" s="12">
        <v>832</v>
      </c>
      <c r="I30" s="12">
        <v>24</v>
      </c>
      <c r="J30" s="43">
        <f t="shared" si="4"/>
        <v>100</v>
      </c>
      <c r="K30" s="22"/>
    </row>
    <row r="31" spans="1:11" ht="21.95" customHeight="1">
      <c r="A31" s="25">
        <v>44910</v>
      </c>
      <c r="B31" s="12" t="s">
        <v>260</v>
      </c>
      <c r="C31" s="12">
        <v>5198205300</v>
      </c>
      <c r="D31" s="12" t="s">
        <v>19</v>
      </c>
      <c r="E31" s="12">
        <v>8</v>
      </c>
      <c r="F31" s="12">
        <v>832</v>
      </c>
      <c r="G31" s="12">
        <f>SUM(H31+I31)</f>
        <v>862</v>
      </c>
      <c r="H31" s="12">
        <v>832</v>
      </c>
      <c r="I31" s="12">
        <v>30</v>
      </c>
      <c r="J31" s="43">
        <f t="shared" si="4"/>
        <v>100</v>
      </c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22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18333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18437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2211.4035087719299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22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100.51834130781499</v>
      </c>
      <c r="F53" s="74"/>
      <c r="G53" s="74"/>
      <c r="H53" s="74"/>
      <c r="I53" s="74"/>
      <c r="J53" s="4"/>
      <c r="K53" s="76"/>
    </row>
    <row r="54" spans="1:11" ht="21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60"/>
  <sheetViews>
    <sheetView zoomScale="80" zoomScaleNormal="80" workbookViewId="0">
      <selection activeCell="B7" sqref="B7:E7"/>
    </sheetView>
  </sheetViews>
  <sheetFormatPr defaultColWidth="9" defaultRowHeight="15.75"/>
  <cols>
    <col min="1" max="1" width="11.62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  <col min="14" max="14" width="8.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123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135</v>
      </c>
      <c r="C10" s="12">
        <v>261</v>
      </c>
      <c r="D10" s="12" t="s">
        <v>29</v>
      </c>
      <c r="E10" s="12">
        <v>8</v>
      </c>
      <c r="F10" s="12">
        <v>3000</v>
      </c>
      <c r="G10" s="12">
        <f>SUM(H10+I10)</f>
        <v>3012</v>
      </c>
      <c r="H10" s="12">
        <v>3000</v>
      </c>
      <c r="I10" s="12">
        <v>12</v>
      </c>
      <c r="J10" s="43">
        <f t="shared" ref="J10:J52" si="0">H10/F10*100</f>
        <v>100</v>
      </c>
      <c r="K10" s="22"/>
    </row>
    <row r="11" spans="1:11" ht="21.95" customHeight="1">
      <c r="A11" s="25">
        <v>44882</v>
      </c>
      <c r="B11" s="46" t="s">
        <v>135</v>
      </c>
      <c r="C11" s="12">
        <v>261</v>
      </c>
      <c r="D11" s="12" t="s">
        <v>29</v>
      </c>
      <c r="E11" s="12">
        <v>8</v>
      </c>
      <c r="F11" s="12">
        <v>3000</v>
      </c>
      <c r="G11" s="12">
        <f>SUM(H11+I11)</f>
        <v>3053</v>
      </c>
      <c r="H11" s="12">
        <v>3000</v>
      </c>
      <c r="I11" s="12">
        <v>53</v>
      </c>
      <c r="J11" s="43">
        <f t="shared" si="0"/>
        <v>100</v>
      </c>
      <c r="K11" s="22"/>
    </row>
    <row r="12" spans="1:11" ht="21.95" customHeight="1">
      <c r="A12" s="25">
        <v>44883</v>
      </c>
      <c r="B12" s="46" t="s">
        <v>135</v>
      </c>
      <c r="C12" s="12">
        <v>261</v>
      </c>
      <c r="D12" s="12" t="s">
        <v>29</v>
      </c>
      <c r="E12" s="12">
        <v>8</v>
      </c>
      <c r="F12" s="12">
        <v>3000</v>
      </c>
      <c r="G12" s="12">
        <f>SUM(H12+I12)</f>
        <v>3023</v>
      </c>
      <c r="H12" s="12">
        <v>3000</v>
      </c>
      <c r="I12" s="12">
        <v>23</v>
      </c>
      <c r="J12" s="43">
        <f t="shared" si="0"/>
        <v>100</v>
      </c>
      <c r="K12" s="22"/>
    </row>
    <row r="13" spans="1:11" ht="21.95" customHeight="1">
      <c r="A13" s="25">
        <v>44886</v>
      </c>
      <c r="B13" s="46" t="s">
        <v>135</v>
      </c>
      <c r="C13" s="12">
        <v>261</v>
      </c>
      <c r="D13" s="12" t="s">
        <v>29</v>
      </c>
      <c r="E13" s="12">
        <v>8</v>
      </c>
      <c r="F13" s="12">
        <v>3000</v>
      </c>
      <c r="G13" s="12">
        <f>SUM(H13+I13)</f>
        <v>3064</v>
      </c>
      <c r="H13" s="12">
        <v>3000</v>
      </c>
      <c r="I13" s="12">
        <v>64</v>
      </c>
      <c r="J13" s="43">
        <f t="shared" si="0"/>
        <v>100</v>
      </c>
      <c r="K13" s="22"/>
    </row>
    <row r="14" spans="1:11" ht="21.95" customHeight="1">
      <c r="A14" s="25">
        <v>44887</v>
      </c>
      <c r="B14" s="46" t="s">
        <v>135</v>
      </c>
      <c r="C14" s="12">
        <v>261</v>
      </c>
      <c r="D14" s="12" t="s">
        <v>29</v>
      </c>
      <c r="E14" s="12">
        <v>4</v>
      </c>
      <c r="F14" s="12">
        <v>1500</v>
      </c>
      <c r="G14" s="12">
        <f>SUM(H14+I14)</f>
        <v>1600</v>
      </c>
      <c r="H14" s="12">
        <v>1500</v>
      </c>
      <c r="I14" s="12">
        <v>100</v>
      </c>
      <c r="J14" s="43">
        <f>H14/F14*100</f>
        <v>100</v>
      </c>
      <c r="K14" s="22"/>
    </row>
    <row r="15" spans="1:11" ht="21.95" customHeight="1">
      <c r="A15" s="25"/>
      <c r="B15" s="46" t="s">
        <v>104</v>
      </c>
      <c r="C15" s="12">
        <v>39009</v>
      </c>
      <c r="D15" s="12" t="s">
        <v>29</v>
      </c>
      <c r="E15" s="12">
        <v>4</v>
      </c>
      <c r="F15" s="12">
        <v>1500</v>
      </c>
      <c r="G15" s="12">
        <f t="shared" ref="G15:G50" si="1">SUM(H15+I15)</f>
        <v>1548</v>
      </c>
      <c r="H15" s="12">
        <v>1500</v>
      </c>
      <c r="I15" s="12">
        <v>48</v>
      </c>
      <c r="J15" s="43">
        <f t="shared" si="0"/>
        <v>100</v>
      </c>
      <c r="K15" s="22"/>
    </row>
    <row r="16" spans="1:11" ht="21.95" customHeight="1">
      <c r="A16" s="25">
        <v>44888</v>
      </c>
      <c r="B16" s="12" t="s">
        <v>135</v>
      </c>
      <c r="C16" s="12">
        <v>261</v>
      </c>
      <c r="D16" s="12" t="s">
        <v>29</v>
      </c>
      <c r="E16" s="12">
        <v>8</v>
      </c>
      <c r="F16" s="12">
        <v>3000</v>
      </c>
      <c r="G16" s="12">
        <f t="shared" si="1"/>
        <v>3100</v>
      </c>
      <c r="H16" s="12">
        <v>3000</v>
      </c>
      <c r="I16" s="12">
        <v>100</v>
      </c>
      <c r="J16" s="43">
        <f t="shared" si="0"/>
        <v>100</v>
      </c>
      <c r="K16" s="22"/>
    </row>
    <row r="17" spans="1:11" ht="21.95" customHeight="1">
      <c r="A17" s="25">
        <v>44889</v>
      </c>
      <c r="B17" s="12" t="s">
        <v>135</v>
      </c>
      <c r="C17" s="12">
        <v>261</v>
      </c>
      <c r="D17" s="12" t="s">
        <v>29</v>
      </c>
      <c r="E17" s="12">
        <v>8</v>
      </c>
      <c r="F17" s="12">
        <v>3000</v>
      </c>
      <c r="G17" s="12">
        <f t="shared" si="1"/>
        <v>3054</v>
      </c>
      <c r="H17" s="12">
        <v>3000</v>
      </c>
      <c r="I17" s="12">
        <v>54</v>
      </c>
      <c r="J17" s="43">
        <f t="shared" si="0"/>
        <v>100</v>
      </c>
      <c r="K17" s="22"/>
    </row>
    <row r="18" spans="1:11" ht="21.95" customHeight="1">
      <c r="A18" s="25">
        <v>44890</v>
      </c>
      <c r="B18" s="12" t="s">
        <v>135</v>
      </c>
      <c r="C18" s="12">
        <v>261</v>
      </c>
      <c r="D18" s="12" t="s">
        <v>29</v>
      </c>
      <c r="E18" s="12">
        <v>7</v>
      </c>
      <c r="F18" s="12">
        <v>2625</v>
      </c>
      <c r="G18" s="12">
        <f t="shared" si="1"/>
        <v>2710</v>
      </c>
      <c r="H18" s="12">
        <v>2625</v>
      </c>
      <c r="I18" s="12">
        <v>85</v>
      </c>
      <c r="J18" s="43">
        <f t="shared" si="0"/>
        <v>100</v>
      </c>
      <c r="K18" s="22"/>
    </row>
    <row r="19" spans="1:11" ht="21.95" customHeight="1">
      <c r="A19" s="25"/>
      <c r="B19" s="12" t="s">
        <v>104</v>
      </c>
      <c r="C19" s="12">
        <v>39009</v>
      </c>
      <c r="D19" s="12" t="s">
        <v>29</v>
      </c>
      <c r="E19" s="12">
        <v>1</v>
      </c>
      <c r="F19" s="12">
        <v>375</v>
      </c>
      <c r="G19" s="12">
        <f t="shared" si="1"/>
        <v>399</v>
      </c>
      <c r="H19" s="12">
        <v>375</v>
      </c>
      <c r="I19" s="12">
        <v>24</v>
      </c>
      <c r="J19" s="43">
        <f t="shared" si="0"/>
        <v>100</v>
      </c>
      <c r="K19" s="22"/>
    </row>
    <row r="20" spans="1:11" ht="21.95" customHeight="1">
      <c r="A20" s="25">
        <v>44893</v>
      </c>
      <c r="B20" s="12" t="s">
        <v>104</v>
      </c>
      <c r="C20" s="12">
        <v>39009</v>
      </c>
      <c r="D20" s="12" t="s">
        <v>29</v>
      </c>
      <c r="E20" s="12">
        <v>7</v>
      </c>
      <c r="F20" s="12">
        <v>2625</v>
      </c>
      <c r="G20" s="12">
        <f t="shared" si="1"/>
        <v>2703</v>
      </c>
      <c r="H20" s="12">
        <v>2625</v>
      </c>
      <c r="I20" s="12">
        <v>78</v>
      </c>
      <c r="J20" s="43">
        <f t="shared" si="0"/>
        <v>100</v>
      </c>
      <c r="K20" s="22"/>
    </row>
    <row r="21" spans="1:11" ht="21.95" customHeight="1">
      <c r="A21" s="25"/>
      <c r="B21" s="12" t="s">
        <v>135</v>
      </c>
      <c r="C21" s="12">
        <v>261</v>
      </c>
      <c r="D21" s="12" t="s">
        <v>29</v>
      </c>
      <c r="E21" s="12">
        <v>1</v>
      </c>
      <c r="F21" s="12">
        <v>375</v>
      </c>
      <c r="G21" s="12">
        <f t="shared" si="1"/>
        <v>377</v>
      </c>
      <c r="H21" s="12">
        <v>375</v>
      </c>
      <c r="I21" s="12">
        <v>2</v>
      </c>
      <c r="J21" s="43">
        <f t="shared" si="0"/>
        <v>100</v>
      </c>
      <c r="K21" s="22"/>
    </row>
    <row r="22" spans="1:11" ht="21.95" customHeight="1">
      <c r="A22" s="25">
        <v>44894</v>
      </c>
      <c r="B22" s="46" t="s">
        <v>104</v>
      </c>
      <c r="C22" s="12">
        <v>39009</v>
      </c>
      <c r="D22" s="12" t="s">
        <v>29</v>
      </c>
      <c r="E22" s="12">
        <v>4</v>
      </c>
      <c r="F22" s="12">
        <v>1500</v>
      </c>
      <c r="G22" s="12">
        <f t="shared" si="1"/>
        <v>1572</v>
      </c>
      <c r="H22" s="12">
        <v>1500</v>
      </c>
      <c r="I22" s="12">
        <v>72</v>
      </c>
      <c r="J22" s="43">
        <f t="shared" si="0"/>
        <v>100</v>
      </c>
      <c r="K22" s="22"/>
    </row>
    <row r="23" spans="1:11" ht="21.95" customHeight="1">
      <c r="A23" s="25"/>
      <c r="B23" s="46" t="s">
        <v>199</v>
      </c>
      <c r="C23" s="46" t="s">
        <v>206</v>
      </c>
      <c r="D23" s="12" t="s">
        <v>29</v>
      </c>
      <c r="E23" s="12">
        <v>1</v>
      </c>
      <c r="F23" s="12">
        <v>375</v>
      </c>
      <c r="G23" s="12">
        <f t="shared" si="1"/>
        <v>380</v>
      </c>
      <c r="H23" s="12">
        <v>375</v>
      </c>
      <c r="I23" s="12">
        <v>5</v>
      </c>
      <c r="J23" s="43">
        <f t="shared" si="0"/>
        <v>100</v>
      </c>
      <c r="K23" s="22"/>
    </row>
    <row r="24" spans="1:11" ht="21.95" customHeight="1">
      <c r="A24" s="25"/>
      <c r="B24" s="46" t="s">
        <v>135</v>
      </c>
      <c r="C24" s="12">
        <v>261</v>
      </c>
      <c r="D24" s="12" t="s">
        <v>29</v>
      </c>
      <c r="E24" s="12">
        <v>3</v>
      </c>
      <c r="F24" s="12">
        <v>1125</v>
      </c>
      <c r="G24" s="12">
        <f t="shared" si="1"/>
        <v>1150</v>
      </c>
      <c r="H24" s="12">
        <v>1125</v>
      </c>
      <c r="I24" s="12">
        <v>25</v>
      </c>
      <c r="J24" s="43">
        <f t="shared" si="0"/>
        <v>100</v>
      </c>
      <c r="K24" s="22"/>
    </row>
    <row r="25" spans="1:11" ht="21.95" customHeight="1">
      <c r="A25" s="25">
        <v>44895</v>
      </c>
      <c r="B25" s="12" t="s">
        <v>135</v>
      </c>
      <c r="C25" s="12">
        <v>261</v>
      </c>
      <c r="D25" s="12" t="s">
        <v>29</v>
      </c>
      <c r="E25" s="12">
        <v>5</v>
      </c>
      <c r="F25" s="12">
        <v>2250</v>
      </c>
      <c r="G25" s="12">
        <f t="shared" si="1"/>
        <v>2280</v>
      </c>
      <c r="H25" s="12">
        <v>2250</v>
      </c>
      <c r="I25" s="12">
        <v>30</v>
      </c>
      <c r="J25" s="43">
        <f t="shared" si="0"/>
        <v>100</v>
      </c>
      <c r="K25" s="22"/>
    </row>
    <row r="26" spans="1:11" ht="21.95" customHeight="1">
      <c r="A26" s="25"/>
      <c r="B26" s="12" t="s">
        <v>199</v>
      </c>
      <c r="C26" s="12" t="s">
        <v>206</v>
      </c>
      <c r="D26" s="12" t="s">
        <v>29</v>
      </c>
      <c r="E26" s="12">
        <v>1</v>
      </c>
      <c r="F26" s="12">
        <v>375</v>
      </c>
      <c r="G26" s="12">
        <f t="shared" si="1"/>
        <v>379</v>
      </c>
      <c r="H26" s="12">
        <v>375</v>
      </c>
      <c r="I26" s="12">
        <v>4</v>
      </c>
      <c r="J26" s="43">
        <f t="shared" si="0"/>
        <v>100</v>
      </c>
      <c r="K26" s="22"/>
    </row>
    <row r="27" spans="1:11" ht="21.95" customHeight="1">
      <c r="A27" s="25"/>
      <c r="B27" s="12" t="s">
        <v>217</v>
      </c>
      <c r="C27" s="12" t="s">
        <v>193</v>
      </c>
      <c r="D27" s="12" t="s">
        <v>29</v>
      </c>
      <c r="E27" s="12">
        <v>1</v>
      </c>
      <c r="F27" s="12">
        <v>375</v>
      </c>
      <c r="G27" s="12">
        <f t="shared" si="1"/>
        <v>378</v>
      </c>
      <c r="H27" s="12">
        <v>375</v>
      </c>
      <c r="I27" s="12">
        <v>3</v>
      </c>
      <c r="J27" s="43">
        <f t="shared" si="0"/>
        <v>100</v>
      </c>
      <c r="K27" s="22"/>
    </row>
    <row r="28" spans="1:11" ht="21.95" customHeight="1">
      <c r="A28" s="25"/>
      <c r="B28" s="12" t="s">
        <v>104</v>
      </c>
      <c r="C28" s="12">
        <v>39009</v>
      </c>
      <c r="D28" s="12" t="s">
        <v>29</v>
      </c>
      <c r="E28" s="12">
        <v>1</v>
      </c>
      <c r="F28" s="12">
        <v>375</v>
      </c>
      <c r="G28" s="12">
        <f t="shared" si="1"/>
        <v>427</v>
      </c>
      <c r="H28" s="12">
        <v>375</v>
      </c>
      <c r="I28" s="12">
        <v>52</v>
      </c>
      <c r="J28" s="43">
        <f>H28/F28*100</f>
        <v>100</v>
      </c>
      <c r="K28" s="22"/>
    </row>
    <row r="29" spans="1:11" ht="21.95" customHeight="1">
      <c r="A29" s="25">
        <v>44896</v>
      </c>
      <c r="B29" s="12" t="s">
        <v>224</v>
      </c>
      <c r="C29" s="12">
        <v>8825633600</v>
      </c>
      <c r="D29" s="12" t="s">
        <v>29</v>
      </c>
      <c r="E29" s="12">
        <v>6</v>
      </c>
      <c r="F29" s="12">
        <v>2550</v>
      </c>
      <c r="G29" s="12">
        <f t="shared" si="1"/>
        <v>2602</v>
      </c>
      <c r="H29" s="12">
        <v>2550</v>
      </c>
      <c r="I29" s="12">
        <v>52</v>
      </c>
      <c r="J29" s="43">
        <f t="shared" si="0"/>
        <v>100</v>
      </c>
      <c r="K29" s="22"/>
    </row>
    <row r="30" spans="1:11" ht="21.95" customHeight="1">
      <c r="A30" s="25"/>
      <c r="B30" s="12" t="s">
        <v>217</v>
      </c>
      <c r="C30" s="12" t="s">
        <v>193</v>
      </c>
      <c r="D30" s="12" t="s">
        <v>29</v>
      </c>
      <c r="E30" s="12">
        <v>1</v>
      </c>
      <c r="F30" s="12">
        <v>375</v>
      </c>
      <c r="G30" s="12">
        <f t="shared" si="1"/>
        <v>409</v>
      </c>
      <c r="H30" s="12">
        <v>375</v>
      </c>
      <c r="I30" s="12">
        <v>34</v>
      </c>
      <c r="J30" s="43">
        <f t="shared" si="0"/>
        <v>100</v>
      </c>
      <c r="K30" s="22"/>
    </row>
    <row r="31" spans="1:11" ht="21.95" customHeight="1">
      <c r="A31" s="25"/>
      <c r="B31" s="12" t="s">
        <v>104</v>
      </c>
      <c r="C31" s="12">
        <v>39009</v>
      </c>
      <c r="D31" s="12" t="s">
        <v>29</v>
      </c>
      <c r="E31" s="12">
        <v>1</v>
      </c>
      <c r="F31" s="12">
        <v>375</v>
      </c>
      <c r="G31" s="12">
        <f t="shared" si="1"/>
        <v>411</v>
      </c>
      <c r="H31" s="12">
        <v>375</v>
      </c>
      <c r="I31" s="12">
        <v>36</v>
      </c>
      <c r="J31" s="43">
        <f t="shared" si="0"/>
        <v>100</v>
      </c>
      <c r="K31" s="22"/>
    </row>
    <row r="32" spans="1:11" ht="21.95" customHeight="1">
      <c r="A32" s="25">
        <v>44897</v>
      </c>
      <c r="B32" s="12" t="s">
        <v>104</v>
      </c>
      <c r="C32" s="12">
        <v>39009</v>
      </c>
      <c r="D32" s="12" t="s">
        <v>29</v>
      </c>
      <c r="E32" s="12">
        <v>8</v>
      </c>
      <c r="F32" s="12">
        <v>3000</v>
      </c>
      <c r="G32" s="12">
        <f t="shared" si="1"/>
        <v>3050</v>
      </c>
      <c r="H32" s="12">
        <v>3000</v>
      </c>
      <c r="I32" s="12">
        <v>50</v>
      </c>
      <c r="J32" s="43">
        <f t="shared" si="0"/>
        <v>100</v>
      </c>
      <c r="K32" s="22"/>
    </row>
    <row r="33" spans="1:11" ht="21.95" customHeight="1">
      <c r="A33" s="25">
        <v>44900</v>
      </c>
      <c r="B33" s="46" t="s">
        <v>192</v>
      </c>
      <c r="C33" s="46" t="s">
        <v>193</v>
      </c>
      <c r="D33" s="12" t="s">
        <v>29</v>
      </c>
      <c r="E33" s="12">
        <v>1</v>
      </c>
      <c r="F33" s="12">
        <v>375</v>
      </c>
      <c r="G33" s="12">
        <f t="shared" si="1"/>
        <v>414</v>
      </c>
      <c r="H33" s="12">
        <v>375</v>
      </c>
      <c r="I33" s="12">
        <v>39</v>
      </c>
      <c r="J33" s="43">
        <f t="shared" si="0"/>
        <v>100</v>
      </c>
      <c r="K33" s="22"/>
    </row>
    <row r="34" spans="1:11" ht="21.95" customHeight="1">
      <c r="A34" s="33"/>
      <c r="B34" s="46" t="s">
        <v>104</v>
      </c>
      <c r="C34" s="12">
        <v>39009</v>
      </c>
      <c r="D34" s="12" t="s">
        <v>29</v>
      </c>
      <c r="E34" s="12">
        <v>7</v>
      </c>
      <c r="F34" s="12">
        <v>2625</v>
      </c>
      <c r="G34" s="12">
        <f t="shared" si="1"/>
        <v>2725</v>
      </c>
      <c r="H34" s="12">
        <v>2625</v>
      </c>
      <c r="I34" s="12">
        <v>100</v>
      </c>
      <c r="J34" s="43">
        <f t="shared" si="0"/>
        <v>100</v>
      </c>
      <c r="K34" s="22"/>
    </row>
    <row r="35" spans="1:11" ht="21.95" customHeight="1">
      <c r="A35" s="25">
        <v>44901</v>
      </c>
      <c r="B35" s="12" t="s">
        <v>104</v>
      </c>
      <c r="C35" s="12">
        <v>39009</v>
      </c>
      <c r="D35" s="12" t="s">
        <v>29</v>
      </c>
      <c r="E35" s="12">
        <v>4</v>
      </c>
      <c r="F35" s="12">
        <v>1500</v>
      </c>
      <c r="G35" s="12">
        <f t="shared" si="1"/>
        <v>1600</v>
      </c>
      <c r="H35" s="12">
        <v>1500</v>
      </c>
      <c r="I35" s="12">
        <v>100</v>
      </c>
      <c r="J35" s="43">
        <f t="shared" si="0"/>
        <v>100</v>
      </c>
      <c r="K35" s="22"/>
    </row>
    <row r="36" spans="1:11" ht="21.95" customHeight="1">
      <c r="A36" s="12"/>
      <c r="B36" s="12" t="s">
        <v>224</v>
      </c>
      <c r="C36" s="12">
        <v>8825633600</v>
      </c>
      <c r="D36" s="12" t="s">
        <v>29</v>
      </c>
      <c r="E36" s="12">
        <v>4</v>
      </c>
      <c r="F36" s="12">
        <v>1500</v>
      </c>
      <c r="G36" s="12">
        <f t="shared" si="1"/>
        <v>1500</v>
      </c>
      <c r="H36" s="12">
        <v>1500</v>
      </c>
      <c r="I36" s="12"/>
      <c r="J36" s="43">
        <f t="shared" si="0"/>
        <v>100</v>
      </c>
      <c r="K36" s="22"/>
    </row>
    <row r="37" spans="1:11" ht="21.95" customHeight="1">
      <c r="A37" s="25">
        <v>44902</v>
      </c>
      <c r="B37" s="12" t="s">
        <v>224</v>
      </c>
      <c r="C37" s="12">
        <v>8825633600</v>
      </c>
      <c r="D37" s="12" t="s">
        <v>29</v>
      </c>
      <c r="E37" s="12">
        <v>8</v>
      </c>
      <c r="F37" s="12">
        <v>3000</v>
      </c>
      <c r="G37" s="12">
        <f t="shared" si="1"/>
        <v>3020</v>
      </c>
      <c r="H37" s="12">
        <v>3000</v>
      </c>
      <c r="I37" s="12">
        <v>20</v>
      </c>
      <c r="J37" s="43">
        <f t="shared" si="0"/>
        <v>100</v>
      </c>
      <c r="K37" s="22"/>
    </row>
    <row r="38" spans="1:11" ht="21.95" customHeight="1">
      <c r="A38" s="25">
        <v>44903</v>
      </c>
      <c r="B38" s="12" t="s">
        <v>224</v>
      </c>
      <c r="C38" s="12">
        <v>8825633600</v>
      </c>
      <c r="D38" s="12" t="s">
        <v>29</v>
      </c>
      <c r="E38" s="12">
        <v>3</v>
      </c>
      <c r="F38" s="12">
        <v>1500</v>
      </c>
      <c r="G38" s="12">
        <f t="shared" si="1"/>
        <v>1534</v>
      </c>
      <c r="H38" s="12">
        <v>1500</v>
      </c>
      <c r="I38" s="12">
        <v>34</v>
      </c>
      <c r="J38" s="43">
        <f t="shared" si="0"/>
        <v>100</v>
      </c>
      <c r="K38" s="22"/>
    </row>
    <row r="39" spans="1:11" ht="21.95" customHeight="1">
      <c r="A39" s="12"/>
      <c r="B39" s="12" t="s">
        <v>104</v>
      </c>
      <c r="C39" s="12">
        <v>39009</v>
      </c>
      <c r="D39" s="12" t="s">
        <v>29</v>
      </c>
      <c r="E39" s="12">
        <v>3</v>
      </c>
      <c r="F39" s="12">
        <v>1500</v>
      </c>
      <c r="G39" s="12">
        <f t="shared" si="1"/>
        <v>1548</v>
      </c>
      <c r="H39" s="12">
        <v>1500</v>
      </c>
      <c r="I39" s="12">
        <v>48</v>
      </c>
      <c r="J39" s="43">
        <f t="shared" si="0"/>
        <v>100</v>
      </c>
      <c r="K39" s="22"/>
    </row>
    <row r="40" spans="1:11" ht="21.95" customHeight="1">
      <c r="A40" s="12"/>
      <c r="B40" s="12" t="s">
        <v>217</v>
      </c>
      <c r="C40" s="12" t="s">
        <v>193</v>
      </c>
      <c r="D40" s="12" t="s">
        <v>29</v>
      </c>
      <c r="E40" s="12">
        <v>2</v>
      </c>
      <c r="F40" s="12">
        <v>750</v>
      </c>
      <c r="G40" s="12">
        <f t="shared" si="1"/>
        <v>779</v>
      </c>
      <c r="H40" s="12">
        <v>750</v>
      </c>
      <c r="I40" s="12">
        <v>29</v>
      </c>
      <c r="J40" s="43">
        <f t="shared" si="0"/>
        <v>100</v>
      </c>
      <c r="K40" s="22"/>
    </row>
    <row r="41" spans="1:11" ht="21.95" customHeight="1">
      <c r="A41" s="25">
        <v>44904</v>
      </c>
      <c r="B41" s="12" t="s">
        <v>104</v>
      </c>
      <c r="C41" s="12">
        <v>39009</v>
      </c>
      <c r="D41" s="12" t="s">
        <v>29</v>
      </c>
      <c r="E41" s="12">
        <v>4</v>
      </c>
      <c r="F41" s="12">
        <v>1500</v>
      </c>
      <c r="G41" s="12">
        <f t="shared" si="1"/>
        <v>1545</v>
      </c>
      <c r="H41" s="12">
        <v>1500</v>
      </c>
      <c r="I41" s="12">
        <v>45</v>
      </c>
      <c r="J41" s="43">
        <f t="shared" si="0"/>
        <v>100</v>
      </c>
      <c r="K41" s="22"/>
    </row>
    <row r="42" spans="1:11" ht="21.95" customHeight="1">
      <c r="A42" s="12"/>
      <c r="B42" s="12" t="s">
        <v>224</v>
      </c>
      <c r="C42" s="12">
        <v>8825633600</v>
      </c>
      <c r="D42" s="12" t="s">
        <v>29</v>
      </c>
      <c r="E42" s="12">
        <v>4</v>
      </c>
      <c r="F42" s="12">
        <v>1500</v>
      </c>
      <c r="G42" s="12">
        <f t="shared" si="1"/>
        <v>1536</v>
      </c>
      <c r="H42" s="12">
        <v>1500</v>
      </c>
      <c r="I42" s="12">
        <v>36</v>
      </c>
      <c r="J42" s="43">
        <f t="shared" si="0"/>
        <v>100</v>
      </c>
      <c r="K42" s="22"/>
    </row>
    <row r="43" spans="1:11" ht="21.95" customHeight="1">
      <c r="A43" s="25">
        <v>44907</v>
      </c>
      <c r="B43" s="12" t="s">
        <v>224</v>
      </c>
      <c r="C43" s="12">
        <v>8825633600</v>
      </c>
      <c r="D43" s="12" t="s">
        <v>29</v>
      </c>
      <c r="E43" s="12">
        <v>3</v>
      </c>
      <c r="F43" s="12">
        <v>1500</v>
      </c>
      <c r="G43" s="12">
        <f t="shared" ref="G43:G45" si="2">SUM(H43+I43)</f>
        <v>1512</v>
      </c>
      <c r="H43" s="12">
        <v>1500</v>
      </c>
      <c r="I43" s="12">
        <v>12</v>
      </c>
      <c r="J43" s="43">
        <f t="shared" ref="J43:J45" si="3">H43/F43*100</f>
        <v>100</v>
      </c>
      <c r="K43" s="22"/>
    </row>
    <row r="44" spans="1:11" ht="21.95" customHeight="1">
      <c r="A44" s="12"/>
      <c r="B44" s="12" t="s">
        <v>104</v>
      </c>
      <c r="C44" s="12">
        <v>39009</v>
      </c>
      <c r="D44" s="12" t="s">
        <v>29</v>
      </c>
      <c r="E44" s="12">
        <v>3</v>
      </c>
      <c r="F44" s="12">
        <v>1500</v>
      </c>
      <c r="G44" s="12">
        <f t="shared" si="2"/>
        <v>1554</v>
      </c>
      <c r="H44" s="12">
        <v>1500</v>
      </c>
      <c r="I44" s="12">
        <v>54</v>
      </c>
      <c r="J44" s="43">
        <f t="shared" si="3"/>
        <v>100</v>
      </c>
      <c r="K44" s="22"/>
    </row>
    <row r="45" spans="1:11" ht="21.95" customHeight="1">
      <c r="A45" s="12"/>
      <c r="B45" s="12" t="s">
        <v>217</v>
      </c>
      <c r="C45" s="12" t="s">
        <v>193</v>
      </c>
      <c r="D45" s="12" t="s">
        <v>29</v>
      </c>
      <c r="E45" s="12">
        <v>2</v>
      </c>
      <c r="F45" s="12">
        <v>750</v>
      </c>
      <c r="G45" s="12">
        <f t="shared" si="2"/>
        <v>799</v>
      </c>
      <c r="H45" s="12">
        <v>750</v>
      </c>
      <c r="I45" s="12">
        <v>49</v>
      </c>
      <c r="J45" s="43">
        <f t="shared" si="3"/>
        <v>100</v>
      </c>
      <c r="K45" s="22"/>
    </row>
    <row r="46" spans="1:11" ht="21.95" customHeight="1">
      <c r="A46" s="25">
        <v>44908</v>
      </c>
      <c r="B46" s="12" t="s">
        <v>217</v>
      </c>
      <c r="C46" s="12" t="s">
        <v>193</v>
      </c>
      <c r="D46" s="12" t="s">
        <v>29</v>
      </c>
      <c r="E46" s="12">
        <v>2</v>
      </c>
      <c r="F46" s="12">
        <v>750</v>
      </c>
      <c r="G46" s="12">
        <f t="shared" si="1"/>
        <v>786</v>
      </c>
      <c r="H46" s="12">
        <v>750</v>
      </c>
      <c r="I46" s="12">
        <v>36</v>
      </c>
      <c r="J46" s="43">
        <f t="shared" si="0"/>
        <v>100</v>
      </c>
      <c r="K46" s="22"/>
    </row>
    <row r="47" spans="1:11" ht="21.95" customHeight="1">
      <c r="A47" s="12"/>
      <c r="B47" s="12" t="s">
        <v>104</v>
      </c>
      <c r="C47" s="12">
        <v>39009</v>
      </c>
      <c r="D47" s="12" t="s">
        <v>29</v>
      </c>
      <c r="E47" s="12">
        <v>3</v>
      </c>
      <c r="F47" s="12">
        <v>1125</v>
      </c>
      <c r="G47" s="12">
        <f t="shared" si="1"/>
        <v>1163</v>
      </c>
      <c r="H47" s="12">
        <v>1125</v>
      </c>
      <c r="I47" s="12">
        <v>38</v>
      </c>
      <c r="J47" s="43">
        <f t="shared" si="0"/>
        <v>100</v>
      </c>
      <c r="K47" s="22"/>
    </row>
    <row r="48" spans="1:11" ht="21.95" customHeight="1">
      <c r="A48" s="12"/>
      <c r="B48" s="12" t="s">
        <v>224</v>
      </c>
      <c r="C48" s="12">
        <v>8825633600</v>
      </c>
      <c r="D48" s="12" t="s">
        <v>29</v>
      </c>
      <c r="E48" s="12">
        <v>3</v>
      </c>
      <c r="F48" s="12">
        <v>1125</v>
      </c>
      <c r="G48" s="12">
        <f t="shared" si="1"/>
        <v>1161</v>
      </c>
      <c r="H48" s="12">
        <v>1125</v>
      </c>
      <c r="I48" s="12">
        <v>36</v>
      </c>
      <c r="J48" s="43">
        <f t="shared" si="0"/>
        <v>100</v>
      </c>
      <c r="K48" s="22"/>
    </row>
    <row r="49" spans="1:11" ht="21.95" customHeight="1">
      <c r="A49" s="25">
        <v>44909</v>
      </c>
      <c r="B49" s="12" t="s">
        <v>224</v>
      </c>
      <c r="C49" s="12">
        <v>8825633600</v>
      </c>
      <c r="D49" s="12" t="s">
        <v>29</v>
      </c>
      <c r="E49" s="12">
        <v>4</v>
      </c>
      <c r="F49" s="12">
        <v>1125</v>
      </c>
      <c r="G49" s="12">
        <f t="shared" si="1"/>
        <v>1170</v>
      </c>
      <c r="H49" s="12">
        <v>1125</v>
      </c>
      <c r="I49" s="12">
        <v>45</v>
      </c>
      <c r="J49" s="43">
        <f t="shared" si="0"/>
        <v>100</v>
      </c>
      <c r="K49" s="22"/>
    </row>
    <row r="50" spans="1:11" ht="21.95" customHeight="1">
      <c r="A50" s="12"/>
      <c r="B50" s="46" t="s">
        <v>217</v>
      </c>
      <c r="C50" s="46" t="s">
        <v>193</v>
      </c>
      <c r="D50" s="12" t="s">
        <v>29</v>
      </c>
      <c r="E50" s="12">
        <v>4</v>
      </c>
      <c r="F50" s="12">
        <v>1125</v>
      </c>
      <c r="G50" s="12">
        <f t="shared" si="1"/>
        <v>1159</v>
      </c>
      <c r="H50" s="12">
        <v>1125</v>
      </c>
      <c r="I50" s="12">
        <v>34</v>
      </c>
      <c r="J50" s="43">
        <f t="shared" si="0"/>
        <v>100</v>
      </c>
      <c r="K50" s="22"/>
    </row>
    <row r="51" spans="1:11" ht="21.95" customHeight="1">
      <c r="A51" s="25">
        <v>44910</v>
      </c>
      <c r="B51" s="46" t="s">
        <v>224</v>
      </c>
      <c r="C51" s="12">
        <v>8825633600</v>
      </c>
      <c r="D51" s="12" t="s">
        <v>29</v>
      </c>
      <c r="E51" s="12">
        <v>7</v>
      </c>
      <c r="F51" s="12">
        <v>2625</v>
      </c>
      <c r="G51" s="12">
        <f t="shared" ref="G51:G52" si="4">SUM(H51+I51)</f>
        <v>2670</v>
      </c>
      <c r="H51" s="12">
        <v>2625</v>
      </c>
      <c r="I51" s="12">
        <v>45</v>
      </c>
      <c r="J51" s="43">
        <f t="shared" si="0"/>
        <v>100</v>
      </c>
      <c r="K51" s="22"/>
    </row>
    <row r="52" spans="1:11" ht="21.95" customHeight="1">
      <c r="A52" s="12"/>
      <c r="B52" s="46" t="s">
        <v>193</v>
      </c>
      <c r="C52" s="46" t="s">
        <v>217</v>
      </c>
      <c r="D52" s="12" t="s">
        <v>29</v>
      </c>
      <c r="E52" s="12">
        <v>1</v>
      </c>
      <c r="F52" s="12">
        <v>375</v>
      </c>
      <c r="G52" s="12">
        <f t="shared" si="4"/>
        <v>438</v>
      </c>
      <c r="H52" s="12">
        <v>375</v>
      </c>
      <c r="I52" s="12">
        <v>63</v>
      </c>
      <c r="J52" s="43">
        <f t="shared" si="0"/>
        <v>100</v>
      </c>
      <c r="K52" s="22"/>
    </row>
    <row r="53" spans="1:11" ht="21.95" customHeight="1">
      <c r="A53" s="12"/>
      <c r="B53" s="12"/>
      <c r="C53" s="12"/>
      <c r="D53" s="12"/>
      <c r="E53" s="12"/>
      <c r="F53" s="12"/>
      <c r="G53" s="12"/>
      <c r="H53" s="12"/>
      <c r="I53" s="12"/>
      <c r="J53" s="43"/>
      <c r="K53" s="22"/>
    </row>
    <row r="54" spans="1:11" ht="21" customHeight="1">
      <c r="A54" s="71" t="s">
        <v>20</v>
      </c>
      <c r="B54" s="71"/>
      <c r="C54" s="14">
        <f>COUNT(A10:A53)</f>
        <v>22</v>
      </c>
      <c r="E54" s="72" t="s">
        <v>21</v>
      </c>
      <c r="F54" s="72"/>
      <c r="G54" s="73"/>
      <c r="H54" s="73"/>
      <c r="I54" s="73"/>
      <c r="J54" s="73"/>
      <c r="K54" s="73"/>
    </row>
    <row r="55" spans="1:11" ht="21" customHeight="1">
      <c r="A55" s="67" t="s">
        <v>22</v>
      </c>
      <c r="B55" s="67"/>
      <c r="C55" s="14">
        <f>SUM(F10:F53)</f>
        <v>67425</v>
      </c>
      <c r="F55" s="74"/>
      <c r="G55" s="74"/>
      <c r="H55" s="74"/>
      <c r="I55" s="4"/>
      <c r="J55" s="4"/>
      <c r="K55" s="18"/>
    </row>
    <row r="56" spans="1:11" ht="21" customHeight="1">
      <c r="A56" s="67" t="s">
        <v>23</v>
      </c>
      <c r="B56" s="67"/>
      <c r="C56" s="14">
        <f>SUM(H10:H53)</f>
        <v>67425</v>
      </c>
      <c r="F56" s="4"/>
      <c r="G56" s="4"/>
      <c r="H56" s="4"/>
      <c r="I56" s="4"/>
      <c r="J56" s="4"/>
      <c r="K56" s="18"/>
    </row>
    <row r="57" spans="1:11" ht="21" customHeight="1">
      <c r="A57" s="75" t="s">
        <v>24</v>
      </c>
      <c r="B57" s="67"/>
      <c r="C57" s="29">
        <f>SUM(J10:J53)</f>
        <v>4300</v>
      </c>
      <c r="F57" s="74"/>
      <c r="G57" s="74"/>
      <c r="H57" s="74"/>
      <c r="I57" s="74"/>
      <c r="J57" s="4"/>
      <c r="K57" s="76"/>
    </row>
    <row r="58" spans="1:11" ht="21" customHeight="1">
      <c r="A58" s="75" t="s">
        <v>25</v>
      </c>
      <c r="B58" s="67"/>
      <c r="C58" s="14">
        <f>COUNTA(B10:B53)</f>
        <v>43</v>
      </c>
      <c r="F58" s="74"/>
      <c r="G58" s="74"/>
      <c r="H58" s="74"/>
      <c r="I58" s="74"/>
      <c r="J58" s="4"/>
      <c r="K58" s="76"/>
    </row>
    <row r="59" spans="1:11" ht="21" customHeight="1">
      <c r="A59" s="67" t="s">
        <v>26</v>
      </c>
      <c r="B59" s="67"/>
      <c r="C59" s="29">
        <f>C57/C58</f>
        <v>100</v>
      </c>
      <c r="F59" s="74"/>
      <c r="G59" s="74"/>
      <c r="H59" s="74"/>
      <c r="I59" s="74"/>
      <c r="J59" s="4"/>
      <c r="K59" s="76"/>
    </row>
    <row r="60" spans="1:11" ht="21" customHeight="1">
      <c r="A60" s="15"/>
      <c r="B60" s="16"/>
      <c r="C60" s="16"/>
      <c r="D60" s="16"/>
      <c r="E60" s="16"/>
      <c r="F60" s="16"/>
      <c r="G60" s="16"/>
      <c r="H60" s="16"/>
      <c r="I60" s="16"/>
      <c r="J60" s="16"/>
      <c r="K60" s="23"/>
    </row>
  </sheetData>
  <mergeCells count="17">
    <mergeCell ref="J1:K1"/>
    <mergeCell ref="B7:E7"/>
    <mergeCell ref="G7:K7"/>
    <mergeCell ref="B8:E8"/>
    <mergeCell ref="G8:K8"/>
    <mergeCell ref="A4:K6"/>
    <mergeCell ref="A54:B54"/>
    <mergeCell ref="E54:K54"/>
    <mergeCell ref="A55:B55"/>
    <mergeCell ref="F55:H55"/>
    <mergeCell ref="A56:B56"/>
    <mergeCell ref="A57:B57"/>
    <mergeCell ref="A58:B58"/>
    <mergeCell ref="A59:B59"/>
    <mergeCell ref="I57:I59"/>
    <mergeCell ref="K57:K59"/>
    <mergeCell ref="F57:H59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54"/>
  <sheetViews>
    <sheetView topLeftCell="A41" zoomScale="80" zoomScaleNormal="80" workbookViewId="0">
      <selection activeCell="C50" sqref="C50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  <col min="17" max="17" width="9" hidden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77" t="s">
        <v>1</v>
      </c>
      <c r="B4" s="78"/>
      <c r="C4" s="78"/>
      <c r="D4" s="78"/>
      <c r="E4" s="78"/>
      <c r="F4" s="78"/>
      <c r="G4" s="78"/>
      <c r="H4" s="78"/>
      <c r="I4" s="78"/>
      <c r="J4" s="79"/>
      <c r="K4" s="80"/>
    </row>
    <row r="5" spans="1:11">
      <c r="A5" s="77"/>
      <c r="B5" s="78"/>
      <c r="C5" s="78"/>
      <c r="D5" s="78"/>
      <c r="E5" s="78"/>
      <c r="F5" s="78"/>
      <c r="G5" s="78"/>
      <c r="H5" s="78"/>
      <c r="I5" s="78"/>
      <c r="J5" s="79"/>
      <c r="K5" s="80"/>
    </row>
    <row r="6" spans="1:11" ht="6.95" customHeight="1">
      <c r="A6" s="81"/>
      <c r="B6" s="78"/>
      <c r="C6" s="78"/>
      <c r="D6" s="78"/>
      <c r="E6" s="78"/>
      <c r="F6" s="78"/>
      <c r="G6" s="78"/>
      <c r="H6" s="78"/>
      <c r="I6" s="78"/>
      <c r="J6" s="79"/>
      <c r="K6" s="80"/>
    </row>
    <row r="7" spans="1:11" ht="24" customHeight="1">
      <c r="A7" s="5" t="s">
        <v>2</v>
      </c>
      <c r="B7" s="67" t="s">
        <v>60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82</v>
      </c>
      <c r="C10" s="46" t="s">
        <v>83</v>
      </c>
      <c r="D10" s="12" t="s">
        <v>19</v>
      </c>
      <c r="E10" s="12">
        <v>8</v>
      </c>
      <c r="F10" s="12">
        <v>744</v>
      </c>
      <c r="G10" s="12">
        <f>SUM(H10+I10)</f>
        <v>753</v>
      </c>
      <c r="H10" s="12">
        <v>744</v>
      </c>
      <c r="I10" s="12">
        <v>9</v>
      </c>
      <c r="J10" s="43">
        <f t="shared" ref="J10:J18" si="0">H10/F10*100</f>
        <v>100</v>
      </c>
      <c r="K10" s="22"/>
    </row>
    <row r="11" spans="1:11" ht="21.95" customHeight="1">
      <c r="A11" s="25">
        <v>44882</v>
      </c>
      <c r="B11" s="46" t="s">
        <v>82</v>
      </c>
      <c r="C11" s="46" t="s">
        <v>83</v>
      </c>
      <c r="D11" s="12" t="s">
        <v>19</v>
      </c>
      <c r="E11" s="12">
        <v>8</v>
      </c>
      <c r="F11" s="12">
        <v>744</v>
      </c>
      <c r="G11" s="12">
        <f>SUM(H11+I11)</f>
        <v>747</v>
      </c>
      <c r="H11" s="12">
        <v>744</v>
      </c>
      <c r="I11" s="12">
        <v>3</v>
      </c>
      <c r="J11" s="43">
        <f t="shared" si="0"/>
        <v>100</v>
      </c>
      <c r="K11" s="22"/>
    </row>
    <row r="12" spans="1:11" ht="21.95" customHeight="1">
      <c r="A12" s="25">
        <v>44883</v>
      </c>
      <c r="B12" s="46" t="s">
        <v>140</v>
      </c>
      <c r="C12" s="46" t="s">
        <v>218</v>
      </c>
      <c r="D12" s="12" t="s">
        <v>19</v>
      </c>
      <c r="E12" s="12">
        <v>8</v>
      </c>
      <c r="F12" s="12">
        <v>1056</v>
      </c>
      <c r="G12" s="12">
        <f t="shared" ref="G12" si="1">SUM(H12+I12)</f>
        <v>1063</v>
      </c>
      <c r="H12" s="12">
        <v>1056</v>
      </c>
      <c r="I12" s="12">
        <v>7</v>
      </c>
      <c r="J12" s="43">
        <f t="shared" si="0"/>
        <v>100</v>
      </c>
      <c r="K12" s="22"/>
    </row>
    <row r="13" spans="1:11" ht="21.95" customHeight="1">
      <c r="A13" s="25">
        <v>44886</v>
      </c>
      <c r="B13" s="46" t="s">
        <v>99</v>
      </c>
      <c r="C13" s="46" t="s">
        <v>100</v>
      </c>
      <c r="D13" s="12" t="s">
        <v>19</v>
      </c>
      <c r="E13" s="12">
        <v>8</v>
      </c>
      <c r="F13" s="12">
        <v>504</v>
      </c>
      <c r="G13" s="12">
        <f t="shared" ref="G13:G18" si="2">SUM(H13+I13)</f>
        <v>508</v>
      </c>
      <c r="H13" s="12">
        <v>504</v>
      </c>
      <c r="I13" s="46">
        <v>4</v>
      </c>
      <c r="J13" s="43">
        <f t="shared" si="0"/>
        <v>100</v>
      </c>
      <c r="K13" s="22"/>
    </row>
    <row r="14" spans="1:11" ht="21.95" customHeight="1">
      <c r="A14" s="25">
        <v>44887</v>
      </c>
      <c r="B14" s="46" t="s">
        <v>140</v>
      </c>
      <c r="C14" s="46" t="s">
        <v>218</v>
      </c>
      <c r="D14" s="12" t="s">
        <v>19</v>
      </c>
      <c r="E14" s="12">
        <v>8</v>
      </c>
      <c r="F14" s="12">
        <v>1056</v>
      </c>
      <c r="G14" s="12">
        <f t="shared" si="2"/>
        <v>1063</v>
      </c>
      <c r="H14" s="12">
        <v>1056</v>
      </c>
      <c r="I14" s="12">
        <v>7</v>
      </c>
      <c r="J14" s="43">
        <f t="shared" si="0"/>
        <v>100</v>
      </c>
      <c r="K14" s="22"/>
    </row>
    <row r="15" spans="1:11" ht="21.95" customHeight="1">
      <c r="A15" s="25">
        <v>44888</v>
      </c>
      <c r="B15" s="46" t="s">
        <v>140</v>
      </c>
      <c r="C15" s="46" t="s">
        <v>218</v>
      </c>
      <c r="D15" s="12" t="s">
        <v>19</v>
      </c>
      <c r="E15" s="12">
        <v>8</v>
      </c>
      <c r="F15" s="12">
        <v>1056</v>
      </c>
      <c r="G15" s="12">
        <f t="shared" si="2"/>
        <v>1058</v>
      </c>
      <c r="H15" s="12">
        <v>1056</v>
      </c>
      <c r="I15" s="12">
        <v>2</v>
      </c>
      <c r="J15" s="43">
        <f t="shared" si="0"/>
        <v>100</v>
      </c>
      <c r="K15" s="22"/>
    </row>
    <row r="16" spans="1:11" ht="21.95" customHeight="1">
      <c r="A16" s="25">
        <v>44889</v>
      </c>
      <c r="B16" s="12" t="s">
        <v>82</v>
      </c>
      <c r="C16" s="12" t="s">
        <v>83</v>
      </c>
      <c r="D16" s="12" t="s">
        <v>19</v>
      </c>
      <c r="E16" s="12">
        <v>8</v>
      </c>
      <c r="F16" s="12">
        <v>744</v>
      </c>
      <c r="G16" s="12">
        <f t="shared" ref="G16" si="3">SUM(H16+I16)</f>
        <v>749</v>
      </c>
      <c r="H16" s="12">
        <v>744</v>
      </c>
      <c r="I16" s="12">
        <v>5</v>
      </c>
      <c r="J16" s="43">
        <f t="shared" si="0"/>
        <v>100</v>
      </c>
      <c r="K16" s="22"/>
    </row>
    <row r="17" spans="1:11" ht="21.95" customHeight="1">
      <c r="A17" s="25">
        <v>44890</v>
      </c>
      <c r="B17" s="12" t="s">
        <v>82</v>
      </c>
      <c r="C17" s="12" t="s">
        <v>83</v>
      </c>
      <c r="D17" s="12" t="s">
        <v>19</v>
      </c>
      <c r="E17" s="12">
        <v>8</v>
      </c>
      <c r="F17" s="12">
        <v>744</v>
      </c>
      <c r="G17" s="12">
        <f t="shared" si="2"/>
        <v>753</v>
      </c>
      <c r="H17" s="12">
        <v>744</v>
      </c>
      <c r="I17" s="12">
        <v>9</v>
      </c>
      <c r="J17" s="43">
        <f t="shared" si="0"/>
        <v>100</v>
      </c>
      <c r="K17" s="22"/>
    </row>
    <row r="18" spans="1:11" ht="21.95" customHeight="1">
      <c r="A18" s="25">
        <v>44893</v>
      </c>
      <c r="B18" s="12" t="s">
        <v>105</v>
      </c>
      <c r="C18" s="12" t="s">
        <v>106</v>
      </c>
      <c r="D18" s="12" t="s">
        <v>19</v>
      </c>
      <c r="E18" s="12">
        <v>8</v>
      </c>
      <c r="F18" s="12">
        <v>832</v>
      </c>
      <c r="G18" s="12">
        <f t="shared" si="2"/>
        <v>837</v>
      </c>
      <c r="H18" s="12">
        <v>832</v>
      </c>
      <c r="I18" s="12">
        <v>5</v>
      </c>
      <c r="J18" s="43">
        <f t="shared" si="0"/>
        <v>100</v>
      </c>
      <c r="K18" s="22"/>
    </row>
    <row r="19" spans="1:11" ht="21.95" customHeight="1">
      <c r="A19" s="25">
        <v>44895</v>
      </c>
      <c r="B19" s="12" t="s">
        <v>91</v>
      </c>
      <c r="C19" s="12" t="s">
        <v>210</v>
      </c>
      <c r="D19" s="12" t="s">
        <v>19</v>
      </c>
      <c r="E19" s="12">
        <v>8</v>
      </c>
      <c r="F19" s="12">
        <v>416</v>
      </c>
      <c r="G19" s="12">
        <f t="shared" ref="G19:G20" si="4">SUM(H19+I19)</f>
        <v>424</v>
      </c>
      <c r="H19" s="12">
        <v>416</v>
      </c>
      <c r="I19" s="12">
        <v>8</v>
      </c>
      <c r="J19" s="43">
        <f>H19/F19*100</f>
        <v>100</v>
      </c>
      <c r="K19" s="22"/>
    </row>
    <row r="20" spans="1:11" ht="21.95" customHeight="1">
      <c r="A20" s="25">
        <v>44896</v>
      </c>
      <c r="B20" s="12" t="s">
        <v>91</v>
      </c>
      <c r="C20" s="12" t="s">
        <v>210</v>
      </c>
      <c r="D20" s="12" t="s">
        <v>19</v>
      </c>
      <c r="E20" s="12">
        <v>8</v>
      </c>
      <c r="F20" s="12">
        <v>416</v>
      </c>
      <c r="G20" s="12">
        <f t="shared" si="4"/>
        <v>420</v>
      </c>
      <c r="H20" s="12">
        <v>416</v>
      </c>
      <c r="I20" s="12">
        <v>4</v>
      </c>
      <c r="J20" s="43">
        <f>H20/F20*100</f>
        <v>100</v>
      </c>
      <c r="K20" s="22"/>
    </row>
    <row r="21" spans="1:11" ht="21.95" customHeight="1">
      <c r="A21" s="25">
        <v>44897</v>
      </c>
      <c r="B21" s="12" t="s">
        <v>104</v>
      </c>
      <c r="C21" s="12">
        <v>39009</v>
      </c>
      <c r="D21" s="12" t="s">
        <v>19</v>
      </c>
      <c r="E21" s="12">
        <v>8</v>
      </c>
      <c r="F21" s="12">
        <v>760</v>
      </c>
      <c r="G21" s="12">
        <f>SUM(H21+I21)</f>
        <v>762</v>
      </c>
      <c r="H21" s="12">
        <v>760</v>
      </c>
      <c r="I21" s="12">
        <v>2</v>
      </c>
      <c r="J21" s="43">
        <f>H21/F21*100</f>
        <v>100</v>
      </c>
      <c r="K21" s="22"/>
    </row>
    <row r="22" spans="1:11" ht="21.95" customHeight="1">
      <c r="A22" s="25">
        <v>44900</v>
      </c>
      <c r="B22" s="46" t="s">
        <v>93</v>
      </c>
      <c r="C22" s="46" t="s">
        <v>240</v>
      </c>
      <c r="D22" s="12" t="s">
        <v>19</v>
      </c>
      <c r="E22" s="12">
        <v>8</v>
      </c>
      <c r="F22" s="12">
        <v>428</v>
      </c>
      <c r="G22" s="12">
        <f>SUM(H22+I22)</f>
        <v>435</v>
      </c>
      <c r="H22" s="12">
        <v>428</v>
      </c>
      <c r="I22" s="12">
        <v>7</v>
      </c>
      <c r="J22" s="43">
        <f t="shared" ref="J22:J29" si="5">H22/F22*100</f>
        <v>100</v>
      </c>
      <c r="K22" s="22"/>
    </row>
    <row r="23" spans="1:11" ht="21.95" customHeight="1">
      <c r="A23" s="25">
        <v>44901</v>
      </c>
      <c r="B23" s="12" t="s">
        <v>140</v>
      </c>
      <c r="C23" s="12" t="s">
        <v>218</v>
      </c>
      <c r="D23" s="12" t="s">
        <v>19</v>
      </c>
      <c r="E23" s="12">
        <v>8</v>
      </c>
      <c r="F23" s="12">
        <v>720</v>
      </c>
      <c r="G23" s="12">
        <f>SUM(H23+I23)</f>
        <v>749</v>
      </c>
      <c r="H23" s="12">
        <v>720</v>
      </c>
      <c r="I23" s="12">
        <v>29</v>
      </c>
      <c r="J23" s="43">
        <f t="shared" si="5"/>
        <v>100</v>
      </c>
      <c r="K23" s="22"/>
    </row>
    <row r="24" spans="1:11" ht="21.95" customHeight="1">
      <c r="A24" s="25">
        <v>44902</v>
      </c>
      <c r="B24" s="12" t="s">
        <v>140</v>
      </c>
      <c r="C24" s="12" t="s">
        <v>218</v>
      </c>
      <c r="D24" s="12" t="s">
        <v>19</v>
      </c>
      <c r="E24" s="12">
        <v>8</v>
      </c>
      <c r="F24" s="12">
        <v>720</v>
      </c>
      <c r="G24" s="12">
        <f t="shared" ref="G24" si="6">SUM(H24+I24)</f>
        <v>727</v>
      </c>
      <c r="H24" s="12">
        <v>720</v>
      </c>
      <c r="I24" s="12">
        <v>7</v>
      </c>
      <c r="J24" s="43">
        <f t="shared" si="5"/>
        <v>100</v>
      </c>
      <c r="K24" s="22"/>
    </row>
    <row r="25" spans="1:11" ht="21.95" customHeight="1">
      <c r="A25" s="25">
        <v>44903</v>
      </c>
      <c r="B25" s="12" t="s">
        <v>140</v>
      </c>
      <c r="C25" s="12" t="s">
        <v>218</v>
      </c>
      <c r="D25" s="12" t="s">
        <v>19</v>
      </c>
      <c r="E25" s="12">
        <v>8</v>
      </c>
      <c r="F25" s="12">
        <v>720</v>
      </c>
      <c r="G25" s="12">
        <f>SUM(H25+I25)</f>
        <v>726</v>
      </c>
      <c r="H25" s="12">
        <v>720</v>
      </c>
      <c r="I25" s="12">
        <v>6</v>
      </c>
      <c r="J25" s="43">
        <f t="shared" si="5"/>
        <v>100</v>
      </c>
      <c r="K25" s="22"/>
    </row>
    <row r="26" spans="1:11" ht="21.95" customHeight="1">
      <c r="A26" s="25">
        <v>44904</v>
      </c>
      <c r="B26" s="12" t="s">
        <v>140</v>
      </c>
      <c r="C26" s="12" t="s">
        <v>218</v>
      </c>
      <c r="D26" s="12" t="s">
        <v>19</v>
      </c>
      <c r="E26" s="12">
        <v>8</v>
      </c>
      <c r="F26" s="12">
        <v>720</v>
      </c>
      <c r="G26" s="12">
        <f t="shared" ref="G26" si="7">SUM(H26+I26)</f>
        <v>727</v>
      </c>
      <c r="H26" s="12">
        <v>720</v>
      </c>
      <c r="I26" s="12">
        <v>7</v>
      </c>
      <c r="J26" s="43">
        <f t="shared" si="5"/>
        <v>100</v>
      </c>
      <c r="K26" s="22"/>
    </row>
    <row r="27" spans="1:11" ht="21.95" customHeight="1">
      <c r="A27" s="25">
        <v>44907</v>
      </c>
      <c r="B27" s="12" t="s">
        <v>82</v>
      </c>
      <c r="C27" s="12" t="s">
        <v>185</v>
      </c>
      <c r="D27" s="12" t="s">
        <v>19</v>
      </c>
      <c r="E27" s="12">
        <v>8</v>
      </c>
      <c r="F27" s="12">
        <v>688</v>
      </c>
      <c r="G27" s="12">
        <f>SUM(H27+I27)</f>
        <v>691</v>
      </c>
      <c r="H27" s="12">
        <v>688</v>
      </c>
      <c r="I27" s="12">
        <v>3</v>
      </c>
      <c r="J27" s="43">
        <f t="shared" si="5"/>
        <v>100</v>
      </c>
      <c r="K27" s="22"/>
    </row>
    <row r="28" spans="1:11" ht="21.95" customHeight="1">
      <c r="A28" s="25">
        <v>44908</v>
      </c>
      <c r="B28" s="12" t="s">
        <v>82</v>
      </c>
      <c r="C28" s="12" t="s">
        <v>185</v>
      </c>
      <c r="D28" s="12" t="s">
        <v>19</v>
      </c>
      <c r="E28" s="12">
        <v>8</v>
      </c>
      <c r="F28" s="12">
        <v>688</v>
      </c>
      <c r="G28" s="12">
        <f>SUM(H28+I28)</f>
        <v>705</v>
      </c>
      <c r="H28" s="12">
        <v>688</v>
      </c>
      <c r="I28" s="12">
        <v>17</v>
      </c>
      <c r="J28" s="43">
        <f t="shared" si="5"/>
        <v>100</v>
      </c>
      <c r="K28" s="22"/>
    </row>
    <row r="29" spans="1:11" ht="21.95" customHeight="1">
      <c r="A29" s="25">
        <v>44909</v>
      </c>
      <c r="B29" s="12" t="s">
        <v>140</v>
      </c>
      <c r="C29" s="12" t="s">
        <v>218</v>
      </c>
      <c r="D29" s="12" t="s">
        <v>19</v>
      </c>
      <c r="E29" s="12">
        <v>8</v>
      </c>
      <c r="F29" s="12">
        <v>720</v>
      </c>
      <c r="G29" s="12">
        <f>SUM(H29+I29)</f>
        <v>730</v>
      </c>
      <c r="H29" s="12">
        <v>720</v>
      </c>
      <c r="I29" s="12">
        <v>10</v>
      </c>
      <c r="J29" s="43">
        <f t="shared" si="5"/>
        <v>100</v>
      </c>
      <c r="K29" s="22"/>
    </row>
    <row r="30" spans="1:11" ht="21.95" customHeight="1">
      <c r="A30" s="25"/>
      <c r="B30" s="12"/>
      <c r="C30" s="12"/>
      <c r="D30" s="12"/>
      <c r="E30" s="12"/>
      <c r="F30" s="12"/>
      <c r="G30" s="12"/>
      <c r="H30" s="12"/>
      <c r="I30" s="12"/>
      <c r="J30" s="43"/>
      <c r="K30" s="22"/>
    </row>
    <row r="31" spans="1:11" ht="21.95" customHeight="1">
      <c r="A31" s="25"/>
      <c r="B31" s="12"/>
      <c r="C31" s="12"/>
      <c r="D31" s="12"/>
      <c r="E31" s="12"/>
      <c r="F31" s="12"/>
      <c r="G31" s="12"/>
      <c r="H31" s="12"/>
      <c r="I31" s="12"/>
      <c r="J31" s="43"/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20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14476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14476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2000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20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54"/>
  <sheetViews>
    <sheetView topLeftCell="A41" zoomScale="80" zoomScaleNormal="80" workbookViewId="0">
      <selection activeCell="G43" sqref="G43"/>
    </sheetView>
  </sheetViews>
  <sheetFormatPr defaultColWidth="9" defaultRowHeight="15.75"/>
  <cols>
    <col min="1" max="1" width="10.375" customWidth="1"/>
    <col min="2" max="2" width="17.12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61</v>
      </c>
      <c r="C7" s="67"/>
      <c r="D7" s="67"/>
      <c r="E7" s="67"/>
      <c r="F7" s="6" t="s">
        <v>4</v>
      </c>
      <c r="G7" s="67" t="s">
        <v>97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114</v>
      </c>
      <c r="C10" s="46" t="s">
        <v>115</v>
      </c>
      <c r="D10" s="12" t="s">
        <v>19</v>
      </c>
      <c r="E10" s="12">
        <v>8</v>
      </c>
      <c r="F10" s="12">
        <v>1200</v>
      </c>
      <c r="G10" s="12">
        <f t="shared" ref="G10:G12" si="0">SUM(H10+I10)</f>
        <v>1207</v>
      </c>
      <c r="H10" s="12">
        <v>1200</v>
      </c>
      <c r="I10" s="12">
        <v>7</v>
      </c>
      <c r="J10" s="43">
        <f t="shared" ref="J10:J22" si="1">H10/F10*100</f>
        <v>100</v>
      </c>
      <c r="K10" s="22"/>
    </row>
    <row r="11" spans="1:11" ht="21.95" customHeight="1">
      <c r="A11" s="25">
        <v>44882</v>
      </c>
      <c r="B11" s="46" t="s">
        <v>114</v>
      </c>
      <c r="C11" s="46" t="s">
        <v>115</v>
      </c>
      <c r="D11" s="12" t="s">
        <v>19</v>
      </c>
      <c r="E11" s="12">
        <v>8</v>
      </c>
      <c r="F11" s="12">
        <v>1200</v>
      </c>
      <c r="G11" s="12">
        <f t="shared" si="0"/>
        <v>1208</v>
      </c>
      <c r="H11" s="12">
        <v>1200</v>
      </c>
      <c r="I11" s="12">
        <v>8</v>
      </c>
      <c r="J11" s="43">
        <f t="shared" si="1"/>
        <v>100</v>
      </c>
      <c r="K11" s="22"/>
    </row>
    <row r="12" spans="1:11" ht="21.95" customHeight="1">
      <c r="A12" s="25">
        <v>44883</v>
      </c>
      <c r="B12" s="46" t="s">
        <v>114</v>
      </c>
      <c r="C12" s="46" t="s">
        <v>115</v>
      </c>
      <c r="D12" s="12" t="s">
        <v>19</v>
      </c>
      <c r="E12" s="12">
        <v>8</v>
      </c>
      <c r="F12" s="12">
        <v>1200</v>
      </c>
      <c r="G12" s="12">
        <f t="shared" si="0"/>
        <v>1204</v>
      </c>
      <c r="H12" s="12">
        <v>1200</v>
      </c>
      <c r="I12" s="12">
        <v>4</v>
      </c>
      <c r="J12" s="43">
        <f t="shared" si="1"/>
        <v>100</v>
      </c>
      <c r="K12" s="22"/>
    </row>
    <row r="13" spans="1:11" ht="21.95" customHeight="1">
      <c r="A13" s="25">
        <v>44886</v>
      </c>
      <c r="B13" s="46" t="s">
        <v>114</v>
      </c>
      <c r="C13" s="46" t="s">
        <v>115</v>
      </c>
      <c r="D13" s="12" t="s">
        <v>19</v>
      </c>
      <c r="E13" s="12">
        <v>8</v>
      </c>
      <c r="F13" s="12">
        <v>1200</v>
      </c>
      <c r="G13" s="12">
        <f>SUM(H13+I13)</f>
        <v>1202</v>
      </c>
      <c r="H13" s="12">
        <v>1200</v>
      </c>
      <c r="I13" s="12">
        <v>2</v>
      </c>
      <c r="J13" s="43">
        <f t="shared" si="1"/>
        <v>100</v>
      </c>
      <c r="K13" s="22"/>
    </row>
    <row r="14" spans="1:11" ht="21.95" customHeight="1">
      <c r="A14" s="25">
        <v>44887</v>
      </c>
      <c r="B14" s="46" t="s">
        <v>114</v>
      </c>
      <c r="C14" s="46" t="s">
        <v>115</v>
      </c>
      <c r="D14" s="12" t="s">
        <v>19</v>
      </c>
      <c r="E14" s="12">
        <v>8</v>
      </c>
      <c r="F14" s="12">
        <v>1200</v>
      </c>
      <c r="G14" s="12">
        <f>SUM(H14+I14)</f>
        <v>1208</v>
      </c>
      <c r="H14" s="12">
        <v>1200</v>
      </c>
      <c r="I14" s="12">
        <v>8</v>
      </c>
      <c r="J14" s="43">
        <f t="shared" si="1"/>
        <v>100</v>
      </c>
      <c r="K14" s="22"/>
    </row>
    <row r="15" spans="1:11" ht="21.95" customHeight="1">
      <c r="A15" s="25">
        <v>44888</v>
      </c>
      <c r="B15" s="46" t="s">
        <v>114</v>
      </c>
      <c r="C15" s="46" t="s">
        <v>115</v>
      </c>
      <c r="D15" s="12" t="s">
        <v>19</v>
      </c>
      <c r="E15" s="12">
        <v>8</v>
      </c>
      <c r="F15" s="12">
        <v>1200</v>
      </c>
      <c r="G15" s="12">
        <f t="shared" ref="G15:G22" si="2">SUM(H15+I15)</f>
        <v>1205</v>
      </c>
      <c r="H15" s="12">
        <v>1200</v>
      </c>
      <c r="I15" s="12">
        <v>5</v>
      </c>
      <c r="J15" s="43">
        <f t="shared" si="1"/>
        <v>100</v>
      </c>
      <c r="K15" s="22"/>
    </row>
    <row r="16" spans="1:11" ht="21.95" customHeight="1">
      <c r="A16" s="25">
        <v>44889</v>
      </c>
      <c r="B16" s="46" t="s">
        <v>114</v>
      </c>
      <c r="C16" s="46" t="s">
        <v>115</v>
      </c>
      <c r="D16" s="12" t="s">
        <v>19</v>
      </c>
      <c r="E16" s="12">
        <v>8</v>
      </c>
      <c r="F16" s="12">
        <v>1200</v>
      </c>
      <c r="G16" s="12">
        <f t="shared" si="2"/>
        <v>1206</v>
      </c>
      <c r="H16" s="12">
        <v>1200</v>
      </c>
      <c r="I16" s="12">
        <v>6</v>
      </c>
      <c r="J16" s="43">
        <f t="shared" si="1"/>
        <v>100</v>
      </c>
      <c r="K16" s="22"/>
    </row>
    <row r="17" spans="1:11" ht="21.95" customHeight="1">
      <c r="A17" s="25">
        <v>44890</v>
      </c>
      <c r="B17" s="12" t="s">
        <v>82</v>
      </c>
      <c r="C17" s="48" t="s">
        <v>185</v>
      </c>
      <c r="D17" s="12" t="s">
        <v>19</v>
      </c>
      <c r="E17" s="12">
        <v>8</v>
      </c>
      <c r="F17" s="12">
        <v>1056</v>
      </c>
      <c r="G17" s="12">
        <f t="shared" si="2"/>
        <v>1061</v>
      </c>
      <c r="H17" s="12">
        <v>1056</v>
      </c>
      <c r="I17" s="12">
        <v>5</v>
      </c>
      <c r="J17" s="43">
        <f t="shared" si="1"/>
        <v>100</v>
      </c>
      <c r="K17" s="22"/>
    </row>
    <row r="18" spans="1:11" ht="21.95" customHeight="1">
      <c r="A18" s="25">
        <v>44893</v>
      </c>
      <c r="B18" s="46" t="s">
        <v>114</v>
      </c>
      <c r="C18" s="46" t="s">
        <v>115</v>
      </c>
      <c r="D18" s="12" t="s">
        <v>19</v>
      </c>
      <c r="E18" s="12">
        <v>8</v>
      </c>
      <c r="F18" s="12">
        <v>1200</v>
      </c>
      <c r="G18" s="12">
        <f t="shared" si="2"/>
        <v>1210</v>
      </c>
      <c r="H18" s="12">
        <v>1200</v>
      </c>
      <c r="I18" s="12">
        <v>10</v>
      </c>
      <c r="J18" s="43">
        <f t="shared" si="1"/>
        <v>100</v>
      </c>
      <c r="K18" s="22"/>
    </row>
    <row r="19" spans="1:11" ht="21.95" customHeight="1">
      <c r="A19" s="25">
        <v>44894</v>
      </c>
      <c r="B19" s="46" t="s">
        <v>114</v>
      </c>
      <c r="C19" s="46" t="s">
        <v>115</v>
      </c>
      <c r="D19" s="12" t="s">
        <v>19</v>
      </c>
      <c r="E19" s="12">
        <v>8</v>
      </c>
      <c r="F19" s="12">
        <v>1200</v>
      </c>
      <c r="G19" s="12">
        <f t="shared" ref="G19" si="3">SUM(H19+I19)</f>
        <v>1221</v>
      </c>
      <c r="H19" s="12">
        <v>1200</v>
      </c>
      <c r="I19" s="12">
        <v>21</v>
      </c>
      <c r="J19" s="43">
        <f t="shared" si="1"/>
        <v>100</v>
      </c>
      <c r="K19" s="22"/>
    </row>
    <row r="20" spans="1:11" ht="21.95" customHeight="1">
      <c r="A20" s="25">
        <v>44895</v>
      </c>
      <c r="B20" s="46" t="s">
        <v>114</v>
      </c>
      <c r="C20" s="46" t="s">
        <v>115</v>
      </c>
      <c r="D20" s="12" t="s">
        <v>19</v>
      </c>
      <c r="E20" s="12">
        <v>8</v>
      </c>
      <c r="F20" s="12">
        <v>1200</v>
      </c>
      <c r="G20" s="12">
        <f t="shared" ref="G20" si="4">SUM(H20+I20)</f>
        <v>1269</v>
      </c>
      <c r="H20" s="12">
        <v>1200</v>
      </c>
      <c r="I20" s="12">
        <v>69</v>
      </c>
      <c r="J20" s="43">
        <f t="shared" si="1"/>
        <v>100</v>
      </c>
      <c r="K20" s="22"/>
    </row>
    <row r="21" spans="1:11" ht="21.95" customHeight="1">
      <c r="A21" s="25">
        <v>44896</v>
      </c>
      <c r="B21" s="12" t="s">
        <v>108</v>
      </c>
      <c r="C21" s="12" t="s">
        <v>109</v>
      </c>
      <c r="D21" s="12" t="s">
        <v>19</v>
      </c>
      <c r="E21" s="12">
        <v>8</v>
      </c>
      <c r="F21" s="12">
        <v>1036</v>
      </c>
      <c r="G21" s="12">
        <f t="shared" si="2"/>
        <v>1053</v>
      </c>
      <c r="H21" s="12">
        <v>1036</v>
      </c>
      <c r="I21" s="12">
        <v>17</v>
      </c>
      <c r="J21" s="43">
        <f t="shared" si="1"/>
        <v>100</v>
      </c>
      <c r="K21" s="22"/>
    </row>
    <row r="22" spans="1:11" ht="21.95" customHeight="1">
      <c r="A22" s="25">
        <v>44897</v>
      </c>
      <c r="B22" s="12" t="s">
        <v>235</v>
      </c>
      <c r="C22" s="12">
        <v>31010</v>
      </c>
      <c r="D22" s="12" t="s">
        <v>19</v>
      </c>
      <c r="E22" s="12">
        <v>8</v>
      </c>
      <c r="F22" s="12">
        <v>311</v>
      </c>
      <c r="G22" s="12">
        <f t="shared" si="2"/>
        <v>319</v>
      </c>
      <c r="H22" s="12">
        <v>311</v>
      </c>
      <c r="I22" s="12">
        <v>8</v>
      </c>
      <c r="J22" s="43">
        <f t="shared" si="1"/>
        <v>100</v>
      </c>
      <c r="K22" s="22"/>
    </row>
    <row r="23" spans="1:11" ht="21.95" customHeight="1">
      <c r="A23" s="25">
        <v>44900</v>
      </c>
      <c r="B23" s="12" t="s">
        <v>235</v>
      </c>
      <c r="C23" s="12">
        <v>31010</v>
      </c>
      <c r="D23" s="12" t="s">
        <v>19</v>
      </c>
      <c r="E23" s="12">
        <v>8</v>
      </c>
      <c r="F23" s="12">
        <v>311</v>
      </c>
      <c r="G23" s="12">
        <f t="shared" ref="G23" si="5">SUM(H23+I23)</f>
        <v>313</v>
      </c>
      <c r="H23" s="12">
        <v>311</v>
      </c>
      <c r="I23" s="12">
        <v>2</v>
      </c>
      <c r="J23" s="43">
        <f t="shared" ref="J23:J31" si="6">H23/F23*100</f>
        <v>100</v>
      </c>
      <c r="K23" s="22"/>
    </row>
    <row r="24" spans="1:11" ht="21.95" customHeight="1">
      <c r="A24" s="25">
        <v>44901</v>
      </c>
      <c r="B24" s="12" t="s">
        <v>114</v>
      </c>
      <c r="C24" s="12" t="s">
        <v>115</v>
      </c>
      <c r="D24" s="12" t="s">
        <v>19</v>
      </c>
      <c r="E24" s="12">
        <v>8</v>
      </c>
      <c r="F24" s="12">
        <v>1200</v>
      </c>
      <c r="G24" s="12">
        <f>SUM(H24+I24)</f>
        <v>1209</v>
      </c>
      <c r="H24" s="12">
        <v>1200</v>
      </c>
      <c r="I24" s="12">
        <v>9</v>
      </c>
      <c r="J24" s="43">
        <f t="shared" si="6"/>
        <v>100</v>
      </c>
      <c r="K24" s="22"/>
    </row>
    <row r="25" spans="1:11" ht="21.95" customHeight="1">
      <c r="A25" s="25">
        <v>44902</v>
      </c>
      <c r="B25" s="12" t="s">
        <v>235</v>
      </c>
      <c r="C25" s="12">
        <v>31010</v>
      </c>
      <c r="D25" s="12" t="s">
        <v>19</v>
      </c>
      <c r="E25" s="12">
        <v>8</v>
      </c>
      <c r="F25" s="12">
        <v>311</v>
      </c>
      <c r="G25" s="12">
        <f>SUM(H25+I25)</f>
        <v>312</v>
      </c>
      <c r="H25" s="12">
        <v>311</v>
      </c>
      <c r="I25" s="12">
        <v>1</v>
      </c>
      <c r="J25" s="43">
        <f t="shared" si="6"/>
        <v>100</v>
      </c>
      <c r="K25" s="22"/>
    </row>
    <row r="26" spans="1:11" ht="21.95" customHeight="1">
      <c r="A26" s="25">
        <v>44903</v>
      </c>
      <c r="B26" s="12" t="s">
        <v>257</v>
      </c>
      <c r="C26" s="12" t="s">
        <v>259</v>
      </c>
      <c r="D26" s="12" t="s">
        <v>19</v>
      </c>
      <c r="E26" s="12">
        <v>8</v>
      </c>
      <c r="F26" s="12">
        <v>1368</v>
      </c>
      <c r="G26" s="12">
        <f>SUM(H26+I26)</f>
        <v>1414</v>
      </c>
      <c r="H26" s="12">
        <v>1368</v>
      </c>
      <c r="I26" s="12">
        <v>46</v>
      </c>
      <c r="J26" s="43">
        <f t="shared" si="6"/>
        <v>100</v>
      </c>
      <c r="K26" s="22"/>
    </row>
    <row r="27" spans="1:11" ht="21.95" customHeight="1">
      <c r="A27" s="25">
        <v>44904</v>
      </c>
      <c r="B27" s="12" t="s">
        <v>257</v>
      </c>
      <c r="C27" s="12" t="s">
        <v>259</v>
      </c>
      <c r="D27" s="12" t="s">
        <v>19</v>
      </c>
      <c r="E27" s="12">
        <v>8</v>
      </c>
      <c r="F27" s="12">
        <v>1368</v>
      </c>
      <c r="G27" s="12">
        <f t="shared" ref="G27" si="7">SUM(H27+I27)</f>
        <v>1420</v>
      </c>
      <c r="H27" s="12">
        <v>1368</v>
      </c>
      <c r="I27" s="12">
        <v>52</v>
      </c>
      <c r="J27" s="43">
        <f t="shared" si="6"/>
        <v>100</v>
      </c>
      <c r="K27" s="22"/>
    </row>
    <row r="28" spans="1:11" ht="21.95" customHeight="1">
      <c r="A28" s="25">
        <v>44907</v>
      </c>
      <c r="B28" s="12" t="s">
        <v>257</v>
      </c>
      <c r="C28" s="12" t="s">
        <v>259</v>
      </c>
      <c r="D28" s="12" t="s">
        <v>19</v>
      </c>
      <c r="E28" s="12">
        <v>8</v>
      </c>
      <c r="F28" s="12">
        <v>1368</v>
      </c>
      <c r="G28" s="12">
        <f t="shared" ref="G28" si="8">SUM(H28+I28)</f>
        <v>1413</v>
      </c>
      <c r="H28" s="12">
        <v>1368</v>
      </c>
      <c r="I28" s="12">
        <v>45</v>
      </c>
      <c r="J28" s="43">
        <f t="shared" si="6"/>
        <v>100</v>
      </c>
      <c r="K28" s="22"/>
    </row>
    <row r="29" spans="1:11" ht="21.95" customHeight="1">
      <c r="A29" s="25">
        <v>44908</v>
      </c>
      <c r="B29" s="12" t="s">
        <v>93</v>
      </c>
      <c r="C29" s="12" t="s">
        <v>220</v>
      </c>
      <c r="D29" s="12" t="s">
        <v>19</v>
      </c>
      <c r="E29" s="12">
        <v>8</v>
      </c>
      <c r="F29" s="12">
        <v>663</v>
      </c>
      <c r="G29" s="12">
        <f>SUM(H29+I29)</f>
        <v>676</v>
      </c>
      <c r="H29" s="12">
        <v>663</v>
      </c>
      <c r="I29" s="12">
        <v>13</v>
      </c>
      <c r="J29" s="43">
        <f t="shared" si="6"/>
        <v>100</v>
      </c>
      <c r="K29" s="22"/>
    </row>
    <row r="30" spans="1:11" ht="21.95" customHeight="1">
      <c r="A30" s="25">
        <v>44909</v>
      </c>
      <c r="B30" s="46" t="s">
        <v>93</v>
      </c>
      <c r="C30" s="46" t="s">
        <v>220</v>
      </c>
      <c r="D30" s="12" t="s">
        <v>19</v>
      </c>
      <c r="E30" s="12">
        <v>8</v>
      </c>
      <c r="F30" s="12">
        <v>663</v>
      </c>
      <c r="G30" s="12">
        <f>SUM(H30+I30)</f>
        <v>680</v>
      </c>
      <c r="H30" s="12">
        <v>663</v>
      </c>
      <c r="I30" s="12">
        <v>17</v>
      </c>
      <c r="J30" s="43">
        <f t="shared" si="6"/>
        <v>100</v>
      </c>
      <c r="K30" s="22"/>
    </row>
    <row r="31" spans="1:11" ht="21.95" customHeight="1">
      <c r="A31" s="25">
        <v>44910</v>
      </c>
      <c r="B31" s="46" t="s">
        <v>235</v>
      </c>
      <c r="C31" s="12">
        <v>31010</v>
      </c>
      <c r="D31" s="12" t="s">
        <v>19</v>
      </c>
      <c r="E31" s="12">
        <v>8</v>
      </c>
      <c r="F31" s="12">
        <v>311</v>
      </c>
      <c r="G31" s="12">
        <f>SUM(H31+I31)</f>
        <v>324</v>
      </c>
      <c r="H31" s="12">
        <v>311</v>
      </c>
      <c r="I31" s="12">
        <v>13</v>
      </c>
      <c r="J31" s="43">
        <f t="shared" si="6"/>
        <v>100</v>
      </c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22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21966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21966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2200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22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54"/>
  <sheetViews>
    <sheetView topLeftCell="A40" zoomScale="80" zoomScaleNormal="80" workbookViewId="0">
      <selection activeCell="A48" sqref="A48:B48"/>
    </sheetView>
  </sheetViews>
  <sheetFormatPr defaultColWidth="9" defaultRowHeight="15.75"/>
  <cols>
    <col min="1" max="1" width="12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  <col min="16" max="16" width="13.2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62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81</v>
      </c>
      <c r="C10" s="46">
        <v>22500</v>
      </c>
      <c r="D10" s="12" t="s">
        <v>19</v>
      </c>
      <c r="E10" s="12">
        <v>8</v>
      </c>
      <c r="F10" s="12">
        <v>3040</v>
      </c>
      <c r="G10" s="12">
        <f>SUM(H10)</f>
        <v>3040</v>
      </c>
      <c r="H10" s="12">
        <v>3040</v>
      </c>
      <c r="I10" s="12">
        <v>43</v>
      </c>
      <c r="J10" s="43">
        <f t="shared" ref="J10" si="0">H10/F10*100</f>
        <v>100</v>
      </c>
      <c r="K10" s="22"/>
    </row>
    <row r="11" spans="1:11" ht="21.95" customHeight="1">
      <c r="A11" s="25">
        <v>44883</v>
      </c>
      <c r="B11" s="46" t="s">
        <v>81</v>
      </c>
      <c r="C11" s="46">
        <v>22500</v>
      </c>
      <c r="D11" s="12" t="s">
        <v>19</v>
      </c>
      <c r="E11" s="12">
        <v>8</v>
      </c>
      <c r="F11" s="12">
        <v>3040</v>
      </c>
      <c r="G11" s="12">
        <f t="shared" ref="G11" si="1">SUM(H11)</f>
        <v>3040</v>
      </c>
      <c r="H11" s="12">
        <v>3040</v>
      </c>
      <c r="I11" s="12">
        <v>23</v>
      </c>
      <c r="J11" s="43">
        <f t="shared" ref="J11:J34" si="2">H11/F11*100</f>
        <v>100</v>
      </c>
      <c r="K11" s="22"/>
    </row>
    <row r="12" spans="1:11" ht="21.95" customHeight="1">
      <c r="A12" s="25">
        <v>44886</v>
      </c>
      <c r="B12" s="46" t="s">
        <v>81</v>
      </c>
      <c r="C12" s="46">
        <v>22500</v>
      </c>
      <c r="D12" s="12" t="s">
        <v>19</v>
      </c>
      <c r="E12" s="12">
        <v>8</v>
      </c>
      <c r="F12" s="12">
        <v>3040</v>
      </c>
      <c r="G12" s="12">
        <f>SUM(H12)</f>
        <v>3040</v>
      </c>
      <c r="H12" s="12">
        <v>3040</v>
      </c>
      <c r="I12" s="12">
        <v>23</v>
      </c>
      <c r="J12" s="43">
        <f t="shared" si="2"/>
        <v>100</v>
      </c>
      <c r="K12" s="22"/>
    </row>
    <row r="13" spans="1:11" ht="21.95" customHeight="1">
      <c r="A13" s="25">
        <v>44888</v>
      </c>
      <c r="B13" s="46" t="s">
        <v>81</v>
      </c>
      <c r="C13" s="46">
        <v>22500</v>
      </c>
      <c r="D13" s="12" t="s">
        <v>19</v>
      </c>
      <c r="E13" s="12">
        <v>8</v>
      </c>
      <c r="F13" s="12">
        <v>3040</v>
      </c>
      <c r="G13" s="12">
        <f t="shared" ref="G13" si="3">SUM(H13+I13)</f>
        <v>3082</v>
      </c>
      <c r="H13" s="12">
        <v>3040</v>
      </c>
      <c r="I13" s="12">
        <v>42</v>
      </c>
      <c r="J13" s="43">
        <f t="shared" si="2"/>
        <v>100</v>
      </c>
      <c r="K13" s="22"/>
    </row>
    <row r="14" spans="1:11" ht="21.95" customHeight="1">
      <c r="A14" s="25">
        <v>44889</v>
      </c>
      <c r="B14" s="46" t="s">
        <v>81</v>
      </c>
      <c r="C14" s="46">
        <v>22500</v>
      </c>
      <c r="D14" s="12" t="s">
        <v>19</v>
      </c>
      <c r="E14" s="12">
        <v>4</v>
      </c>
      <c r="F14" s="12">
        <v>1520</v>
      </c>
      <c r="G14" s="12">
        <f t="shared" ref="G14:G26" si="4">SUM(H14+I14)</f>
        <v>1552</v>
      </c>
      <c r="H14" s="12">
        <v>1520</v>
      </c>
      <c r="I14" s="12">
        <v>32</v>
      </c>
      <c r="J14" s="43">
        <f t="shared" si="2"/>
        <v>100</v>
      </c>
      <c r="K14" s="22"/>
    </row>
    <row r="15" spans="1:11" ht="21.95" customHeight="1">
      <c r="A15" s="35"/>
      <c r="B15" s="46" t="s">
        <v>82</v>
      </c>
      <c r="C15" s="12" t="s">
        <v>185</v>
      </c>
      <c r="D15" s="12" t="s">
        <v>19</v>
      </c>
      <c r="E15" s="12">
        <v>4</v>
      </c>
      <c r="F15" s="12">
        <v>528</v>
      </c>
      <c r="G15" s="12">
        <f t="shared" si="4"/>
        <v>551</v>
      </c>
      <c r="H15" s="12">
        <v>528</v>
      </c>
      <c r="I15" s="12">
        <v>23</v>
      </c>
      <c r="J15" s="43">
        <f t="shared" si="2"/>
        <v>100</v>
      </c>
      <c r="K15" s="22"/>
    </row>
    <row r="16" spans="1:11" ht="21.95" customHeight="1">
      <c r="A16" s="25">
        <v>44890</v>
      </c>
      <c r="B16" s="46" t="s">
        <v>81</v>
      </c>
      <c r="C16" s="46">
        <v>22500</v>
      </c>
      <c r="D16" s="12" t="s">
        <v>19</v>
      </c>
      <c r="E16" s="12">
        <v>8</v>
      </c>
      <c r="F16" s="12">
        <v>3040</v>
      </c>
      <c r="G16" s="12">
        <f t="shared" si="4"/>
        <v>3236</v>
      </c>
      <c r="H16" s="12">
        <v>3040</v>
      </c>
      <c r="I16" s="12">
        <v>196</v>
      </c>
      <c r="J16" s="43">
        <f t="shared" si="2"/>
        <v>100</v>
      </c>
      <c r="K16" s="22"/>
    </row>
    <row r="17" spans="1:11" ht="21.95" customHeight="1">
      <c r="A17" s="25">
        <v>44893</v>
      </c>
      <c r="B17" s="46" t="s">
        <v>81</v>
      </c>
      <c r="C17" s="12">
        <v>22500</v>
      </c>
      <c r="D17" s="46" t="s">
        <v>19</v>
      </c>
      <c r="E17" s="12">
        <v>7</v>
      </c>
      <c r="F17" s="12">
        <v>2660</v>
      </c>
      <c r="G17" s="12">
        <f t="shared" si="4"/>
        <v>2780</v>
      </c>
      <c r="H17" s="12">
        <v>2660</v>
      </c>
      <c r="I17" s="12">
        <v>120</v>
      </c>
      <c r="J17" s="43">
        <f t="shared" si="2"/>
        <v>100</v>
      </c>
      <c r="K17" s="22"/>
    </row>
    <row r="18" spans="1:11" ht="21.95" customHeight="1">
      <c r="A18" s="35"/>
      <c r="B18" s="46" t="s">
        <v>87</v>
      </c>
      <c r="C18" s="12">
        <v>2111</v>
      </c>
      <c r="D18" s="12" t="s">
        <v>19</v>
      </c>
      <c r="E18" s="12">
        <v>1</v>
      </c>
      <c r="F18" s="12">
        <v>130</v>
      </c>
      <c r="G18" s="12">
        <f t="shared" si="4"/>
        <v>133</v>
      </c>
      <c r="H18" s="12">
        <v>130</v>
      </c>
      <c r="I18" s="12">
        <v>3</v>
      </c>
      <c r="J18" s="43">
        <f t="shared" si="2"/>
        <v>100</v>
      </c>
      <c r="K18" s="22"/>
    </row>
    <row r="19" spans="1:11" ht="21.95" customHeight="1">
      <c r="A19" s="25">
        <v>44894</v>
      </c>
      <c r="B19" s="46" t="s">
        <v>81</v>
      </c>
      <c r="C19" s="12">
        <v>22500</v>
      </c>
      <c r="D19" s="12" t="s">
        <v>19</v>
      </c>
      <c r="E19" s="12">
        <v>8</v>
      </c>
      <c r="F19" s="12">
        <v>3040</v>
      </c>
      <c r="G19" s="12">
        <f t="shared" si="4"/>
        <v>3101</v>
      </c>
      <c r="H19" s="12">
        <v>3040</v>
      </c>
      <c r="I19" s="12">
        <v>61</v>
      </c>
      <c r="J19" s="43">
        <f t="shared" si="2"/>
        <v>100</v>
      </c>
      <c r="K19" s="22"/>
    </row>
    <row r="20" spans="1:11" ht="21.95" customHeight="1">
      <c r="A20" s="25">
        <v>44895</v>
      </c>
      <c r="B20" s="12" t="s">
        <v>118</v>
      </c>
      <c r="C20" s="12">
        <v>261</v>
      </c>
      <c r="D20" s="12" t="s">
        <v>19</v>
      </c>
      <c r="E20" s="12">
        <v>8</v>
      </c>
      <c r="F20" s="12">
        <v>1013</v>
      </c>
      <c r="G20" s="12">
        <f t="shared" si="4"/>
        <v>1015</v>
      </c>
      <c r="H20" s="12">
        <v>1013</v>
      </c>
      <c r="I20" s="12">
        <v>2</v>
      </c>
      <c r="J20" s="43">
        <f t="shared" si="2"/>
        <v>100</v>
      </c>
      <c r="K20" s="22"/>
    </row>
    <row r="21" spans="1:11" ht="21.95" customHeight="1">
      <c r="A21" s="25">
        <v>44896</v>
      </c>
      <c r="B21" s="12" t="s">
        <v>81</v>
      </c>
      <c r="C21" s="12">
        <v>22500</v>
      </c>
      <c r="D21" s="12" t="s">
        <v>19</v>
      </c>
      <c r="E21" s="12">
        <v>6</v>
      </c>
      <c r="F21" s="12">
        <v>2260</v>
      </c>
      <c r="G21" s="12">
        <f t="shared" si="4"/>
        <v>2303</v>
      </c>
      <c r="H21" s="12">
        <v>2260</v>
      </c>
      <c r="I21" s="12">
        <v>43</v>
      </c>
      <c r="J21" s="43">
        <f t="shared" si="2"/>
        <v>100</v>
      </c>
      <c r="K21" s="22"/>
    </row>
    <row r="22" spans="1:11" ht="21.95" customHeight="1">
      <c r="A22" s="35"/>
      <c r="B22" s="12" t="s">
        <v>108</v>
      </c>
      <c r="C22" s="12" t="s">
        <v>109</v>
      </c>
      <c r="D22" s="12" t="s">
        <v>19</v>
      </c>
      <c r="E22" s="12">
        <v>2</v>
      </c>
      <c r="F22" s="12">
        <v>254</v>
      </c>
      <c r="G22" s="12">
        <f t="shared" si="4"/>
        <v>257</v>
      </c>
      <c r="H22" s="12">
        <v>254</v>
      </c>
      <c r="I22" s="12">
        <v>3</v>
      </c>
      <c r="J22" s="43">
        <f t="shared" si="2"/>
        <v>100</v>
      </c>
      <c r="K22" s="22"/>
    </row>
    <row r="23" spans="1:11" ht="21.95" customHeight="1">
      <c r="A23" s="25">
        <v>44897</v>
      </c>
      <c r="B23" s="12" t="s">
        <v>108</v>
      </c>
      <c r="C23" s="12" t="s">
        <v>109</v>
      </c>
      <c r="D23" s="12" t="s">
        <v>19</v>
      </c>
      <c r="E23" s="12">
        <v>4</v>
      </c>
      <c r="F23" s="12">
        <v>598</v>
      </c>
      <c r="G23" s="12">
        <f t="shared" si="4"/>
        <v>609</v>
      </c>
      <c r="H23" s="12">
        <v>598</v>
      </c>
      <c r="I23" s="12">
        <v>11</v>
      </c>
      <c r="J23" s="43">
        <f t="shared" si="2"/>
        <v>100</v>
      </c>
      <c r="K23" s="22"/>
    </row>
    <row r="24" spans="1:11" ht="21.95" customHeight="1">
      <c r="A24" s="25"/>
      <c r="B24" s="12" t="s">
        <v>81</v>
      </c>
      <c r="C24" s="12">
        <v>22500</v>
      </c>
      <c r="D24" s="12" t="s">
        <v>19</v>
      </c>
      <c r="E24" s="12">
        <v>4</v>
      </c>
      <c r="F24" s="12">
        <v>1520</v>
      </c>
      <c r="G24" s="12">
        <f t="shared" si="4"/>
        <v>1521</v>
      </c>
      <c r="H24" s="12">
        <v>1520</v>
      </c>
      <c r="I24" s="12">
        <v>1</v>
      </c>
      <c r="J24" s="43">
        <f t="shared" si="2"/>
        <v>100</v>
      </c>
      <c r="K24" s="22"/>
    </row>
    <row r="25" spans="1:11" ht="21.95" customHeight="1">
      <c r="A25" s="25">
        <v>44900</v>
      </c>
      <c r="B25" s="46" t="s">
        <v>131</v>
      </c>
      <c r="C25" s="46" t="s">
        <v>132</v>
      </c>
      <c r="D25" s="12" t="s">
        <v>19</v>
      </c>
      <c r="E25" s="12">
        <v>4</v>
      </c>
      <c r="F25" s="12">
        <v>92</v>
      </c>
      <c r="G25" s="12">
        <f t="shared" si="4"/>
        <v>101</v>
      </c>
      <c r="H25" s="12">
        <v>92</v>
      </c>
      <c r="I25" s="12">
        <v>9</v>
      </c>
      <c r="J25" s="43">
        <f t="shared" si="2"/>
        <v>100</v>
      </c>
      <c r="K25" s="22"/>
    </row>
    <row r="26" spans="1:11" ht="21.95" customHeight="1">
      <c r="A26" s="35"/>
      <c r="B26" s="46" t="s">
        <v>109</v>
      </c>
      <c r="C26" s="46" t="s">
        <v>108</v>
      </c>
      <c r="D26" s="12" t="s">
        <v>19</v>
      </c>
      <c r="E26" s="12">
        <v>4</v>
      </c>
      <c r="F26" s="12">
        <v>508</v>
      </c>
      <c r="G26" s="12">
        <f t="shared" si="4"/>
        <v>510</v>
      </c>
      <c r="H26" s="12">
        <v>508</v>
      </c>
      <c r="I26" s="12">
        <v>2</v>
      </c>
      <c r="J26" s="43">
        <f t="shared" si="2"/>
        <v>100</v>
      </c>
      <c r="K26" s="22"/>
    </row>
    <row r="27" spans="1:11" ht="21.95" customHeight="1">
      <c r="A27" s="25">
        <v>44901</v>
      </c>
      <c r="B27" s="46" t="s">
        <v>81</v>
      </c>
      <c r="C27" s="12">
        <v>22500</v>
      </c>
      <c r="D27" s="12" t="s">
        <v>19</v>
      </c>
      <c r="E27" s="12">
        <v>8</v>
      </c>
      <c r="F27" s="12">
        <v>3040</v>
      </c>
      <c r="G27" s="12">
        <f t="shared" ref="G27" si="5">SUM(H27+I27)</f>
        <v>3138</v>
      </c>
      <c r="H27" s="12">
        <v>3040</v>
      </c>
      <c r="I27" s="12">
        <v>98</v>
      </c>
      <c r="J27" s="43">
        <f t="shared" si="2"/>
        <v>100</v>
      </c>
      <c r="K27" s="22"/>
    </row>
    <row r="28" spans="1:11" ht="21.95" customHeight="1">
      <c r="A28" s="25">
        <v>44902</v>
      </c>
      <c r="B28" s="12" t="s">
        <v>81</v>
      </c>
      <c r="C28" s="12">
        <v>22500</v>
      </c>
      <c r="D28" s="12" t="s">
        <v>19</v>
      </c>
      <c r="E28" s="12">
        <v>8</v>
      </c>
      <c r="F28" s="12">
        <v>3040</v>
      </c>
      <c r="G28" s="12">
        <f>SUM(H28+I28)</f>
        <v>3110</v>
      </c>
      <c r="H28" s="12">
        <v>3040</v>
      </c>
      <c r="I28" s="12">
        <v>70</v>
      </c>
      <c r="J28" s="43">
        <f t="shared" si="2"/>
        <v>100</v>
      </c>
      <c r="K28" s="22"/>
    </row>
    <row r="29" spans="1:11" ht="21.95" customHeight="1">
      <c r="A29" s="25">
        <v>44903</v>
      </c>
      <c r="B29" s="12" t="s">
        <v>81</v>
      </c>
      <c r="C29" s="12">
        <v>22500</v>
      </c>
      <c r="D29" s="12" t="s">
        <v>19</v>
      </c>
      <c r="E29" s="12">
        <v>8</v>
      </c>
      <c r="F29" s="12">
        <v>3040</v>
      </c>
      <c r="G29" s="12">
        <f t="shared" ref="G29" si="6">SUM(H29+I29)</f>
        <v>3072</v>
      </c>
      <c r="H29" s="12">
        <v>3040</v>
      </c>
      <c r="I29" s="12">
        <v>32</v>
      </c>
      <c r="J29" s="43">
        <f t="shared" si="2"/>
        <v>100</v>
      </c>
      <c r="K29" s="22"/>
    </row>
    <row r="30" spans="1:11" ht="21.95" customHeight="1">
      <c r="A30" s="25">
        <v>44904</v>
      </c>
      <c r="B30" s="12" t="s">
        <v>81</v>
      </c>
      <c r="C30" s="12">
        <v>22500</v>
      </c>
      <c r="D30" s="12" t="s">
        <v>19</v>
      </c>
      <c r="E30" s="12">
        <v>8</v>
      </c>
      <c r="F30" s="12">
        <v>3040</v>
      </c>
      <c r="G30" s="12">
        <f t="shared" ref="G30" si="7">SUM(H30+I30)</f>
        <v>3070</v>
      </c>
      <c r="H30" s="12">
        <v>3040</v>
      </c>
      <c r="I30" s="12">
        <v>30</v>
      </c>
      <c r="J30" s="43">
        <f t="shared" si="2"/>
        <v>100</v>
      </c>
      <c r="K30" s="22"/>
    </row>
    <row r="31" spans="1:11" ht="21.95" customHeight="1">
      <c r="A31" s="25">
        <v>44907</v>
      </c>
      <c r="B31" s="12" t="s">
        <v>81</v>
      </c>
      <c r="C31" s="12">
        <v>22500</v>
      </c>
      <c r="D31" s="12" t="s">
        <v>19</v>
      </c>
      <c r="E31" s="12">
        <v>8</v>
      </c>
      <c r="F31" s="12">
        <v>3040</v>
      </c>
      <c r="G31" s="12">
        <f t="shared" ref="G31" si="8">SUM(H31+I31)</f>
        <v>3179</v>
      </c>
      <c r="H31" s="12">
        <v>3040</v>
      </c>
      <c r="I31" s="12">
        <v>139</v>
      </c>
      <c r="J31" s="43">
        <f t="shared" si="2"/>
        <v>100</v>
      </c>
      <c r="K31" s="22"/>
    </row>
    <row r="32" spans="1:11" ht="21.95" customHeight="1">
      <c r="A32" s="25">
        <v>44908</v>
      </c>
      <c r="B32" s="12" t="s">
        <v>81</v>
      </c>
      <c r="C32" s="12">
        <v>22500</v>
      </c>
      <c r="D32" s="12" t="s">
        <v>19</v>
      </c>
      <c r="E32" s="12">
        <v>8</v>
      </c>
      <c r="F32" s="12">
        <v>3040</v>
      </c>
      <c r="G32" s="12">
        <f t="shared" ref="G32" si="9">SUM(H32+I32)</f>
        <v>3137</v>
      </c>
      <c r="H32" s="12">
        <v>3040</v>
      </c>
      <c r="I32" s="12">
        <v>97</v>
      </c>
      <c r="J32" s="43">
        <f t="shared" si="2"/>
        <v>100</v>
      </c>
      <c r="K32" s="22"/>
    </row>
    <row r="33" spans="1:11" ht="21.95" customHeight="1">
      <c r="A33" s="25">
        <v>44909</v>
      </c>
      <c r="B33" s="12" t="s">
        <v>81</v>
      </c>
      <c r="C33" s="12">
        <v>22500</v>
      </c>
      <c r="D33" s="12" t="s">
        <v>19</v>
      </c>
      <c r="E33" s="12">
        <v>8</v>
      </c>
      <c r="F33" s="12">
        <v>3040</v>
      </c>
      <c r="G33" s="12">
        <f t="shared" ref="G33" si="10">SUM(H33+I33)</f>
        <v>3218</v>
      </c>
      <c r="H33" s="12">
        <v>3040</v>
      </c>
      <c r="I33" s="12">
        <v>178</v>
      </c>
      <c r="J33" s="43">
        <f t="shared" si="2"/>
        <v>100</v>
      </c>
      <c r="K33" s="22"/>
    </row>
    <row r="34" spans="1:11" ht="21.95" customHeight="1">
      <c r="A34" s="25">
        <v>44910</v>
      </c>
      <c r="B34" s="12" t="s">
        <v>81</v>
      </c>
      <c r="C34" s="12">
        <v>22500</v>
      </c>
      <c r="D34" s="12" t="s">
        <v>19</v>
      </c>
      <c r="E34" s="12">
        <v>8</v>
      </c>
      <c r="F34" s="12">
        <v>3040</v>
      </c>
      <c r="G34" s="12">
        <f t="shared" ref="G34" si="11">SUM(H34+I34)</f>
        <v>3147</v>
      </c>
      <c r="H34" s="12">
        <v>3040</v>
      </c>
      <c r="I34" s="12">
        <v>107</v>
      </c>
      <c r="J34" s="43">
        <f t="shared" si="2"/>
        <v>100</v>
      </c>
      <c r="K34" s="22"/>
    </row>
    <row r="35" spans="1:11" ht="21.9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22"/>
    </row>
    <row r="36" spans="1:11" ht="21.9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67" t="s">
        <v>20</v>
      </c>
      <c r="B48" s="67"/>
      <c r="C48" s="14">
        <f>COUNT(A10:A47)</f>
        <v>20</v>
      </c>
      <c r="E48" s="58"/>
      <c r="F48" s="58"/>
      <c r="G48" s="58"/>
      <c r="H48" s="58"/>
      <c r="I48" s="58"/>
      <c r="J48" s="58"/>
      <c r="K48" s="22"/>
    </row>
    <row r="49" spans="1:11" ht="21" customHeight="1">
      <c r="A49" s="67" t="s">
        <v>22</v>
      </c>
      <c r="B49" s="67"/>
      <c r="C49" s="14">
        <f>SUM(F10:F47)</f>
        <v>53643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53643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2500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25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6">
    <mergeCell ref="A48:B48"/>
    <mergeCell ref="A49:B49"/>
    <mergeCell ref="F49:H49"/>
    <mergeCell ref="A50:B50"/>
    <mergeCell ref="J1:K1"/>
    <mergeCell ref="B7:E7"/>
    <mergeCell ref="G7:K7"/>
    <mergeCell ref="B8:E8"/>
    <mergeCell ref="G8:K8"/>
    <mergeCell ref="A4:K6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E602-F6F8-4480-BBEF-56F013BF8A7B}">
  <dimension ref="A1:K54"/>
  <sheetViews>
    <sheetView zoomScale="80" zoomScaleNormal="80" workbookViewId="0">
      <selection activeCell="B8" sqref="B8:E8"/>
    </sheetView>
  </sheetViews>
  <sheetFormatPr defaultColWidth="9" defaultRowHeight="15.75"/>
  <cols>
    <col min="1" max="1" width="10.125" customWidth="1"/>
    <col min="2" max="2" width="18.125" customWidth="1"/>
    <col min="3" max="3" width="14.75" customWidth="1"/>
    <col min="4" max="4" width="13.125" customWidth="1"/>
    <col min="5" max="5" width="12.75" customWidth="1"/>
    <col min="6" max="10" width="8.625" customWidth="1"/>
    <col min="11" max="11" width="13.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248</v>
      </c>
      <c r="C7" s="67"/>
      <c r="D7" s="67"/>
      <c r="E7" s="67"/>
      <c r="F7" s="6" t="s">
        <v>4</v>
      </c>
      <c r="G7" s="82" t="s">
        <v>243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245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44870</v>
      </c>
      <c r="B10" s="12" t="s">
        <v>98</v>
      </c>
      <c r="C10" s="12" t="s">
        <v>74</v>
      </c>
      <c r="D10" s="12" t="s">
        <v>19</v>
      </c>
      <c r="E10" s="12">
        <v>8</v>
      </c>
      <c r="F10" s="12">
        <v>424</v>
      </c>
      <c r="G10" s="12">
        <f t="shared" ref="G10:G11" si="0">SUM(H10+I10)</f>
        <v>135</v>
      </c>
      <c r="H10" s="12">
        <v>130</v>
      </c>
      <c r="I10" s="12">
        <v>5</v>
      </c>
      <c r="J10" s="43">
        <f t="shared" ref="J10:J17" si="1">H10/F10*100</f>
        <v>30.660377358490564</v>
      </c>
      <c r="K10" s="12"/>
    </row>
    <row r="11" spans="1:11" ht="21.95" customHeight="1">
      <c r="A11" s="25">
        <v>44871</v>
      </c>
      <c r="B11" s="12" t="s">
        <v>98</v>
      </c>
      <c r="C11" s="12" t="s">
        <v>74</v>
      </c>
      <c r="D11" s="12" t="s">
        <v>19</v>
      </c>
      <c r="E11" s="12">
        <v>8</v>
      </c>
      <c r="F11" s="12">
        <v>424</v>
      </c>
      <c r="G11" s="12">
        <f t="shared" si="0"/>
        <v>134</v>
      </c>
      <c r="H11" s="12">
        <v>130</v>
      </c>
      <c r="I11" s="12">
        <v>4</v>
      </c>
      <c r="J11" s="43">
        <f t="shared" si="1"/>
        <v>30.660377358490564</v>
      </c>
      <c r="K11" s="12"/>
    </row>
    <row r="12" spans="1:11" ht="21.95" customHeight="1">
      <c r="A12" s="25">
        <v>44872</v>
      </c>
      <c r="B12" s="12" t="s">
        <v>98</v>
      </c>
      <c r="C12" s="12" t="s">
        <v>74</v>
      </c>
      <c r="D12" s="12" t="s">
        <v>19</v>
      </c>
      <c r="E12" s="12">
        <v>8</v>
      </c>
      <c r="F12" s="12">
        <v>424</v>
      </c>
      <c r="G12" s="12">
        <f t="shared" ref="G12" si="2">SUM(H12+I12)</f>
        <v>132</v>
      </c>
      <c r="H12" s="12">
        <v>130</v>
      </c>
      <c r="I12" s="12">
        <v>2</v>
      </c>
      <c r="J12" s="43">
        <f t="shared" si="1"/>
        <v>30.660377358490564</v>
      </c>
      <c r="K12" s="12"/>
    </row>
    <row r="13" spans="1:11" ht="21.95" customHeight="1">
      <c r="A13" s="25">
        <v>44875</v>
      </c>
      <c r="B13" s="46" t="s">
        <v>98</v>
      </c>
      <c r="C13" s="46" t="s">
        <v>74</v>
      </c>
      <c r="D13" s="12" t="s">
        <v>19</v>
      </c>
      <c r="E13" s="12">
        <v>8</v>
      </c>
      <c r="F13" s="12">
        <v>424</v>
      </c>
      <c r="G13" s="12">
        <f>SUM(H13+I13)</f>
        <v>131</v>
      </c>
      <c r="H13" s="12">
        <v>130</v>
      </c>
      <c r="I13" s="12">
        <v>1</v>
      </c>
      <c r="J13" s="43">
        <f t="shared" si="1"/>
        <v>30.660377358490564</v>
      </c>
      <c r="K13" s="12"/>
    </row>
    <row r="14" spans="1:11" ht="21.95" customHeight="1">
      <c r="A14" s="25">
        <v>44876</v>
      </c>
      <c r="B14" s="12" t="s">
        <v>98</v>
      </c>
      <c r="C14" s="12" t="s">
        <v>74</v>
      </c>
      <c r="D14" s="12" t="s">
        <v>19</v>
      </c>
      <c r="E14" s="12">
        <v>8</v>
      </c>
      <c r="F14" s="12">
        <v>424</v>
      </c>
      <c r="G14" s="12">
        <f t="shared" ref="G14:G17" si="3">SUM(H14+I14)</f>
        <v>132</v>
      </c>
      <c r="H14" s="12">
        <v>130</v>
      </c>
      <c r="I14" s="12">
        <v>2</v>
      </c>
      <c r="J14" s="43">
        <f t="shared" si="1"/>
        <v>30.660377358490564</v>
      </c>
      <c r="K14" s="12"/>
    </row>
    <row r="15" spans="1:11" ht="21.95" customHeight="1">
      <c r="A15" s="25">
        <v>44877</v>
      </c>
      <c r="B15" s="12" t="s">
        <v>98</v>
      </c>
      <c r="C15" s="12" t="s">
        <v>74</v>
      </c>
      <c r="D15" s="12" t="s">
        <v>19</v>
      </c>
      <c r="E15" s="12">
        <v>8</v>
      </c>
      <c r="F15" s="12">
        <v>424</v>
      </c>
      <c r="G15" s="12">
        <f t="shared" si="3"/>
        <v>133</v>
      </c>
      <c r="H15" s="12">
        <v>130</v>
      </c>
      <c r="I15" s="12">
        <v>3</v>
      </c>
      <c r="J15" s="43">
        <f t="shared" si="1"/>
        <v>30.660377358490564</v>
      </c>
      <c r="K15" s="12"/>
    </row>
    <row r="16" spans="1:11" ht="21.95" customHeight="1">
      <c r="A16" s="25">
        <v>44878</v>
      </c>
      <c r="B16" s="12" t="s">
        <v>98</v>
      </c>
      <c r="C16" s="12" t="s">
        <v>74</v>
      </c>
      <c r="D16" s="12" t="s">
        <v>19</v>
      </c>
      <c r="E16" s="12">
        <v>8</v>
      </c>
      <c r="F16" s="12">
        <v>424</v>
      </c>
      <c r="G16" s="12">
        <f t="shared" si="3"/>
        <v>132</v>
      </c>
      <c r="H16" s="12">
        <v>130</v>
      </c>
      <c r="I16" s="12">
        <v>2</v>
      </c>
      <c r="J16" s="43">
        <f t="shared" si="1"/>
        <v>30.660377358490564</v>
      </c>
      <c r="K16" s="12"/>
    </row>
    <row r="17" spans="1:11" ht="21.95" customHeight="1">
      <c r="A17" s="25">
        <v>44879</v>
      </c>
      <c r="B17" s="12" t="s">
        <v>98</v>
      </c>
      <c r="C17" s="12" t="s">
        <v>74</v>
      </c>
      <c r="D17" s="12" t="s">
        <v>19</v>
      </c>
      <c r="E17" s="12">
        <v>8</v>
      </c>
      <c r="F17" s="12">
        <v>424</v>
      </c>
      <c r="G17" s="12">
        <f t="shared" si="3"/>
        <v>135</v>
      </c>
      <c r="H17" s="12">
        <v>130</v>
      </c>
      <c r="I17" s="12">
        <v>5</v>
      </c>
      <c r="J17" s="43">
        <f t="shared" si="1"/>
        <v>30.660377358490564</v>
      </c>
      <c r="K17" s="12"/>
    </row>
    <row r="18" spans="1:11" ht="21.95" customHeight="1">
      <c r="A18" s="25"/>
      <c r="B18" s="12"/>
      <c r="C18" s="12"/>
      <c r="D18" s="12"/>
      <c r="E18" s="12"/>
      <c r="F18" s="12"/>
      <c r="G18" s="12"/>
      <c r="H18" s="12"/>
      <c r="I18" s="12"/>
      <c r="J18" s="43"/>
      <c r="K18" s="12"/>
    </row>
    <row r="19" spans="1:11" ht="20.45" customHeight="1">
      <c r="A19" s="25"/>
      <c r="B19" s="12"/>
      <c r="C19" s="12"/>
      <c r="D19" s="12"/>
      <c r="E19" s="12"/>
      <c r="F19" s="12"/>
      <c r="G19" s="12"/>
      <c r="H19" s="12"/>
      <c r="I19" s="12"/>
      <c r="J19" s="43"/>
      <c r="K19" s="12"/>
    </row>
    <row r="20" spans="1:11" ht="21.95" customHeight="1">
      <c r="A20" s="25"/>
      <c r="B20" s="12"/>
      <c r="C20" s="12"/>
      <c r="D20" s="12"/>
      <c r="E20" s="12"/>
      <c r="F20" s="12"/>
      <c r="G20" s="12"/>
      <c r="H20" s="12"/>
      <c r="I20" s="12"/>
      <c r="J20" s="43"/>
      <c r="K20" s="12"/>
    </row>
    <row r="21" spans="1:11" ht="21.95" customHeight="1">
      <c r="A21" s="25"/>
      <c r="B21" s="12"/>
      <c r="C21" s="12"/>
      <c r="D21" s="12"/>
      <c r="E21" s="12"/>
      <c r="F21" s="12"/>
      <c r="G21" s="12"/>
      <c r="H21" s="12"/>
      <c r="I21" s="12"/>
      <c r="J21" s="43"/>
      <c r="K21" s="12"/>
    </row>
    <row r="22" spans="1:11" ht="21.95" customHeight="1">
      <c r="A22" s="25"/>
      <c r="B22" s="12"/>
      <c r="C22" s="12"/>
      <c r="D22" s="12"/>
      <c r="E22" s="12"/>
      <c r="F22" s="12"/>
      <c r="G22" s="12"/>
      <c r="H22" s="12"/>
      <c r="I22" s="12"/>
      <c r="J22" s="43"/>
      <c r="K22" s="12"/>
    </row>
    <row r="23" spans="1:11" ht="21.95" customHeight="1">
      <c r="A23" s="25"/>
      <c r="B23" s="12"/>
      <c r="C23" s="12"/>
      <c r="D23" s="12"/>
      <c r="E23" s="12"/>
      <c r="F23" s="12"/>
      <c r="G23" s="12"/>
      <c r="H23" s="12"/>
      <c r="I23" s="12"/>
      <c r="J23" s="43"/>
      <c r="K23" s="12"/>
    </row>
    <row r="24" spans="1:11" ht="21.95" customHeight="1">
      <c r="A24" s="25"/>
      <c r="B24" s="12"/>
      <c r="C24" s="12"/>
      <c r="D24" s="12"/>
      <c r="E24" s="12"/>
      <c r="F24" s="12"/>
      <c r="G24" s="12"/>
      <c r="H24" s="12"/>
      <c r="I24" s="12"/>
      <c r="J24" s="43"/>
      <c r="K24" s="12"/>
    </row>
    <row r="25" spans="1:11" ht="21.95" customHeight="1">
      <c r="A25" s="25"/>
      <c r="B25" s="12"/>
      <c r="C25" s="12"/>
      <c r="D25" s="12"/>
      <c r="E25" s="12"/>
      <c r="F25" s="12"/>
      <c r="G25" s="12"/>
      <c r="H25" s="12"/>
      <c r="I25" s="12"/>
      <c r="J25" s="43"/>
      <c r="K25" s="12"/>
    </row>
    <row r="26" spans="1:11" ht="21.95" customHeight="1">
      <c r="A26" s="25"/>
      <c r="B26" s="12"/>
      <c r="C26" s="12"/>
      <c r="D26" s="12"/>
      <c r="E26" s="12"/>
      <c r="F26" s="12"/>
      <c r="G26" s="12"/>
      <c r="H26" s="12"/>
      <c r="I26" s="12"/>
      <c r="J26" s="43"/>
      <c r="K26" s="12"/>
    </row>
    <row r="27" spans="1:11" ht="21.95" customHeight="1">
      <c r="A27" s="25"/>
      <c r="B27" s="12"/>
      <c r="C27" s="12"/>
      <c r="D27" s="12"/>
      <c r="E27" s="12"/>
      <c r="F27" s="12"/>
      <c r="G27" s="12"/>
      <c r="H27" s="12"/>
      <c r="I27" s="12"/>
      <c r="J27" s="43"/>
      <c r="K27" s="12"/>
    </row>
    <row r="28" spans="1:11" ht="21.95" customHeight="1">
      <c r="A28" s="25"/>
      <c r="B28" s="12"/>
      <c r="C28" s="12"/>
      <c r="D28" s="12"/>
      <c r="E28" s="12"/>
      <c r="F28" s="12"/>
      <c r="G28" s="12"/>
      <c r="H28" s="12"/>
      <c r="I28" s="12"/>
      <c r="J28" s="43"/>
      <c r="K28" s="12"/>
    </row>
    <row r="29" spans="1:11" ht="21.95" customHeight="1">
      <c r="A29" s="25"/>
      <c r="B29" s="12"/>
      <c r="C29" s="12"/>
      <c r="D29" s="12"/>
      <c r="E29" s="12"/>
      <c r="F29" s="12"/>
      <c r="G29" s="12"/>
      <c r="H29" s="12"/>
      <c r="I29" s="12"/>
      <c r="J29" s="43"/>
      <c r="K29" s="12"/>
    </row>
    <row r="30" spans="1:11" ht="21.95" customHeight="1">
      <c r="A30" s="25"/>
      <c r="B30" s="12"/>
      <c r="C30" s="12"/>
      <c r="D30" s="12"/>
      <c r="E30" s="12"/>
      <c r="F30" s="12"/>
      <c r="G30" s="12"/>
      <c r="H30" s="12"/>
      <c r="I30" s="12"/>
      <c r="J30" s="43"/>
      <c r="K30" s="12"/>
    </row>
    <row r="31" spans="1:11" ht="21.95" customHeight="1">
      <c r="A31" s="25"/>
      <c r="B31" s="12"/>
      <c r="C31" s="12"/>
      <c r="D31" s="12"/>
      <c r="E31" s="12"/>
      <c r="F31" s="12"/>
      <c r="G31" s="12"/>
      <c r="H31" s="12"/>
      <c r="I31" s="12"/>
      <c r="J31" s="43"/>
      <c r="K31" s="12"/>
    </row>
    <row r="32" spans="1:11" ht="21.95" customHeight="1">
      <c r="A32" s="25"/>
      <c r="B32" s="12"/>
      <c r="C32" s="12"/>
      <c r="D32" s="12"/>
      <c r="E32" s="12"/>
      <c r="F32" s="12"/>
      <c r="G32" s="12"/>
      <c r="H32" s="12"/>
      <c r="I32" s="12"/>
      <c r="J32" s="43"/>
      <c r="K32" s="1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1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1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1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1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1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1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1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1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1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1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1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1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1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1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12"/>
    </row>
    <row r="48" spans="1:11" ht="21" customHeight="1">
      <c r="A48" s="71" t="s">
        <v>20</v>
      </c>
      <c r="B48" s="71"/>
      <c r="C48" s="14">
        <f>COUNT(A10:A47)</f>
        <v>8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3392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1040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245.28301886792451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8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30.660377358490564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200705" r:id="rId3">
          <objectPr defaultSize="0" autoPict="0" altText="" r:id="rId4">
            <anchor>
              <from>
                <xdr:col>0</xdr:col>
                <xdr:colOff>0</xdr:colOff>
                <xdr:row>0</xdr:row>
                <xdr:rowOff>200025</xdr:rowOff>
              </from>
              <to>
                <xdr:col>0</xdr:col>
                <xdr:colOff>361950</xdr:colOff>
                <xdr:row>2</xdr:row>
                <xdr:rowOff>171450</xdr:rowOff>
              </to>
            </anchor>
          </objectPr>
        </oleObject>
      </mc:Choice>
      <mc:Fallback>
        <oleObject progId="PBrush" shapeId="200705" r:id="rId3"/>
      </mc:Fallback>
    </mc:AlternateContent>
  </oleObjec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54"/>
  <sheetViews>
    <sheetView topLeftCell="A9" zoomScale="80" zoomScaleNormal="80" workbookViewId="0">
      <selection activeCell="C17" sqref="A1:K54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 s="31" customFormat="1">
      <c r="A3" s="38"/>
      <c r="B3" s="39"/>
      <c r="C3" s="39"/>
      <c r="D3" s="39"/>
      <c r="E3" s="39"/>
      <c r="F3" s="39"/>
      <c r="G3" s="39"/>
      <c r="H3" s="39"/>
      <c r="I3" s="39"/>
      <c r="J3" s="39"/>
      <c r="K3" s="41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63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12" t="s">
        <v>121</v>
      </c>
      <c r="C10" s="12" t="s">
        <v>122</v>
      </c>
      <c r="D10" s="12" t="s">
        <v>19</v>
      </c>
      <c r="E10" s="12">
        <v>8</v>
      </c>
      <c r="F10" s="12">
        <v>912</v>
      </c>
      <c r="G10" s="12">
        <f t="shared" ref="G10:G12" si="0">SUM(H10+I10)</f>
        <v>920</v>
      </c>
      <c r="H10" s="12">
        <v>912</v>
      </c>
      <c r="I10" s="12">
        <v>8</v>
      </c>
      <c r="J10" s="43">
        <f t="shared" ref="J10:J22" si="1">H10/F10*100</f>
        <v>100</v>
      </c>
      <c r="K10" s="22"/>
    </row>
    <row r="11" spans="1:11" ht="21.95" customHeight="1">
      <c r="A11" s="25">
        <v>44882</v>
      </c>
      <c r="B11" s="46" t="s">
        <v>121</v>
      </c>
      <c r="C11" s="46" t="s">
        <v>122</v>
      </c>
      <c r="D11" s="12" t="s">
        <v>19</v>
      </c>
      <c r="E11" s="12">
        <v>8</v>
      </c>
      <c r="F11" s="12">
        <v>912</v>
      </c>
      <c r="G11" s="12">
        <f>SUM(H11+I11)</f>
        <v>919</v>
      </c>
      <c r="H11" s="12">
        <v>912</v>
      </c>
      <c r="I11" s="12">
        <v>7</v>
      </c>
      <c r="J11" s="43">
        <f t="shared" si="1"/>
        <v>100</v>
      </c>
      <c r="K11" s="22"/>
    </row>
    <row r="12" spans="1:11" ht="21.95" customHeight="1">
      <c r="A12" s="25">
        <v>44883</v>
      </c>
      <c r="B12" s="46" t="s">
        <v>121</v>
      </c>
      <c r="C12" s="46" t="s">
        <v>122</v>
      </c>
      <c r="D12" s="12" t="s">
        <v>19</v>
      </c>
      <c r="E12" s="12">
        <v>8</v>
      </c>
      <c r="F12" s="12">
        <v>912</v>
      </c>
      <c r="G12" s="12">
        <f t="shared" si="0"/>
        <v>916</v>
      </c>
      <c r="H12" s="12">
        <v>912</v>
      </c>
      <c r="I12" s="12">
        <v>4</v>
      </c>
      <c r="J12" s="43">
        <f t="shared" si="1"/>
        <v>100</v>
      </c>
      <c r="K12" s="22"/>
    </row>
    <row r="13" spans="1:11" ht="21.95" customHeight="1">
      <c r="A13" s="25">
        <v>44886</v>
      </c>
      <c r="B13" s="46" t="s">
        <v>121</v>
      </c>
      <c r="C13" s="46" t="s">
        <v>122</v>
      </c>
      <c r="D13" s="12" t="s">
        <v>19</v>
      </c>
      <c r="E13" s="12">
        <v>8</v>
      </c>
      <c r="F13" s="12">
        <v>912</v>
      </c>
      <c r="G13" s="12">
        <f>SUM(H13+I13)</f>
        <v>914</v>
      </c>
      <c r="H13" s="12">
        <v>912</v>
      </c>
      <c r="I13" s="12">
        <v>2</v>
      </c>
      <c r="J13" s="43">
        <f t="shared" si="1"/>
        <v>100</v>
      </c>
      <c r="K13" s="22"/>
    </row>
    <row r="14" spans="1:11" ht="21.95" customHeight="1">
      <c r="A14" s="25">
        <v>44887</v>
      </c>
      <c r="B14" s="46" t="s">
        <v>121</v>
      </c>
      <c r="C14" s="46" t="s">
        <v>122</v>
      </c>
      <c r="D14" s="12" t="s">
        <v>19</v>
      </c>
      <c r="E14" s="12">
        <v>8</v>
      </c>
      <c r="F14" s="12">
        <v>912</v>
      </c>
      <c r="G14" s="12">
        <f>SUM(H14+I14)</f>
        <v>917</v>
      </c>
      <c r="H14" s="12">
        <v>912</v>
      </c>
      <c r="I14" s="12">
        <v>5</v>
      </c>
      <c r="J14" s="43">
        <f t="shared" si="1"/>
        <v>100</v>
      </c>
      <c r="K14" s="22"/>
    </row>
    <row r="15" spans="1:11" ht="21.95" customHeight="1">
      <c r="A15" s="25">
        <v>44888</v>
      </c>
      <c r="B15" s="46" t="s">
        <v>121</v>
      </c>
      <c r="C15" s="46" t="s">
        <v>122</v>
      </c>
      <c r="D15" s="12" t="s">
        <v>19</v>
      </c>
      <c r="E15" s="12">
        <v>8</v>
      </c>
      <c r="F15" s="12">
        <v>912</v>
      </c>
      <c r="G15" s="12">
        <f t="shared" ref="G15:G22" si="2">SUM(H15+I15)</f>
        <v>916</v>
      </c>
      <c r="H15" s="12">
        <v>912</v>
      </c>
      <c r="I15" s="12">
        <v>4</v>
      </c>
      <c r="J15" s="43">
        <f t="shared" si="1"/>
        <v>100</v>
      </c>
      <c r="K15" s="22"/>
    </row>
    <row r="16" spans="1:11" ht="21.95" customHeight="1">
      <c r="A16" s="25">
        <v>44889</v>
      </c>
      <c r="B16" s="46" t="s">
        <v>121</v>
      </c>
      <c r="C16" s="46" t="s">
        <v>122</v>
      </c>
      <c r="D16" s="12" t="s">
        <v>19</v>
      </c>
      <c r="E16" s="12">
        <v>8</v>
      </c>
      <c r="F16" s="12">
        <v>912</v>
      </c>
      <c r="G16" s="12">
        <f t="shared" si="2"/>
        <v>920</v>
      </c>
      <c r="H16" s="12">
        <v>912</v>
      </c>
      <c r="I16" s="12">
        <v>8</v>
      </c>
      <c r="J16" s="43">
        <f t="shared" si="1"/>
        <v>100</v>
      </c>
      <c r="K16" s="22"/>
    </row>
    <row r="17" spans="1:11" ht="21.95" customHeight="1">
      <c r="A17" s="25">
        <v>44890</v>
      </c>
      <c r="B17" s="12" t="s">
        <v>91</v>
      </c>
      <c r="C17" s="12" t="s">
        <v>145</v>
      </c>
      <c r="D17" s="12" t="s">
        <v>19</v>
      </c>
      <c r="E17" s="12">
        <v>8</v>
      </c>
      <c r="F17" s="12">
        <v>488</v>
      </c>
      <c r="G17" s="12">
        <f t="shared" si="2"/>
        <v>529</v>
      </c>
      <c r="H17" s="12">
        <v>488</v>
      </c>
      <c r="I17" s="12">
        <v>41</v>
      </c>
      <c r="J17" s="43">
        <f t="shared" si="1"/>
        <v>100</v>
      </c>
      <c r="K17" s="22"/>
    </row>
    <row r="18" spans="1:11" ht="21.95" customHeight="1">
      <c r="A18" s="25">
        <v>44893</v>
      </c>
      <c r="B18" s="46" t="s">
        <v>87</v>
      </c>
      <c r="C18" s="12">
        <v>2111</v>
      </c>
      <c r="D18" s="12" t="s">
        <v>19</v>
      </c>
      <c r="E18" s="12">
        <v>8</v>
      </c>
      <c r="F18" s="12">
        <v>1036</v>
      </c>
      <c r="G18" s="12">
        <f t="shared" si="2"/>
        <v>1069</v>
      </c>
      <c r="H18" s="12">
        <v>1036</v>
      </c>
      <c r="I18" s="12">
        <v>33</v>
      </c>
      <c r="J18" s="43">
        <f t="shared" si="1"/>
        <v>100</v>
      </c>
      <c r="K18" s="22"/>
    </row>
    <row r="19" spans="1:11" ht="21.95" customHeight="1">
      <c r="A19" s="25">
        <v>44894</v>
      </c>
      <c r="B19" s="46" t="s">
        <v>121</v>
      </c>
      <c r="C19" s="46" t="s">
        <v>122</v>
      </c>
      <c r="D19" s="12" t="s">
        <v>19</v>
      </c>
      <c r="E19" s="12">
        <v>8</v>
      </c>
      <c r="F19" s="12">
        <v>912</v>
      </c>
      <c r="G19" s="12">
        <f t="shared" si="2"/>
        <v>917</v>
      </c>
      <c r="H19" s="12">
        <v>912</v>
      </c>
      <c r="I19" s="12">
        <v>5</v>
      </c>
      <c r="J19" s="43">
        <f t="shared" si="1"/>
        <v>100</v>
      </c>
      <c r="K19" s="22"/>
    </row>
    <row r="20" spans="1:11" ht="21.95" customHeight="1">
      <c r="A20" s="25">
        <v>44895</v>
      </c>
      <c r="B20" s="12" t="s">
        <v>212</v>
      </c>
      <c r="C20" s="12" t="s">
        <v>215</v>
      </c>
      <c r="D20" s="12" t="s">
        <v>19</v>
      </c>
      <c r="E20" s="12">
        <v>8</v>
      </c>
      <c r="F20" s="12">
        <v>2072</v>
      </c>
      <c r="G20" s="12">
        <f t="shared" si="2"/>
        <v>2077</v>
      </c>
      <c r="H20" s="12">
        <v>2072</v>
      </c>
      <c r="I20" s="12">
        <v>5</v>
      </c>
      <c r="J20" s="43">
        <f t="shared" si="1"/>
        <v>100</v>
      </c>
      <c r="K20" s="22"/>
    </row>
    <row r="21" spans="1:11" ht="21.95" customHeight="1">
      <c r="A21" s="25">
        <v>44896</v>
      </c>
      <c r="B21" s="12" t="s">
        <v>212</v>
      </c>
      <c r="C21" s="12" t="s">
        <v>215</v>
      </c>
      <c r="D21" s="12" t="s">
        <v>19</v>
      </c>
      <c r="E21" s="12">
        <v>8</v>
      </c>
      <c r="F21" s="12">
        <v>2072</v>
      </c>
      <c r="G21" s="12">
        <f t="shared" ref="G21" si="3">SUM(H21+I21)</f>
        <v>2083</v>
      </c>
      <c r="H21" s="12">
        <v>2072</v>
      </c>
      <c r="I21" s="12">
        <v>11</v>
      </c>
      <c r="J21" s="43">
        <f t="shared" si="1"/>
        <v>100</v>
      </c>
      <c r="K21" s="22"/>
    </row>
    <row r="22" spans="1:11" ht="21.95" customHeight="1">
      <c r="A22" s="25">
        <v>44897</v>
      </c>
      <c r="B22" s="12" t="s">
        <v>108</v>
      </c>
      <c r="C22" s="12" t="s">
        <v>109</v>
      </c>
      <c r="D22" s="12" t="s">
        <v>19</v>
      </c>
      <c r="E22" s="12">
        <v>8</v>
      </c>
      <c r="F22" s="12">
        <v>1013</v>
      </c>
      <c r="G22" s="12">
        <f t="shared" si="2"/>
        <v>1027</v>
      </c>
      <c r="H22" s="12">
        <v>1013</v>
      </c>
      <c r="I22" s="12">
        <v>14</v>
      </c>
      <c r="J22" s="43">
        <f t="shared" si="1"/>
        <v>100</v>
      </c>
      <c r="K22" s="22"/>
    </row>
    <row r="23" spans="1:11" ht="21.95" customHeight="1">
      <c r="A23" s="25">
        <v>44900</v>
      </c>
      <c r="B23" s="12" t="s">
        <v>108</v>
      </c>
      <c r="C23" s="12" t="s">
        <v>109</v>
      </c>
      <c r="D23" s="12" t="s">
        <v>19</v>
      </c>
      <c r="E23" s="12">
        <v>8</v>
      </c>
      <c r="F23" s="12">
        <v>1013</v>
      </c>
      <c r="G23" s="12">
        <f t="shared" ref="G23" si="4">SUM(H23+I23)</f>
        <v>1020</v>
      </c>
      <c r="H23" s="12">
        <v>1013</v>
      </c>
      <c r="I23" s="12">
        <v>7</v>
      </c>
      <c r="J23" s="43">
        <f t="shared" ref="J23:J31" si="5">H23/F23*100</f>
        <v>100</v>
      </c>
      <c r="K23" s="22"/>
    </row>
    <row r="24" spans="1:11" ht="21.95" customHeight="1">
      <c r="A24" s="25">
        <v>44901</v>
      </c>
      <c r="B24" s="12" t="s">
        <v>104</v>
      </c>
      <c r="C24" s="12">
        <v>39009</v>
      </c>
      <c r="D24" s="12" t="s">
        <v>19</v>
      </c>
      <c r="E24" s="12">
        <v>8</v>
      </c>
      <c r="F24" s="12">
        <v>760</v>
      </c>
      <c r="G24" s="12">
        <f>SUM(H24+I24)</f>
        <v>761</v>
      </c>
      <c r="H24" s="12">
        <v>760</v>
      </c>
      <c r="I24" s="40">
        <v>1</v>
      </c>
      <c r="J24" s="43">
        <f t="shared" si="5"/>
        <v>100</v>
      </c>
      <c r="K24" s="22"/>
    </row>
    <row r="25" spans="1:11" ht="21.95" customHeight="1">
      <c r="A25" s="25">
        <v>44902</v>
      </c>
      <c r="B25" s="12" t="s">
        <v>104</v>
      </c>
      <c r="C25" s="12">
        <v>39009</v>
      </c>
      <c r="D25" s="12" t="s">
        <v>19</v>
      </c>
      <c r="E25" s="12">
        <v>8</v>
      </c>
      <c r="F25" s="12">
        <v>760</v>
      </c>
      <c r="G25" s="12">
        <f t="shared" ref="G25" si="6">SUM(H25+I25)</f>
        <v>767</v>
      </c>
      <c r="H25" s="12">
        <v>760</v>
      </c>
      <c r="I25" s="12">
        <v>7</v>
      </c>
      <c r="J25" s="43">
        <f t="shared" si="5"/>
        <v>100</v>
      </c>
      <c r="K25" s="22"/>
    </row>
    <row r="26" spans="1:11" ht="21.95" customHeight="1">
      <c r="A26" s="25">
        <v>44903</v>
      </c>
      <c r="B26" s="12" t="s">
        <v>257</v>
      </c>
      <c r="C26" s="12" t="s">
        <v>258</v>
      </c>
      <c r="D26" s="12" t="s">
        <v>19</v>
      </c>
      <c r="E26" s="12">
        <v>8</v>
      </c>
      <c r="F26" s="12">
        <v>1368</v>
      </c>
      <c r="G26" s="12">
        <f>SUM(H26+I26)</f>
        <v>1401</v>
      </c>
      <c r="H26" s="12">
        <v>1368</v>
      </c>
      <c r="I26" s="12">
        <v>33</v>
      </c>
      <c r="J26" s="43">
        <f t="shared" si="5"/>
        <v>100</v>
      </c>
      <c r="K26" s="22"/>
    </row>
    <row r="27" spans="1:11" ht="21.95" customHeight="1">
      <c r="A27" s="25">
        <v>44906</v>
      </c>
      <c r="B27" s="12" t="s">
        <v>257</v>
      </c>
      <c r="C27" s="12" t="s">
        <v>258</v>
      </c>
      <c r="D27" s="12" t="s">
        <v>19</v>
      </c>
      <c r="E27" s="12">
        <v>8</v>
      </c>
      <c r="F27" s="12">
        <v>1368</v>
      </c>
      <c r="G27" s="12">
        <f t="shared" ref="G27" si="7">SUM(H27+I27)</f>
        <v>1408</v>
      </c>
      <c r="H27" s="12">
        <v>1368</v>
      </c>
      <c r="I27" s="12">
        <v>40</v>
      </c>
      <c r="J27" s="43">
        <f t="shared" si="5"/>
        <v>100</v>
      </c>
      <c r="K27" s="22"/>
    </row>
    <row r="28" spans="1:11" ht="21.95" customHeight="1">
      <c r="A28" s="25">
        <v>44907</v>
      </c>
      <c r="B28" s="12" t="s">
        <v>121</v>
      </c>
      <c r="C28" s="12" t="s">
        <v>122</v>
      </c>
      <c r="D28" s="12" t="s">
        <v>19</v>
      </c>
      <c r="E28" s="12">
        <v>8</v>
      </c>
      <c r="F28" s="12">
        <v>912</v>
      </c>
      <c r="G28" s="12">
        <f>SUM(H28+I28)</f>
        <v>925</v>
      </c>
      <c r="H28" s="12">
        <v>912</v>
      </c>
      <c r="I28" s="12">
        <v>13</v>
      </c>
      <c r="J28" s="43">
        <f t="shared" si="5"/>
        <v>100</v>
      </c>
      <c r="K28" s="22"/>
    </row>
    <row r="29" spans="1:11" ht="21.95" customHeight="1">
      <c r="A29" s="25">
        <v>44908</v>
      </c>
      <c r="B29" s="12" t="s">
        <v>121</v>
      </c>
      <c r="C29" s="12" t="s">
        <v>122</v>
      </c>
      <c r="D29" s="12" t="s">
        <v>19</v>
      </c>
      <c r="E29" s="12">
        <v>8</v>
      </c>
      <c r="F29" s="12">
        <v>912</v>
      </c>
      <c r="G29" s="12">
        <f>SUM(H29+I29)</f>
        <v>924</v>
      </c>
      <c r="H29" s="12">
        <v>912</v>
      </c>
      <c r="I29" s="12">
        <v>12</v>
      </c>
      <c r="J29" s="43">
        <f t="shared" si="5"/>
        <v>100</v>
      </c>
      <c r="K29" s="22"/>
    </row>
    <row r="30" spans="1:11" ht="21.95" customHeight="1">
      <c r="A30" s="25">
        <v>44909</v>
      </c>
      <c r="B30" s="12" t="s">
        <v>121</v>
      </c>
      <c r="C30" s="12" t="s">
        <v>122</v>
      </c>
      <c r="D30" s="12" t="s">
        <v>19</v>
      </c>
      <c r="E30" s="12">
        <v>8</v>
      </c>
      <c r="F30" s="12">
        <v>912</v>
      </c>
      <c r="G30" s="12">
        <f>SUM(H30+I30)</f>
        <v>929</v>
      </c>
      <c r="H30" s="12">
        <v>912</v>
      </c>
      <c r="I30" s="12">
        <v>17</v>
      </c>
      <c r="J30" s="43">
        <f t="shared" si="5"/>
        <v>100</v>
      </c>
      <c r="K30" s="22"/>
    </row>
    <row r="31" spans="1:11" ht="21.95" customHeight="1">
      <c r="A31" s="25">
        <v>44910</v>
      </c>
      <c r="B31" s="12" t="s">
        <v>121</v>
      </c>
      <c r="C31" s="12" t="s">
        <v>122</v>
      </c>
      <c r="D31" s="12" t="s">
        <v>19</v>
      </c>
      <c r="E31" s="12">
        <v>8</v>
      </c>
      <c r="F31" s="12">
        <v>912</v>
      </c>
      <c r="G31" s="12">
        <f>SUM(H31+I31)</f>
        <v>923</v>
      </c>
      <c r="H31" s="12">
        <v>912</v>
      </c>
      <c r="I31" s="12">
        <v>11</v>
      </c>
      <c r="J31" s="43">
        <f t="shared" si="5"/>
        <v>100</v>
      </c>
      <c r="K31" s="22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43"/>
      <c r="K32" s="22"/>
    </row>
    <row r="33" spans="1:11" ht="21.9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40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22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22894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22894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2200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22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70"/>
  <sheetViews>
    <sheetView zoomScale="90" zoomScaleNormal="90" workbookViewId="0">
      <selection activeCell="B10" sqref="B10"/>
    </sheetView>
  </sheetViews>
  <sheetFormatPr defaultColWidth="9" defaultRowHeight="15.75"/>
  <cols>
    <col min="1" max="1" width="10.375" customWidth="1"/>
    <col min="2" max="2" width="20.375" customWidth="1"/>
    <col min="3" max="3" width="15.125" customWidth="1"/>
    <col min="4" max="4" width="13.125" customWidth="1"/>
    <col min="5" max="5" width="12.75" customWidth="1"/>
    <col min="6" max="10" width="8.625" customWidth="1"/>
    <col min="11" max="11" width="13.87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64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114</v>
      </c>
      <c r="C10" s="46" t="s">
        <v>115</v>
      </c>
      <c r="D10" s="12" t="s">
        <v>29</v>
      </c>
      <c r="E10" s="12">
        <v>8</v>
      </c>
      <c r="F10" s="12">
        <v>3000</v>
      </c>
      <c r="G10" s="12">
        <f>SUM(H10+I10)</f>
        <v>3023</v>
      </c>
      <c r="H10" s="12">
        <v>3000</v>
      </c>
      <c r="I10" s="12">
        <v>23</v>
      </c>
      <c r="J10" s="30">
        <f t="shared" ref="J10:J63" si="0">H10/F10*100</f>
        <v>100</v>
      </c>
      <c r="K10" s="22"/>
    </row>
    <row r="11" spans="1:11" ht="21.95" customHeight="1">
      <c r="A11" s="25">
        <v>44882</v>
      </c>
      <c r="B11" s="46" t="s">
        <v>114</v>
      </c>
      <c r="C11" s="46" t="s">
        <v>115</v>
      </c>
      <c r="D11" s="12" t="s">
        <v>29</v>
      </c>
      <c r="E11" s="12">
        <v>8</v>
      </c>
      <c r="F11" s="12">
        <v>3000</v>
      </c>
      <c r="G11" s="12">
        <f>SUM(H11+I11)</f>
        <v>3067</v>
      </c>
      <c r="H11" s="12">
        <v>3000</v>
      </c>
      <c r="I11" s="12">
        <v>67</v>
      </c>
      <c r="J11" s="30">
        <f t="shared" si="0"/>
        <v>100</v>
      </c>
      <c r="K11" s="22"/>
    </row>
    <row r="12" spans="1:11" ht="21.95" customHeight="1">
      <c r="A12" s="25">
        <v>44883</v>
      </c>
      <c r="B12" s="46" t="s">
        <v>114</v>
      </c>
      <c r="C12" s="46" t="s">
        <v>115</v>
      </c>
      <c r="D12" s="12" t="s">
        <v>29</v>
      </c>
      <c r="E12" s="12">
        <v>8</v>
      </c>
      <c r="F12" s="12">
        <v>3000</v>
      </c>
      <c r="G12" s="12">
        <f>SUM(H12+I12)</f>
        <v>3030</v>
      </c>
      <c r="H12" s="12">
        <v>3000</v>
      </c>
      <c r="I12" s="12">
        <v>30</v>
      </c>
      <c r="J12" s="30">
        <f t="shared" si="0"/>
        <v>100</v>
      </c>
      <c r="K12" s="22"/>
    </row>
    <row r="13" spans="1:11" ht="21.95" customHeight="1">
      <c r="A13" s="25">
        <v>44886</v>
      </c>
      <c r="B13" s="46" t="s">
        <v>114</v>
      </c>
      <c r="C13" s="46" t="s">
        <v>115</v>
      </c>
      <c r="D13" s="12" t="s">
        <v>29</v>
      </c>
      <c r="E13" s="12">
        <v>8</v>
      </c>
      <c r="F13" s="12">
        <v>3000</v>
      </c>
      <c r="G13" s="12">
        <f>SUM(H13+I13)</f>
        <v>3059</v>
      </c>
      <c r="H13" s="12">
        <v>3000</v>
      </c>
      <c r="I13" s="12">
        <v>59</v>
      </c>
      <c r="J13" s="30">
        <f t="shared" si="0"/>
        <v>100</v>
      </c>
      <c r="K13" s="22"/>
    </row>
    <row r="14" spans="1:11" ht="21.95" customHeight="1">
      <c r="A14" s="25">
        <v>44887</v>
      </c>
      <c r="B14" s="46" t="s">
        <v>114</v>
      </c>
      <c r="C14" s="46" t="s">
        <v>115</v>
      </c>
      <c r="D14" s="12" t="s">
        <v>29</v>
      </c>
      <c r="E14" s="12">
        <v>8</v>
      </c>
      <c r="F14" s="12">
        <v>3000</v>
      </c>
      <c r="G14" s="12">
        <f t="shared" ref="G14:G63" si="1">SUM(H14+I14)</f>
        <v>3057</v>
      </c>
      <c r="H14" s="12">
        <v>3000</v>
      </c>
      <c r="I14" s="12">
        <v>57</v>
      </c>
      <c r="J14" s="30">
        <f t="shared" si="0"/>
        <v>100</v>
      </c>
      <c r="K14" s="22"/>
    </row>
    <row r="15" spans="1:11" ht="21.95" customHeight="1">
      <c r="A15" s="25">
        <v>44888</v>
      </c>
      <c r="B15" s="12" t="s">
        <v>114</v>
      </c>
      <c r="C15" s="12" t="s">
        <v>115</v>
      </c>
      <c r="D15" s="12" t="s">
        <v>29</v>
      </c>
      <c r="E15" s="12">
        <v>8</v>
      </c>
      <c r="F15" s="12">
        <v>3000</v>
      </c>
      <c r="G15" s="12">
        <f t="shared" si="1"/>
        <v>3071</v>
      </c>
      <c r="H15" s="12">
        <v>3000</v>
      </c>
      <c r="I15" s="12">
        <v>71</v>
      </c>
      <c r="J15" s="30">
        <f t="shared" si="0"/>
        <v>100</v>
      </c>
      <c r="K15" s="22"/>
    </row>
    <row r="16" spans="1:11" ht="21.95" customHeight="1">
      <c r="A16" s="25">
        <v>44889</v>
      </c>
      <c r="B16" s="12" t="s">
        <v>114</v>
      </c>
      <c r="C16" s="12" t="s">
        <v>115</v>
      </c>
      <c r="D16" s="12" t="s">
        <v>29</v>
      </c>
      <c r="E16" s="12">
        <v>6</v>
      </c>
      <c r="F16" s="12">
        <v>2250</v>
      </c>
      <c r="G16" s="12">
        <f t="shared" si="1"/>
        <v>2339</v>
      </c>
      <c r="H16" s="12">
        <v>2250</v>
      </c>
      <c r="I16" s="12">
        <v>89</v>
      </c>
      <c r="J16" s="30">
        <f t="shared" si="0"/>
        <v>100</v>
      </c>
      <c r="K16" s="22"/>
    </row>
    <row r="17" spans="1:11" ht="21.95" customHeight="1">
      <c r="A17" s="25"/>
      <c r="B17" s="12" t="s">
        <v>75</v>
      </c>
      <c r="C17" s="12" t="s">
        <v>139</v>
      </c>
      <c r="D17" s="12" t="s">
        <v>29</v>
      </c>
      <c r="E17" s="12">
        <v>1</v>
      </c>
      <c r="F17" s="12">
        <v>375</v>
      </c>
      <c r="G17" s="12">
        <f t="shared" si="1"/>
        <v>385</v>
      </c>
      <c r="H17" s="12">
        <v>375</v>
      </c>
      <c r="I17" s="12">
        <v>10</v>
      </c>
      <c r="J17" s="30">
        <f t="shared" si="0"/>
        <v>100</v>
      </c>
      <c r="K17" s="22"/>
    </row>
    <row r="18" spans="1:11" ht="21.95" customHeight="1">
      <c r="A18" s="25"/>
      <c r="B18" s="12" t="s">
        <v>82</v>
      </c>
      <c r="C18" s="12" t="s">
        <v>185</v>
      </c>
      <c r="D18" s="12" t="s">
        <v>29</v>
      </c>
      <c r="E18" s="12">
        <v>1</v>
      </c>
      <c r="F18" s="12">
        <v>375</v>
      </c>
      <c r="G18" s="12">
        <f t="shared" si="1"/>
        <v>385</v>
      </c>
      <c r="H18" s="12">
        <v>375</v>
      </c>
      <c r="I18" s="12">
        <v>10</v>
      </c>
      <c r="J18" s="30">
        <f t="shared" si="0"/>
        <v>100</v>
      </c>
      <c r="K18" s="22"/>
    </row>
    <row r="19" spans="1:11" ht="21.95" customHeight="1">
      <c r="A19" s="25">
        <v>44890</v>
      </c>
      <c r="B19" s="12" t="s">
        <v>114</v>
      </c>
      <c r="C19" s="12" t="s">
        <v>115</v>
      </c>
      <c r="D19" s="12" t="s">
        <v>29</v>
      </c>
      <c r="E19" s="12">
        <v>5</v>
      </c>
      <c r="F19" s="12">
        <v>1875</v>
      </c>
      <c r="G19" s="12">
        <f t="shared" si="1"/>
        <v>1900</v>
      </c>
      <c r="H19" s="12">
        <v>1875</v>
      </c>
      <c r="I19" s="12">
        <v>25</v>
      </c>
      <c r="J19" s="30">
        <f t="shared" si="0"/>
        <v>100</v>
      </c>
      <c r="K19" s="22"/>
    </row>
    <row r="20" spans="1:11" ht="21.95" customHeight="1">
      <c r="A20" s="25"/>
      <c r="B20" s="12" t="s">
        <v>194</v>
      </c>
      <c r="C20" s="12" t="s">
        <v>138</v>
      </c>
      <c r="D20" s="12" t="s">
        <v>29</v>
      </c>
      <c r="E20" s="12">
        <v>1</v>
      </c>
      <c r="F20" s="12">
        <v>375</v>
      </c>
      <c r="G20" s="12">
        <f t="shared" si="1"/>
        <v>380</v>
      </c>
      <c r="H20" s="12">
        <v>375</v>
      </c>
      <c r="I20" s="12">
        <v>5</v>
      </c>
      <c r="J20" s="30">
        <f t="shared" si="0"/>
        <v>100</v>
      </c>
      <c r="K20" s="22"/>
    </row>
    <row r="21" spans="1:11" ht="21.95" customHeight="1">
      <c r="A21" s="25"/>
      <c r="B21" s="12" t="s">
        <v>202</v>
      </c>
      <c r="C21" s="12" t="s">
        <v>185</v>
      </c>
      <c r="D21" s="12" t="s">
        <v>29</v>
      </c>
      <c r="E21" s="12">
        <v>1</v>
      </c>
      <c r="F21" s="12">
        <v>375</v>
      </c>
      <c r="G21" s="12">
        <f t="shared" si="1"/>
        <v>399</v>
      </c>
      <c r="H21" s="12">
        <v>375</v>
      </c>
      <c r="I21" s="12">
        <v>24</v>
      </c>
      <c r="J21" s="30">
        <f t="shared" si="0"/>
        <v>100</v>
      </c>
      <c r="K21" s="22"/>
    </row>
    <row r="22" spans="1:11" ht="21.95" customHeight="1">
      <c r="A22" s="25"/>
      <c r="B22" s="12" t="s">
        <v>75</v>
      </c>
      <c r="C22" s="12" t="s">
        <v>139</v>
      </c>
      <c r="D22" s="12" t="s">
        <v>29</v>
      </c>
      <c r="E22" s="12">
        <v>1</v>
      </c>
      <c r="F22" s="12">
        <v>375</v>
      </c>
      <c r="G22" s="12">
        <f t="shared" si="1"/>
        <v>378</v>
      </c>
      <c r="H22" s="12">
        <v>375</v>
      </c>
      <c r="I22" s="12">
        <v>3</v>
      </c>
      <c r="J22" s="30">
        <f t="shared" si="0"/>
        <v>100</v>
      </c>
      <c r="K22" s="22"/>
    </row>
    <row r="23" spans="1:11" ht="21.95" customHeight="1">
      <c r="A23" s="25">
        <v>44893</v>
      </c>
      <c r="B23" s="46" t="s">
        <v>114</v>
      </c>
      <c r="C23" s="46" t="s">
        <v>115</v>
      </c>
      <c r="D23" s="12" t="s">
        <v>29</v>
      </c>
      <c r="E23" s="12">
        <v>7</v>
      </c>
      <c r="F23" s="12">
        <v>2625</v>
      </c>
      <c r="G23" s="12">
        <f t="shared" si="1"/>
        <v>2685</v>
      </c>
      <c r="H23" s="12">
        <v>2625</v>
      </c>
      <c r="I23" s="12">
        <v>60</v>
      </c>
      <c r="J23" s="30">
        <f t="shared" si="0"/>
        <v>100</v>
      </c>
      <c r="K23" s="22"/>
    </row>
    <row r="24" spans="1:11" ht="21.95" customHeight="1">
      <c r="A24" s="26"/>
      <c r="B24" s="46" t="s">
        <v>82</v>
      </c>
      <c r="C24" s="46" t="s">
        <v>185</v>
      </c>
      <c r="D24" s="12" t="s">
        <v>29</v>
      </c>
      <c r="E24" s="12">
        <v>1</v>
      </c>
      <c r="F24" s="12">
        <v>375</v>
      </c>
      <c r="G24" s="12">
        <f t="shared" si="1"/>
        <v>385</v>
      </c>
      <c r="H24" s="12">
        <v>375</v>
      </c>
      <c r="I24" s="12">
        <v>10</v>
      </c>
      <c r="J24" s="30">
        <f t="shared" si="0"/>
        <v>100</v>
      </c>
      <c r="K24" s="22"/>
    </row>
    <row r="25" spans="1:11" ht="21.95" customHeight="1">
      <c r="A25" s="26">
        <v>44894</v>
      </c>
      <c r="B25" s="46" t="s">
        <v>114</v>
      </c>
      <c r="C25" s="46" t="s">
        <v>115</v>
      </c>
      <c r="D25" s="12" t="s">
        <v>29</v>
      </c>
      <c r="E25" s="12">
        <v>3</v>
      </c>
      <c r="F25" s="12">
        <v>1125</v>
      </c>
      <c r="G25" s="12">
        <f t="shared" si="1"/>
        <v>1354</v>
      </c>
      <c r="H25" s="12">
        <v>1125</v>
      </c>
      <c r="I25" s="12">
        <v>229</v>
      </c>
      <c r="J25" s="30">
        <f t="shared" si="0"/>
        <v>100</v>
      </c>
      <c r="K25" s="22"/>
    </row>
    <row r="26" spans="1:11" ht="21.95" customHeight="1">
      <c r="A26" s="26"/>
      <c r="B26" s="12" t="s">
        <v>199</v>
      </c>
      <c r="C26" s="12" t="s">
        <v>206</v>
      </c>
      <c r="D26" s="12" t="s">
        <v>29</v>
      </c>
      <c r="E26" s="12">
        <v>2</v>
      </c>
      <c r="F26" s="12">
        <v>750</v>
      </c>
      <c r="G26" s="12">
        <f t="shared" si="1"/>
        <v>777</v>
      </c>
      <c r="H26" s="12">
        <v>750</v>
      </c>
      <c r="I26" s="12">
        <v>27</v>
      </c>
      <c r="J26" s="30">
        <f t="shared" si="0"/>
        <v>100</v>
      </c>
      <c r="K26" s="22"/>
    </row>
    <row r="27" spans="1:11" ht="21.95" customHeight="1">
      <c r="A27" s="26"/>
      <c r="B27" s="12" t="s">
        <v>75</v>
      </c>
      <c r="C27" s="12" t="s">
        <v>139</v>
      </c>
      <c r="D27" s="12" t="s">
        <v>29</v>
      </c>
      <c r="E27" s="12">
        <v>3</v>
      </c>
      <c r="F27" s="12">
        <v>1125</v>
      </c>
      <c r="G27" s="12">
        <f t="shared" si="1"/>
        <v>1148</v>
      </c>
      <c r="H27" s="12">
        <v>1125</v>
      </c>
      <c r="I27" s="12">
        <v>23</v>
      </c>
      <c r="J27" s="30">
        <f t="shared" si="0"/>
        <v>100</v>
      </c>
      <c r="K27" s="22"/>
    </row>
    <row r="28" spans="1:11" ht="21.95" customHeight="1">
      <c r="A28" s="26">
        <v>44895</v>
      </c>
      <c r="B28" s="12" t="s">
        <v>114</v>
      </c>
      <c r="C28" s="12" t="s">
        <v>115</v>
      </c>
      <c r="D28" s="12" t="s">
        <v>29</v>
      </c>
      <c r="E28" s="12">
        <v>3</v>
      </c>
      <c r="F28" s="12">
        <v>1125</v>
      </c>
      <c r="G28" s="12">
        <f t="shared" si="1"/>
        <v>1374</v>
      </c>
      <c r="H28" s="12">
        <v>1125</v>
      </c>
      <c r="I28" s="12">
        <v>249</v>
      </c>
      <c r="J28" s="30">
        <f t="shared" si="0"/>
        <v>100</v>
      </c>
      <c r="K28" s="22"/>
    </row>
    <row r="29" spans="1:11" ht="21.95" customHeight="1">
      <c r="A29" s="26"/>
      <c r="B29" s="12" t="s">
        <v>108</v>
      </c>
      <c r="C29" s="12" t="s">
        <v>109</v>
      </c>
      <c r="D29" s="12" t="s">
        <v>29</v>
      </c>
      <c r="E29" s="12">
        <v>3</v>
      </c>
      <c r="F29" s="12">
        <v>1125</v>
      </c>
      <c r="G29" s="12">
        <f t="shared" si="1"/>
        <v>1144</v>
      </c>
      <c r="H29" s="12">
        <v>1125</v>
      </c>
      <c r="I29" s="12">
        <v>19</v>
      </c>
      <c r="J29" s="30">
        <f t="shared" si="0"/>
        <v>100</v>
      </c>
      <c r="K29" s="22"/>
    </row>
    <row r="30" spans="1:11" ht="21.95" customHeight="1">
      <c r="A30" s="26"/>
      <c r="B30" s="12" t="s">
        <v>91</v>
      </c>
      <c r="C30" s="12" t="s">
        <v>125</v>
      </c>
      <c r="D30" s="12" t="s">
        <v>29</v>
      </c>
      <c r="E30" s="12">
        <v>2</v>
      </c>
      <c r="F30" s="12">
        <v>750</v>
      </c>
      <c r="G30" s="12">
        <f t="shared" si="1"/>
        <v>832</v>
      </c>
      <c r="H30" s="12">
        <v>750</v>
      </c>
      <c r="I30" s="12">
        <v>82</v>
      </c>
      <c r="J30" s="30">
        <f t="shared" si="0"/>
        <v>100</v>
      </c>
      <c r="K30" s="22"/>
    </row>
    <row r="31" spans="1:11" ht="21.95" customHeight="1">
      <c r="A31" s="26">
        <v>44896</v>
      </c>
      <c r="B31" s="12" t="s">
        <v>91</v>
      </c>
      <c r="C31" s="12" t="s">
        <v>125</v>
      </c>
      <c r="D31" s="12" t="s">
        <v>29</v>
      </c>
      <c r="E31" s="12">
        <v>8</v>
      </c>
      <c r="F31" s="12">
        <v>3000</v>
      </c>
      <c r="G31" s="12">
        <f t="shared" si="1"/>
        <v>3068</v>
      </c>
      <c r="H31" s="12">
        <v>3000</v>
      </c>
      <c r="I31" s="12">
        <v>68</v>
      </c>
      <c r="J31" s="30">
        <f t="shared" si="0"/>
        <v>100</v>
      </c>
      <c r="K31" s="22"/>
    </row>
    <row r="32" spans="1:11" ht="21.95" customHeight="1">
      <c r="A32" s="26">
        <v>44897</v>
      </c>
      <c r="B32" s="12" t="s">
        <v>108</v>
      </c>
      <c r="C32" s="12" t="s">
        <v>109</v>
      </c>
      <c r="D32" s="12" t="s">
        <v>29</v>
      </c>
      <c r="E32" s="12">
        <v>5</v>
      </c>
      <c r="F32" s="12">
        <v>1875</v>
      </c>
      <c r="G32" s="12">
        <f t="shared" si="1"/>
        <v>1903</v>
      </c>
      <c r="H32" s="12">
        <v>1875</v>
      </c>
      <c r="I32" s="12">
        <v>28</v>
      </c>
      <c r="J32" s="30">
        <f t="shared" si="0"/>
        <v>100</v>
      </c>
      <c r="K32" s="22"/>
    </row>
    <row r="33" spans="1:11" ht="21.95" customHeight="1">
      <c r="A33" s="28"/>
      <c r="B33" s="12" t="s">
        <v>114</v>
      </c>
      <c r="C33" s="12" t="s">
        <v>115</v>
      </c>
      <c r="D33" s="12" t="s">
        <v>29</v>
      </c>
      <c r="E33" s="12">
        <v>3</v>
      </c>
      <c r="F33" s="12">
        <v>1125</v>
      </c>
      <c r="G33" s="12">
        <f t="shared" si="1"/>
        <v>1285</v>
      </c>
      <c r="H33" s="12">
        <v>1125</v>
      </c>
      <c r="I33" s="12">
        <v>160</v>
      </c>
      <c r="J33" s="30">
        <f t="shared" si="0"/>
        <v>100</v>
      </c>
      <c r="K33" s="22"/>
    </row>
    <row r="34" spans="1:11" ht="21.95" customHeight="1">
      <c r="A34" s="26">
        <v>44900</v>
      </c>
      <c r="B34" s="12" t="s">
        <v>108</v>
      </c>
      <c r="C34" s="12" t="s">
        <v>109</v>
      </c>
      <c r="D34" s="12" t="s">
        <v>29</v>
      </c>
      <c r="E34" s="12">
        <v>7</v>
      </c>
      <c r="F34" s="12">
        <v>2625</v>
      </c>
      <c r="G34" s="12">
        <f t="shared" si="1"/>
        <v>2701</v>
      </c>
      <c r="H34" s="12">
        <v>2625</v>
      </c>
      <c r="I34" s="12">
        <v>76</v>
      </c>
      <c r="J34" s="30">
        <f t="shared" si="0"/>
        <v>100</v>
      </c>
      <c r="K34" s="22"/>
    </row>
    <row r="35" spans="1:11" ht="21.95" customHeight="1">
      <c r="A35" s="11"/>
      <c r="B35" s="12" t="s">
        <v>221</v>
      </c>
      <c r="C35" s="12" t="s">
        <v>222</v>
      </c>
      <c r="D35" s="12" t="s">
        <v>29</v>
      </c>
      <c r="E35" s="12">
        <v>1</v>
      </c>
      <c r="F35" s="12">
        <v>375</v>
      </c>
      <c r="G35" s="12">
        <f t="shared" si="1"/>
        <v>387</v>
      </c>
      <c r="H35" s="12">
        <v>375</v>
      </c>
      <c r="I35" s="12">
        <v>12</v>
      </c>
      <c r="J35" s="30">
        <f t="shared" si="0"/>
        <v>100</v>
      </c>
      <c r="K35" s="22"/>
    </row>
    <row r="36" spans="1:11" ht="21.95" customHeight="1">
      <c r="A36" s="26">
        <v>44901</v>
      </c>
      <c r="B36" s="12" t="s">
        <v>108</v>
      </c>
      <c r="C36" s="12" t="s">
        <v>109</v>
      </c>
      <c r="D36" s="12" t="s">
        <v>29</v>
      </c>
      <c r="E36" s="12">
        <v>4</v>
      </c>
      <c r="F36" s="12">
        <v>1500</v>
      </c>
      <c r="G36" s="12">
        <f t="shared" si="1"/>
        <v>1533</v>
      </c>
      <c r="H36" s="12">
        <v>1500</v>
      </c>
      <c r="I36" s="12">
        <v>33</v>
      </c>
      <c r="J36" s="30">
        <f t="shared" si="0"/>
        <v>100</v>
      </c>
      <c r="K36" s="22"/>
    </row>
    <row r="37" spans="1:11" ht="21.95" customHeight="1">
      <c r="A37" s="11"/>
      <c r="B37" s="12" t="s">
        <v>114</v>
      </c>
      <c r="C37" s="12" t="s">
        <v>115</v>
      </c>
      <c r="D37" s="12" t="s">
        <v>29</v>
      </c>
      <c r="E37" s="12">
        <v>7</v>
      </c>
      <c r="F37" s="12">
        <v>1500</v>
      </c>
      <c r="G37" s="12">
        <f t="shared" si="1"/>
        <v>1637</v>
      </c>
      <c r="H37" s="12">
        <v>1500</v>
      </c>
      <c r="I37" s="12">
        <v>137</v>
      </c>
      <c r="J37" s="30">
        <f t="shared" si="0"/>
        <v>100</v>
      </c>
      <c r="K37" s="22"/>
    </row>
    <row r="38" spans="1:11" ht="21.95" customHeight="1">
      <c r="A38" s="26">
        <v>44902</v>
      </c>
      <c r="B38" s="12" t="s">
        <v>75</v>
      </c>
      <c r="C38" s="12" t="s">
        <v>139</v>
      </c>
      <c r="D38" s="12" t="s">
        <v>29</v>
      </c>
      <c r="E38" s="12">
        <v>1</v>
      </c>
      <c r="F38" s="12">
        <v>375</v>
      </c>
      <c r="G38" s="12">
        <f t="shared" si="1"/>
        <v>384</v>
      </c>
      <c r="H38" s="12">
        <v>375</v>
      </c>
      <c r="I38" s="12">
        <v>9</v>
      </c>
      <c r="J38" s="30">
        <f t="shared" si="0"/>
        <v>100</v>
      </c>
      <c r="K38" s="22"/>
    </row>
    <row r="39" spans="1:11" ht="21.95" customHeight="1">
      <c r="A39" s="11"/>
      <c r="B39" s="12" t="s">
        <v>114</v>
      </c>
      <c r="C39" s="12" t="s">
        <v>115</v>
      </c>
      <c r="D39" s="12" t="s">
        <v>29</v>
      </c>
      <c r="E39" s="12">
        <v>7</v>
      </c>
      <c r="F39" s="12">
        <v>2625</v>
      </c>
      <c r="G39" s="12">
        <f t="shared" si="1"/>
        <v>2718</v>
      </c>
      <c r="H39" s="12">
        <v>2625</v>
      </c>
      <c r="I39" s="12">
        <v>93</v>
      </c>
      <c r="J39" s="30">
        <f t="shared" si="0"/>
        <v>100</v>
      </c>
      <c r="K39" s="22"/>
    </row>
    <row r="40" spans="1:11" ht="21.95" customHeight="1">
      <c r="A40" s="26">
        <v>44903</v>
      </c>
      <c r="B40" s="12" t="s">
        <v>114</v>
      </c>
      <c r="C40" s="12" t="s">
        <v>115</v>
      </c>
      <c r="D40" s="12" t="s">
        <v>29</v>
      </c>
      <c r="E40" s="12">
        <v>3</v>
      </c>
      <c r="F40" s="12">
        <v>1500</v>
      </c>
      <c r="G40" s="12">
        <f t="shared" si="1"/>
        <v>1583</v>
      </c>
      <c r="H40" s="12">
        <v>1500</v>
      </c>
      <c r="I40" s="12">
        <v>83</v>
      </c>
      <c r="J40" s="30">
        <f t="shared" si="0"/>
        <v>100</v>
      </c>
      <c r="K40" s="22"/>
    </row>
    <row r="41" spans="1:11" ht="21.95" customHeight="1">
      <c r="A41" s="11"/>
      <c r="B41" s="12" t="s">
        <v>108</v>
      </c>
      <c r="C41" s="12" t="s">
        <v>109</v>
      </c>
      <c r="D41" s="12" t="s">
        <v>29</v>
      </c>
      <c r="E41" s="12">
        <v>2</v>
      </c>
      <c r="F41" s="12">
        <v>750</v>
      </c>
      <c r="G41" s="12">
        <f t="shared" si="1"/>
        <v>763</v>
      </c>
      <c r="H41" s="12">
        <v>750</v>
      </c>
      <c r="I41" s="12">
        <v>13</v>
      </c>
      <c r="J41" s="30">
        <f t="shared" si="0"/>
        <v>100</v>
      </c>
      <c r="K41" s="22"/>
    </row>
    <row r="42" spans="1:11" ht="21.95" customHeight="1">
      <c r="A42" s="11"/>
      <c r="B42" s="12" t="s">
        <v>255</v>
      </c>
      <c r="C42" s="48" t="s">
        <v>256</v>
      </c>
      <c r="D42" s="12" t="s">
        <v>29</v>
      </c>
      <c r="E42" s="12">
        <v>3</v>
      </c>
      <c r="F42" s="12">
        <v>1500</v>
      </c>
      <c r="G42" s="12">
        <f t="shared" si="1"/>
        <v>1598</v>
      </c>
      <c r="H42" s="12">
        <v>1500</v>
      </c>
      <c r="I42" s="12">
        <v>98</v>
      </c>
      <c r="J42" s="30">
        <f t="shared" si="0"/>
        <v>100</v>
      </c>
      <c r="K42" s="22"/>
    </row>
    <row r="43" spans="1:11" ht="21.95" customHeight="1">
      <c r="A43" s="26">
        <v>37599</v>
      </c>
      <c r="B43" s="12" t="s">
        <v>91</v>
      </c>
      <c r="C43" s="12" t="s">
        <v>125</v>
      </c>
      <c r="D43" s="12" t="s">
        <v>29</v>
      </c>
      <c r="E43" s="12">
        <v>3</v>
      </c>
      <c r="F43" s="12">
        <v>1125</v>
      </c>
      <c r="G43" s="12">
        <f t="shared" si="1"/>
        <v>1136</v>
      </c>
      <c r="H43" s="12">
        <v>1125</v>
      </c>
      <c r="I43" s="12">
        <v>11</v>
      </c>
      <c r="J43" s="30">
        <f t="shared" si="0"/>
        <v>100</v>
      </c>
      <c r="K43" s="22"/>
    </row>
    <row r="44" spans="1:11" ht="21.95" customHeight="1">
      <c r="A44" s="11"/>
      <c r="B44" s="12" t="s">
        <v>255</v>
      </c>
      <c r="C44" s="48" t="s">
        <v>256</v>
      </c>
      <c r="D44" s="12" t="s">
        <v>29</v>
      </c>
      <c r="E44" s="12">
        <v>2</v>
      </c>
      <c r="F44" s="12">
        <v>750</v>
      </c>
      <c r="G44" s="12">
        <f t="shared" si="1"/>
        <v>792</v>
      </c>
      <c r="H44" s="12">
        <v>750</v>
      </c>
      <c r="I44" s="12">
        <v>42</v>
      </c>
      <c r="J44" s="30">
        <f t="shared" si="0"/>
        <v>100</v>
      </c>
      <c r="K44" s="22"/>
    </row>
    <row r="45" spans="1:11" ht="21.95" customHeight="1">
      <c r="A45" s="11"/>
      <c r="B45" s="12" t="s">
        <v>260</v>
      </c>
      <c r="C45" s="12">
        <v>5300</v>
      </c>
      <c r="D45" s="12" t="s">
        <v>29</v>
      </c>
      <c r="E45" s="12">
        <v>3</v>
      </c>
      <c r="F45" s="12">
        <v>1125</v>
      </c>
      <c r="G45" s="12">
        <f t="shared" si="1"/>
        <v>1196</v>
      </c>
      <c r="H45" s="12">
        <v>1125</v>
      </c>
      <c r="I45" s="12">
        <v>71</v>
      </c>
      <c r="J45" s="30">
        <f t="shared" si="0"/>
        <v>100</v>
      </c>
      <c r="K45" s="22"/>
    </row>
    <row r="46" spans="1:11" ht="21.95" customHeight="1">
      <c r="A46" s="26">
        <v>44907</v>
      </c>
      <c r="B46" s="12" t="s">
        <v>82</v>
      </c>
      <c r="C46" s="12" t="s">
        <v>185</v>
      </c>
      <c r="D46" s="12" t="s">
        <v>29</v>
      </c>
      <c r="E46" s="12">
        <v>2</v>
      </c>
      <c r="F46" s="12">
        <v>750</v>
      </c>
      <c r="G46" s="12">
        <f t="shared" si="1"/>
        <v>752</v>
      </c>
      <c r="H46" s="12">
        <v>750</v>
      </c>
      <c r="I46" s="12">
        <v>2</v>
      </c>
      <c r="J46" s="30">
        <f t="shared" si="0"/>
        <v>100</v>
      </c>
      <c r="K46" s="22"/>
    </row>
    <row r="47" spans="1:11" ht="21.95" customHeight="1">
      <c r="A47" s="50"/>
      <c r="B47" s="12" t="s">
        <v>114</v>
      </c>
      <c r="C47" s="12" t="s">
        <v>115</v>
      </c>
      <c r="D47" s="12" t="s">
        <v>29</v>
      </c>
      <c r="E47" s="12">
        <v>2</v>
      </c>
      <c r="F47" s="12">
        <v>750</v>
      </c>
      <c r="G47" s="12">
        <f t="shared" si="1"/>
        <v>779</v>
      </c>
      <c r="H47" s="12">
        <v>750</v>
      </c>
      <c r="I47" s="12">
        <v>29</v>
      </c>
      <c r="J47" s="30">
        <f t="shared" si="0"/>
        <v>100</v>
      </c>
      <c r="K47" s="22"/>
    </row>
    <row r="48" spans="1:11" ht="21.95" customHeight="1">
      <c r="A48" s="50"/>
      <c r="B48" s="12" t="s">
        <v>260</v>
      </c>
      <c r="C48" s="12">
        <v>5300</v>
      </c>
      <c r="D48" s="12" t="s">
        <v>29</v>
      </c>
      <c r="E48" s="12">
        <v>2</v>
      </c>
      <c r="F48" s="12">
        <v>750</v>
      </c>
      <c r="G48" s="12">
        <f t="shared" si="1"/>
        <v>884</v>
      </c>
      <c r="H48" s="12">
        <v>750</v>
      </c>
      <c r="I48" s="12">
        <v>134</v>
      </c>
      <c r="J48" s="30">
        <f t="shared" si="0"/>
        <v>100</v>
      </c>
      <c r="K48" s="22"/>
    </row>
    <row r="49" spans="1:11" ht="21.95" customHeight="1">
      <c r="A49" s="50"/>
      <c r="B49" s="12" t="s">
        <v>255</v>
      </c>
      <c r="C49" s="12" t="s">
        <v>258</v>
      </c>
      <c r="D49" s="12" t="s">
        <v>29</v>
      </c>
      <c r="E49" s="12">
        <v>2</v>
      </c>
      <c r="F49" s="12">
        <v>750</v>
      </c>
      <c r="G49" s="12">
        <f t="shared" si="1"/>
        <v>1033</v>
      </c>
      <c r="H49" s="12">
        <v>750</v>
      </c>
      <c r="I49" s="12">
        <v>283</v>
      </c>
      <c r="J49" s="30">
        <f t="shared" si="0"/>
        <v>100</v>
      </c>
      <c r="K49" s="22"/>
    </row>
    <row r="50" spans="1:11" ht="21.95" customHeight="1">
      <c r="A50" s="50">
        <v>44908</v>
      </c>
      <c r="B50" s="12" t="s">
        <v>260</v>
      </c>
      <c r="C50" s="12">
        <v>5300</v>
      </c>
      <c r="D50" s="12" t="s">
        <v>29</v>
      </c>
      <c r="E50" s="12">
        <v>3</v>
      </c>
      <c r="F50" s="12">
        <v>1125</v>
      </c>
      <c r="G50" s="12">
        <f t="shared" si="1"/>
        <v>1187</v>
      </c>
      <c r="H50" s="12">
        <v>1125</v>
      </c>
      <c r="I50" s="12">
        <v>62</v>
      </c>
      <c r="J50" s="30">
        <f t="shared" si="0"/>
        <v>100</v>
      </c>
      <c r="K50" s="22"/>
    </row>
    <row r="51" spans="1:11" ht="21.95" customHeight="1">
      <c r="A51" s="50"/>
      <c r="B51" s="12" t="s">
        <v>257</v>
      </c>
      <c r="C51" s="12" t="s">
        <v>258</v>
      </c>
      <c r="D51" s="12" t="s">
        <v>29</v>
      </c>
      <c r="E51" s="12">
        <v>3</v>
      </c>
      <c r="F51" s="12">
        <v>1125</v>
      </c>
      <c r="G51" s="12">
        <f t="shared" si="1"/>
        <v>1167</v>
      </c>
      <c r="H51" s="12">
        <v>1125</v>
      </c>
      <c r="I51" s="12">
        <v>42</v>
      </c>
      <c r="J51" s="30">
        <f t="shared" si="0"/>
        <v>100</v>
      </c>
      <c r="K51" s="22"/>
    </row>
    <row r="52" spans="1:11" ht="21.95" customHeight="1">
      <c r="A52" s="50"/>
      <c r="B52" s="12" t="s">
        <v>82</v>
      </c>
      <c r="C52" s="12" t="s">
        <v>185</v>
      </c>
      <c r="D52" s="12" t="s">
        <v>29</v>
      </c>
      <c r="E52" s="12">
        <v>2</v>
      </c>
      <c r="F52" s="12">
        <v>750</v>
      </c>
      <c r="G52" s="12">
        <f t="shared" si="1"/>
        <v>771</v>
      </c>
      <c r="H52" s="12">
        <v>750</v>
      </c>
      <c r="I52" s="12">
        <v>21</v>
      </c>
      <c r="J52" s="30">
        <f t="shared" si="0"/>
        <v>100</v>
      </c>
      <c r="K52" s="22"/>
    </row>
    <row r="53" spans="1:11" ht="21.95" customHeight="1">
      <c r="A53" s="50">
        <v>44909</v>
      </c>
      <c r="B53" s="46" t="s">
        <v>260</v>
      </c>
      <c r="C53" s="12">
        <v>5300</v>
      </c>
      <c r="D53" s="12" t="s">
        <v>29</v>
      </c>
      <c r="E53" s="12">
        <v>4</v>
      </c>
      <c r="F53" s="12">
        <v>1500</v>
      </c>
      <c r="G53" s="12">
        <f t="shared" si="1"/>
        <v>1548</v>
      </c>
      <c r="H53" s="12">
        <v>1500</v>
      </c>
      <c r="I53" s="12">
        <v>48</v>
      </c>
      <c r="J53" s="30">
        <f t="shared" si="0"/>
        <v>100</v>
      </c>
      <c r="K53" s="22"/>
    </row>
    <row r="54" spans="1:11" ht="21.95" customHeight="1">
      <c r="A54" s="50"/>
      <c r="B54" s="46" t="s">
        <v>82</v>
      </c>
      <c r="C54" s="46" t="s">
        <v>185</v>
      </c>
      <c r="D54" s="12" t="s">
        <v>29</v>
      </c>
      <c r="E54" s="12">
        <v>4</v>
      </c>
      <c r="F54" s="12">
        <v>1500</v>
      </c>
      <c r="G54" s="12">
        <f t="shared" si="1"/>
        <v>1533</v>
      </c>
      <c r="H54" s="12">
        <v>1500</v>
      </c>
      <c r="I54" s="12">
        <v>33</v>
      </c>
      <c r="J54" s="30">
        <f t="shared" si="0"/>
        <v>100</v>
      </c>
      <c r="K54" s="22"/>
    </row>
    <row r="55" spans="1:11" ht="21.95" customHeight="1">
      <c r="A55" s="50"/>
      <c r="B55" s="12"/>
      <c r="C55" s="12"/>
      <c r="D55" s="12" t="s">
        <v>29</v>
      </c>
      <c r="E55" s="12"/>
      <c r="F55" s="12"/>
      <c r="G55" s="12">
        <f t="shared" si="1"/>
        <v>0</v>
      </c>
      <c r="H55" s="12"/>
      <c r="I55" s="12"/>
      <c r="J55" s="30" t="e">
        <f t="shared" si="0"/>
        <v>#DIV/0!</v>
      </c>
      <c r="K55" s="22"/>
    </row>
    <row r="56" spans="1:11" ht="21.95" customHeight="1">
      <c r="A56" s="50"/>
      <c r="B56" s="12"/>
      <c r="C56" s="12"/>
      <c r="D56" s="12" t="s">
        <v>29</v>
      </c>
      <c r="E56" s="12"/>
      <c r="F56" s="12"/>
      <c r="G56" s="12">
        <f t="shared" si="1"/>
        <v>0</v>
      </c>
      <c r="H56" s="12"/>
      <c r="I56" s="12"/>
      <c r="J56" s="30" t="e">
        <f t="shared" si="0"/>
        <v>#DIV/0!</v>
      </c>
      <c r="K56" s="22"/>
    </row>
    <row r="57" spans="1:11" ht="21.95" customHeight="1">
      <c r="A57" s="50"/>
      <c r="B57" s="12"/>
      <c r="C57" s="12"/>
      <c r="D57" s="12" t="s">
        <v>29</v>
      </c>
      <c r="E57" s="12"/>
      <c r="F57" s="12"/>
      <c r="G57" s="12">
        <f t="shared" si="1"/>
        <v>0</v>
      </c>
      <c r="H57" s="12"/>
      <c r="I57" s="12"/>
      <c r="J57" s="30" t="e">
        <f t="shared" si="0"/>
        <v>#DIV/0!</v>
      </c>
      <c r="K57" s="22"/>
    </row>
    <row r="58" spans="1:11" ht="21.95" customHeight="1">
      <c r="A58" s="50"/>
      <c r="B58" s="12"/>
      <c r="C58" s="12"/>
      <c r="D58" s="12" t="s">
        <v>29</v>
      </c>
      <c r="E58" s="12"/>
      <c r="F58" s="12"/>
      <c r="G58" s="12">
        <f t="shared" si="1"/>
        <v>0</v>
      </c>
      <c r="H58" s="12"/>
      <c r="I58" s="12"/>
      <c r="J58" s="30" t="e">
        <f t="shared" si="0"/>
        <v>#DIV/0!</v>
      </c>
      <c r="K58" s="22"/>
    </row>
    <row r="59" spans="1:11" ht="21.95" customHeight="1">
      <c r="A59" s="50"/>
      <c r="B59" s="12"/>
      <c r="C59" s="12"/>
      <c r="D59" s="12" t="s">
        <v>29</v>
      </c>
      <c r="E59" s="12"/>
      <c r="F59" s="12"/>
      <c r="G59" s="12">
        <f t="shared" si="1"/>
        <v>0</v>
      </c>
      <c r="H59" s="12"/>
      <c r="I59" s="12"/>
      <c r="J59" s="30" t="e">
        <f t="shared" si="0"/>
        <v>#DIV/0!</v>
      </c>
      <c r="K59" s="22"/>
    </row>
    <row r="60" spans="1:11" ht="21.95" customHeight="1">
      <c r="A60" s="50"/>
      <c r="B60" s="12"/>
      <c r="C60" s="12"/>
      <c r="D60" s="12" t="s">
        <v>29</v>
      </c>
      <c r="E60" s="12"/>
      <c r="F60" s="12"/>
      <c r="G60" s="12">
        <f t="shared" si="1"/>
        <v>0</v>
      </c>
      <c r="H60" s="12"/>
      <c r="I60" s="12"/>
      <c r="J60" s="30" t="e">
        <f t="shared" si="0"/>
        <v>#DIV/0!</v>
      </c>
      <c r="K60" s="22"/>
    </row>
    <row r="61" spans="1:11" ht="21.95" customHeight="1">
      <c r="A61" s="50"/>
      <c r="B61" s="12"/>
      <c r="C61" s="12"/>
      <c r="D61" s="12" t="s">
        <v>29</v>
      </c>
      <c r="E61" s="12"/>
      <c r="F61" s="12"/>
      <c r="G61" s="12">
        <f t="shared" si="1"/>
        <v>0</v>
      </c>
      <c r="H61" s="12"/>
      <c r="I61" s="12"/>
      <c r="J61" s="30" t="e">
        <f t="shared" si="0"/>
        <v>#DIV/0!</v>
      </c>
      <c r="K61" s="22"/>
    </row>
    <row r="62" spans="1:11" ht="21.95" customHeight="1">
      <c r="A62" s="50"/>
      <c r="B62" s="12"/>
      <c r="C62" s="12"/>
      <c r="D62" s="12" t="s">
        <v>29</v>
      </c>
      <c r="E62" s="12"/>
      <c r="F62" s="12"/>
      <c r="G62" s="12">
        <f t="shared" si="1"/>
        <v>0</v>
      </c>
      <c r="H62" s="12"/>
      <c r="I62" s="12"/>
      <c r="J62" s="30" t="e">
        <f t="shared" si="0"/>
        <v>#DIV/0!</v>
      </c>
      <c r="K62" s="22"/>
    </row>
    <row r="63" spans="1:11" ht="21.95" customHeight="1">
      <c r="A63" s="13"/>
      <c r="B63" s="12"/>
      <c r="C63" s="12"/>
      <c r="D63" s="12" t="s">
        <v>29</v>
      </c>
      <c r="E63" s="12"/>
      <c r="F63" s="12"/>
      <c r="G63" s="12">
        <f t="shared" si="1"/>
        <v>0</v>
      </c>
      <c r="H63" s="12"/>
      <c r="I63" s="12"/>
      <c r="J63" s="30" t="e">
        <f t="shared" si="0"/>
        <v>#DIV/0!</v>
      </c>
      <c r="K63" s="22"/>
    </row>
    <row r="64" spans="1:11" ht="21" customHeight="1">
      <c r="A64" s="71" t="s">
        <v>20</v>
      </c>
      <c r="B64" s="71"/>
      <c r="C64" s="14">
        <f>COUNT(A10:A63)</f>
        <v>21</v>
      </c>
      <c r="E64" s="72" t="s">
        <v>21</v>
      </c>
      <c r="F64" s="72"/>
      <c r="G64" s="73"/>
      <c r="H64" s="73"/>
      <c r="I64" s="73"/>
      <c r="J64" s="73"/>
      <c r="K64" s="73"/>
    </row>
    <row r="65" spans="1:11" ht="21" customHeight="1">
      <c r="A65" s="67" t="s">
        <v>22</v>
      </c>
      <c r="B65" s="67"/>
      <c r="C65" s="14">
        <f>SUM(F10:F63)</f>
        <v>63750</v>
      </c>
      <c r="F65" s="74"/>
      <c r="G65" s="74"/>
      <c r="H65" s="74"/>
      <c r="I65" s="4"/>
      <c r="J65" s="4"/>
      <c r="K65" s="18"/>
    </row>
    <row r="66" spans="1:11" ht="21" customHeight="1">
      <c r="A66" s="67" t="s">
        <v>23</v>
      </c>
      <c r="B66" s="67"/>
      <c r="C66" s="14">
        <f>SUM(H10:H63)</f>
        <v>63750</v>
      </c>
      <c r="F66" s="4"/>
      <c r="G66" s="4"/>
      <c r="H66" s="4"/>
      <c r="I66" s="4"/>
      <c r="J66" s="4"/>
      <c r="K66" s="18"/>
    </row>
    <row r="67" spans="1:11" ht="21" customHeight="1">
      <c r="A67" s="75" t="s">
        <v>24</v>
      </c>
      <c r="B67" s="67"/>
      <c r="C67" s="29" t="e">
        <f>SUM(J10:J63)</f>
        <v>#DIV/0!</v>
      </c>
      <c r="F67" s="74"/>
      <c r="G67" s="74"/>
      <c r="H67" s="74"/>
      <c r="I67" s="74"/>
      <c r="J67" s="4"/>
      <c r="K67" s="76"/>
    </row>
    <row r="68" spans="1:11" ht="21" customHeight="1">
      <c r="A68" s="75" t="s">
        <v>25</v>
      </c>
      <c r="B68" s="67"/>
      <c r="C68" s="14">
        <f>COUNTA(B10:B63)</f>
        <v>45</v>
      </c>
      <c r="F68" s="74"/>
      <c r="G68" s="74"/>
      <c r="H68" s="74"/>
      <c r="I68" s="74"/>
      <c r="J68" s="4"/>
      <c r="K68" s="76"/>
    </row>
    <row r="69" spans="1:11" ht="21" customHeight="1">
      <c r="A69" s="67" t="s">
        <v>26</v>
      </c>
      <c r="B69" s="67"/>
      <c r="C69" s="29" t="e">
        <f>C67/C68</f>
        <v>#DIV/0!</v>
      </c>
      <c r="F69" s="74"/>
      <c r="G69" s="74"/>
      <c r="H69" s="74"/>
      <c r="I69" s="74"/>
      <c r="J69" s="4"/>
      <c r="K69" s="76"/>
    </row>
    <row r="70" spans="1:11" ht="21" customHeight="1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23"/>
    </row>
  </sheetData>
  <mergeCells count="17">
    <mergeCell ref="J1:K1"/>
    <mergeCell ref="B7:E7"/>
    <mergeCell ref="G7:K7"/>
    <mergeCell ref="B8:E8"/>
    <mergeCell ref="G8:K8"/>
    <mergeCell ref="A4:K6"/>
    <mergeCell ref="A64:B64"/>
    <mergeCell ref="E64:K64"/>
    <mergeCell ref="A65:B65"/>
    <mergeCell ref="F65:H65"/>
    <mergeCell ref="A66:B66"/>
    <mergeCell ref="A67:B67"/>
    <mergeCell ref="A68:B68"/>
    <mergeCell ref="A69:B69"/>
    <mergeCell ref="I67:I69"/>
    <mergeCell ref="K67:K69"/>
    <mergeCell ref="F67:H69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80"/>
  <sheetViews>
    <sheetView topLeftCell="A72" zoomScale="80" zoomScaleNormal="80" workbookViewId="0">
      <selection activeCell="D76" sqref="D76"/>
    </sheetView>
  </sheetViews>
  <sheetFormatPr defaultColWidth="9" defaultRowHeight="15.75"/>
  <cols>
    <col min="1" max="1" width="10.375" customWidth="1"/>
    <col min="2" max="2" width="18.5" customWidth="1"/>
    <col min="3" max="3" width="15.25" customWidth="1"/>
    <col min="4" max="4" width="13.125" customWidth="1"/>
    <col min="5" max="5" width="12.75" customWidth="1"/>
    <col min="6" max="10" width="8.625" customWidth="1"/>
    <col min="11" max="11" width="13" customWidth="1"/>
    <col min="16" max="16" width="9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65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114</v>
      </c>
      <c r="C10" s="46" t="s">
        <v>115</v>
      </c>
      <c r="D10" s="12" t="s">
        <v>29</v>
      </c>
      <c r="E10" s="12">
        <v>8</v>
      </c>
      <c r="F10" s="12">
        <v>3000</v>
      </c>
      <c r="G10" s="12">
        <f>SUM(H10+I10)</f>
        <v>3012</v>
      </c>
      <c r="H10" s="12">
        <v>3000</v>
      </c>
      <c r="I10" s="12">
        <v>12</v>
      </c>
      <c r="J10" s="43">
        <f>H10/F10*100</f>
        <v>100</v>
      </c>
      <c r="K10" s="22"/>
    </row>
    <row r="11" spans="1:11" ht="21.95" customHeight="1">
      <c r="A11" s="25">
        <v>44882</v>
      </c>
      <c r="B11" s="46" t="s">
        <v>114</v>
      </c>
      <c r="C11" s="46" t="s">
        <v>115</v>
      </c>
      <c r="D11" s="12" t="s">
        <v>29</v>
      </c>
      <c r="E11" s="12">
        <v>8</v>
      </c>
      <c r="F11" s="12">
        <v>3000</v>
      </c>
      <c r="G11" s="12">
        <f>SUM(H11+I11)</f>
        <v>3043</v>
      </c>
      <c r="H11" s="12">
        <v>3000</v>
      </c>
      <c r="I11" s="12">
        <v>43</v>
      </c>
      <c r="J11" s="43">
        <f>H11/F11*100</f>
        <v>100</v>
      </c>
      <c r="K11" s="22"/>
    </row>
    <row r="12" spans="1:11" ht="21.95" customHeight="1">
      <c r="A12" s="25">
        <v>44883</v>
      </c>
      <c r="B12" s="46" t="s">
        <v>114</v>
      </c>
      <c r="C12" s="46" t="s">
        <v>115</v>
      </c>
      <c r="D12" s="12" t="s">
        <v>29</v>
      </c>
      <c r="E12" s="12">
        <v>8</v>
      </c>
      <c r="F12" s="12">
        <v>3000</v>
      </c>
      <c r="G12" s="12">
        <f>SUM(H12+I12)</f>
        <v>3033</v>
      </c>
      <c r="H12" s="12">
        <v>3000</v>
      </c>
      <c r="I12" s="12">
        <v>33</v>
      </c>
      <c r="J12" s="43">
        <f t="shared" ref="J12:J66" si="0">H12/F12*100</f>
        <v>100</v>
      </c>
      <c r="K12" s="22"/>
    </row>
    <row r="13" spans="1:11" ht="21.95" customHeight="1">
      <c r="A13" s="25">
        <v>44886</v>
      </c>
      <c r="B13" s="46" t="s">
        <v>114</v>
      </c>
      <c r="C13" s="46" t="s">
        <v>115</v>
      </c>
      <c r="D13" s="12" t="s">
        <v>29</v>
      </c>
      <c r="E13" s="12">
        <v>4</v>
      </c>
      <c r="F13" s="12">
        <v>1500</v>
      </c>
      <c r="G13" s="12">
        <f>SUM(H13+I13)</f>
        <v>1605</v>
      </c>
      <c r="H13" s="12">
        <v>1500</v>
      </c>
      <c r="I13" s="12">
        <v>105</v>
      </c>
      <c r="J13" s="43">
        <f t="shared" si="0"/>
        <v>100</v>
      </c>
      <c r="K13" s="22"/>
    </row>
    <row r="14" spans="1:11" ht="21.95" customHeight="1">
      <c r="A14" s="25"/>
      <c r="B14" s="46" t="s">
        <v>75</v>
      </c>
      <c r="C14" s="46" t="s">
        <v>139</v>
      </c>
      <c r="D14" s="12" t="s">
        <v>29</v>
      </c>
      <c r="E14" s="12">
        <v>2</v>
      </c>
      <c r="F14" s="12">
        <v>750</v>
      </c>
      <c r="G14" s="12">
        <f>SUM(H14+I14)</f>
        <v>766</v>
      </c>
      <c r="H14" s="12">
        <v>750</v>
      </c>
      <c r="I14" s="12">
        <v>16</v>
      </c>
      <c r="J14" s="43">
        <f t="shared" si="0"/>
        <v>100</v>
      </c>
      <c r="K14" s="22"/>
    </row>
    <row r="15" spans="1:11" ht="21.95" customHeight="1">
      <c r="A15" s="25"/>
      <c r="B15" s="46" t="s">
        <v>114</v>
      </c>
      <c r="C15" s="46" t="s">
        <v>100</v>
      </c>
      <c r="D15" s="12" t="s">
        <v>29</v>
      </c>
      <c r="E15" s="12">
        <v>1</v>
      </c>
      <c r="F15" s="12">
        <v>375</v>
      </c>
      <c r="G15" s="12">
        <f t="shared" ref="G15:G48" si="1">SUM(H15+I15)</f>
        <v>387</v>
      </c>
      <c r="H15" s="12">
        <v>375</v>
      </c>
      <c r="I15" s="12">
        <v>12</v>
      </c>
      <c r="J15" s="43">
        <f t="shared" si="0"/>
        <v>100</v>
      </c>
      <c r="K15" s="22"/>
    </row>
    <row r="16" spans="1:11" ht="21.95" customHeight="1">
      <c r="A16" s="25"/>
      <c r="B16" s="46" t="s">
        <v>140</v>
      </c>
      <c r="C16" s="46" t="s">
        <v>113</v>
      </c>
      <c r="D16" s="12" t="s">
        <v>29</v>
      </c>
      <c r="E16" s="12">
        <v>1</v>
      </c>
      <c r="F16" s="12">
        <v>375</v>
      </c>
      <c r="G16" s="12">
        <f t="shared" si="1"/>
        <v>400</v>
      </c>
      <c r="H16" s="12">
        <v>375</v>
      </c>
      <c r="I16" s="12">
        <v>25</v>
      </c>
      <c r="J16" s="43">
        <f t="shared" si="0"/>
        <v>100</v>
      </c>
      <c r="K16" s="22"/>
    </row>
    <row r="17" spans="1:11" ht="21.95" customHeight="1">
      <c r="A17" s="25">
        <v>44887</v>
      </c>
      <c r="B17" s="46" t="s">
        <v>114</v>
      </c>
      <c r="C17" s="46" t="s">
        <v>115</v>
      </c>
      <c r="D17" s="12" t="s">
        <v>29</v>
      </c>
      <c r="E17" s="12">
        <v>3</v>
      </c>
      <c r="F17" s="12">
        <v>1500</v>
      </c>
      <c r="G17" s="12">
        <f t="shared" si="1"/>
        <v>1539</v>
      </c>
      <c r="H17" s="12">
        <v>1500</v>
      </c>
      <c r="I17" s="12">
        <v>39</v>
      </c>
      <c r="J17" s="43">
        <f t="shared" si="0"/>
        <v>100</v>
      </c>
      <c r="K17" s="22"/>
    </row>
    <row r="18" spans="1:11" ht="21.95" customHeight="1">
      <c r="A18" s="25"/>
      <c r="B18" s="46" t="s">
        <v>140</v>
      </c>
      <c r="C18" s="46" t="s">
        <v>113</v>
      </c>
      <c r="D18" s="12" t="s">
        <v>29</v>
      </c>
      <c r="E18" s="12">
        <v>2</v>
      </c>
      <c r="F18" s="12">
        <v>1000</v>
      </c>
      <c r="G18" s="12">
        <f t="shared" si="1"/>
        <v>1048</v>
      </c>
      <c r="H18" s="12">
        <v>1000</v>
      </c>
      <c r="I18" s="12">
        <v>48</v>
      </c>
      <c r="J18" s="43">
        <f t="shared" si="0"/>
        <v>100</v>
      </c>
      <c r="K18" s="22"/>
    </row>
    <row r="19" spans="1:11" ht="21.95" customHeight="1">
      <c r="A19" s="25"/>
      <c r="B19" s="46" t="s">
        <v>75</v>
      </c>
      <c r="C19" s="46" t="s">
        <v>139</v>
      </c>
      <c r="D19" s="12" t="s">
        <v>29</v>
      </c>
      <c r="E19" s="12">
        <v>3</v>
      </c>
      <c r="F19" s="12">
        <v>1000</v>
      </c>
      <c r="G19" s="12">
        <f t="shared" si="1"/>
        <v>1035</v>
      </c>
      <c r="H19" s="12">
        <v>1000</v>
      </c>
      <c r="I19" s="12">
        <v>35</v>
      </c>
      <c r="J19" s="43">
        <f t="shared" si="0"/>
        <v>100</v>
      </c>
      <c r="K19" s="22"/>
    </row>
    <row r="20" spans="1:11" ht="21.95" customHeight="1">
      <c r="A20" s="25">
        <v>44888</v>
      </c>
      <c r="B20" s="12" t="s">
        <v>114</v>
      </c>
      <c r="C20" s="12" t="s">
        <v>115</v>
      </c>
      <c r="D20" s="12" t="s">
        <v>29</v>
      </c>
      <c r="E20" s="12">
        <v>6</v>
      </c>
      <c r="F20" s="12">
        <v>2250</v>
      </c>
      <c r="G20" s="12">
        <f t="shared" si="1"/>
        <v>2334</v>
      </c>
      <c r="H20" s="12">
        <v>2250</v>
      </c>
      <c r="I20" s="12">
        <v>84</v>
      </c>
      <c r="J20" s="43">
        <f t="shared" si="0"/>
        <v>100</v>
      </c>
      <c r="K20" s="22"/>
    </row>
    <row r="21" spans="1:11" ht="21.95" customHeight="1">
      <c r="A21" s="25"/>
      <c r="B21" s="12" t="s">
        <v>140</v>
      </c>
      <c r="C21" s="12" t="s">
        <v>113</v>
      </c>
      <c r="D21" s="12" t="s">
        <v>29</v>
      </c>
      <c r="E21" s="12">
        <v>1</v>
      </c>
      <c r="F21" s="12">
        <v>375</v>
      </c>
      <c r="G21" s="12">
        <f t="shared" si="1"/>
        <v>407</v>
      </c>
      <c r="H21" s="12">
        <v>375</v>
      </c>
      <c r="I21" s="12">
        <v>32</v>
      </c>
      <c r="J21" s="43">
        <f t="shared" si="0"/>
        <v>100</v>
      </c>
      <c r="K21" s="22"/>
    </row>
    <row r="22" spans="1:11" ht="21.95" customHeight="1">
      <c r="A22" s="25"/>
      <c r="B22" s="12" t="s">
        <v>75</v>
      </c>
      <c r="C22" s="12" t="s">
        <v>139</v>
      </c>
      <c r="D22" s="12" t="s">
        <v>29</v>
      </c>
      <c r="E22" s="12">
        <v>1</v>
      </c>
      <c r="F22" s="12">
        <v>375</v>
      </c>
      <c r="G22" s="12">
        <f t="shared" si="1"/>
        <v>395</v>
      </c>
      <c r="H22" s="12">
        <v>375</v>
      </c>
      <c r="I22" s="12">
        <v>20</v>
      </c>
      <c r="J22" s="43">
        <f t="shared" si="0"/>
        <v>100</v>
      </c>
      <c r="K22" s="22"/>
    </row>
    <row r="23" spans="1:11" ht="21.95" customHeight="1">
      <c r="A23" s="25">
        <v>44889</v>
      </c>
      <c r="B23" s="12" t="s">
        <v>75</v>
      </c>
      <c r="C23" s="12" t="s">
        <v>139</v>
      </c>
      <c r="D23" s="12" t="s">
        <v>29</v>
      </c>
      <c r="E23" s="12">
        <v>4</v>
      </c>
      <c r="F23" s="12">
        <v>1500</v>
      </c>
      <c r="G23" s="12">
        <f t="shared" si="1"/>
        <v>1516</v>
      </c>
      <c r="H23" s="12">
        <v>1500</v>
      </c>
      <c r="I23" s="12">
        <v>16</v>
      </c>
      <c r="J23" s="43">
        <f t="shared" si="0"/>
        <v>100</v>
      </c>
      <c r="K23" s="22"/>
    </row>
    <row r="24" spans="1:11" ht="21.95" customHeight="1">
      <c r="A24" s="25"/>
      <c r="B24" s="12" t="s">
        <v>114</v>
      </c>
      <c r="C24" s="12" t="s">
        <v>115</v>
      </c>
      <c r="D24" s="12" t="s">
        <v>29</v>
      </c>
      <c r="E24" s="12">
        <v>4</v>
      </c>
      <c r="F24" s="12">
        <v>1500</v>
      </c>
      <c r="G24" s="12">
        <f t="shared" si="1"/>
        <v>1559</v>
      </c>
      <c r="H24" s="12">
        <v>1500</v>
      </c>
      <c r="I24" s="12">
        <v>59</v>
      </c>
      <c r="J24" s="43">
        <f t="shared" si="0"/>
        <v>100</v>
      </c>
      <c r="K24" s="22"/>
    </row>
    <row r="25" spans="1:11" ht="21.95" customHeight="1">
      <c r="A25" s="25">
        <v>44890</v>
      </c>
      <c r="B25" s="12" t="s">
        <v>114</v>
      </c>
      <c r="C25" s="12" t="s">
        <v>115</v>
      </c>
      <c r="D25" s="12" t="s">
        <v>29</v>
      </c>
      <c r="E25" s="12">
        <v>4</v>
      </c>
      <c r="F25" s="12">
        <v>1500</v>
      </c>
      <c r="G25" s="12">
        <f t="shared" si="1"/>
        <v>1541</v>
      </c>
      <c r="H25" s="12">
        <v>1500</v>
      </c>
      <c r="I25" s="12">
        <v>41</v>
      </c>
      <c r="J25" s="43">
        <f t="shared" si="0"/>
        <v>100</v>
      </c>
      <c r="K25" s="35"/>
    </row>
    <row r="26" spans="1:11" ht="21.95" customHeight="1">
      <c r="A26" s="25"/>
      <c r="B26" s="12" t="s">
        <v>75</v>
      </c>
      <c r="C26" s="12" t="s">
        <v>139</v>
      </c>
      <c r="D26" s="12" t="s">
        <v>29</v>
      </c>
      <c r="E26" s="12">
        <v>4</v>
      </c>
      <c r="F26" s="12">
        <v>1500</v>
      </c>
      <c r="G26" s="12">
        <f t="shared" si="1"/>
        <v>1513</v>
      </c>
      <c r="H26" s="12">
        <v>1500</v>
      </c>
      <c r="I26" s="12">
        <v>13</v>
      </c>
      <c r="J26" s="43">
        <f t="shared" si="0"/>
        <v>100</v>
      </c>
      <c r="K26" s="22"/>
    </row>
    <row r="27" spans="1:11" ht="21.95" customHeight="1">
      <c r="A27" s="25">
        <v>44893</v>
      </c>
      <c r="B27" s="46" t="s">
        <v>75</v>
      </c>
      <c r="C27" s="46" t="s">
        <v>139</v>
      </c>
      <c r="D27" s="12" t="s">
        <v>29</v>
      </c>
      <c r="E27" s="12">
        <v>4</v>
      </c>
      <c r="F27" s="12">
        <v>1500</v>
      </c>
      <c r="G27" s="12">
        <f t="shared" si="1"/>
        <v>1510</v>
      </c>
      <c r="H27" s="12">
        <v>1500</v>
      </c>
      <c r="I27" s="12">
        <v>10</v>
      </c>
      <c r="J27" s="43">
        <f t="shared" si="0"/>
        <v>100</v>
      </c>
      <c r="K27" s="22"/>
    </row>
    <row r="28" spans="1:11" ht="21.95" customHeight="1">
      <c r="A28" s="25"/>
      <c r="B28" s="46" t="s">
        <v>114</v>
      </c>
      <c r="C28" s="46" t="s">
        <v>115</v>
      </c>
      <c r="D28" s="12" t="s">
        <v>29</v>
      </c>
      <c r="E28" s="12">
        <v>4</v>
      </c>
      <c r="F28" s="12">
        <v>1500</v>
      </c>
      <c r="G28" s="12">
        <f t="shared" si="1"/>
        <v>1531</v>
      </c>
      <c r="H28" s="12">
        <v>1500</v>
      </c>
      <c r="I28" s="12">
        <v>31</v>
      </c>
      <c r="J28" s="43">
        <f t="shared" si="0"/>
        <v>100</v>
      </c>
      <c r="K28" s="22"/>
    </row>
    <row r="29" spans="1:11" ht="21.95" customHeight="1">
      <c r="A29" s="25">
        <v>44894</v>
      </c>
      <c r="B29" s="46" t="s">
        <v>114</v>
      </c>
      <c r="C29" s="46" t="s">
        <v>115</v>
      </c>
      <c r="D29" s="12" t="s">
        <v>29</v>
      </c>
      <c r="E29" s="12">
        <v>4</v>
      </c>
      <c r="F29" s="12">
        <v>1500</v>
      </c>
      <c r="G29" s="12">
        <f t="shared" si="1"/>
        <v>1525</v>
      </c>
      <c r="H29" s="12">
        <v>1500</v>
      </c>
      <c r="I29" s="12">
        <v>25</v>
      </c>
      <c r="J29" s="43">
        <f t="shared" si="0"/>
        <v>100</v>
      </c>
      <c r="K29" s="22"/>
    </row>
    <row r="30" spans="1:11" ht="21.95" customHeight="1">
      <c r="A30" s="25"/>
      <c r="B30" s="46" t="s">
        <v>140</v>
      </c>
      <c r="C30" s="46" t="s">
        <v>113</v>
      </c>
      <c r="D30" s="12" t="s">
        <v>29</v>
      </c>
      <c r="E30" s="12">
        <v>1</v>
      </c>
      <c r="F30" s="12">
        <v>375</v>
      </c>
      <c r="G30" s="12">
        <f t="shared" si="1"/>
        <v>408</v>
      </c>
      <c r="H30" s="12">
        <v>375</v>
      </c>
      <c r="I30" s="12">
        <v>33</v>
      </c>
      <c r="J30" s="43">
        <f t="shared" si="0"/>
        <v>100</v>
      </c>
      <c r="K30" s="22"/>
    </row>
    <row r="31" spans="1:11" ht="21.95" customHeight="1">
      <c r="A31" s="25"/>
      <c r="B31" s="46" t="s">
        <v>75</v>
      </c>
      <c r="C31" s="46" t="s">
        <v>139</v>
      </c>
      <c r="D31" s="12" t="s">
        <v>29</v>
      </c>
      <c r="E31" s="12">
        <v>3</v>
      </c>
      <c r="F31" s="12">
        <v>1125</v>
      </c>
      <c r="G31" s="12">
        <f t="shared" si="1"/>
        <v>1126</v>
      </c>
      <c r="H31" s="12">
        <v>1125</v>
      </c>
      <c r="I31" s="12">
        <v>1</v>
      </c>
      <c r="J31" s="43">
        <f t="shared" si="0"/>
        <v>100</v>
      </c>
      <c r="K31" s="22"/>
    </row>
    <row r="32" spans="1:11" ht="21.95" customHeight="1">
      <c r="A32" s="25">
        <v>44895</v>
      </c>
      <c r="B32" s="12" t="s">
        <v>114</v>
      </c>
      <c r="C32" s="12" t="s">
        <v>115</v>
      </c>
      <c r="D32" s="12" t="s">
        <v>29</v>
      </c>
      <c r="E32" s="12">
        <v>3</v>
      </c>
      <c r="F32" s="12">
        <v>1125</v>
      </c>
      <c r="G32" s="12">
        <f t="shared" si="1"/>
        <v>1151</v>
      </c>
      <c r="H32" s="12">
        <v>1125</v>
      </c>
      <c r="I32" s="12">
        <v>26</v>
      </c>
      <c r="J32" s="43">
        <f t="shared" si="0"/>
        <v>100</v>
      </c>
      <c r="K32" s="22"/>
    </row>
    <row r="33" spans="1:11" ht="21.95" customHeight="1">
      <c r="A33" s="33"/>
      <c r="B33" s="12" t="s">
        <v>140</v>
      </c>
      <c r="C33" s="12" t="s">
        <v>214</v>
      </c>
      <c r="D33" s="12" t="s">
        <v>29</v>
      </c>
      <c r="E33" s="12">
        <v>3</v>
      </c>
      <c r="F33" s="12">
        <v>1125</v>
      </c>
      <c r="G33" s="12">
        <f t="shared" si="1"/>
        <v>1165</v>
      </c>
      <c r="H33" s="12">
        <v>1125</v>
      </c>
      <c r="I33" s="12">
        <v>40</v>
      </c>
      <c r="J33" s="43">
        <f t="shared" si="0"/>
        <v>100</v>
      </c>
      <c r="K33" s="22"/>
    </row>
    <row r="34" spans="1:11" ht="21.95" customHeight="1">
      <c r="A34" s="33"/>
      <c r="B34" s="12" t="s">
        <v>118</v>
      </c>
      <c r="C34" s="12">
        <v>261</v>
      </c>
      <c r="D34" s="12" t="s">
        <v>29</v>
      </c>
      <c r="E34" s="12">
        <v>2</v>
      </c>
      <c r="F34" s="12">
        <v>750</v>
      </c>
      <c r="G34" s="12">
        <f t="shared" si="1"/>
        <v>766</v>
      </c>
      <c r="H34" s="12">
        <v>750</v>
      </c>
      <c r="I34" s="12">
        <v>16</v>
      </c>
      <c r="J34" s="43">
        <f t="shared" si="0"/>
        <v>100</v>
      </c>
      <c r="K34" s="22"/>
    </row>
    <row r="35" spans="1:11" ht="21.95" customHeight="1">
      <c r="A35" s="25">
        <v>44896</v>
      </c>
      <c r="B35" s="12" t="s">
        <v>140</v>
      </c>
      <c r="C35" s="12" t="s">
        <v>218</v>
      </c>
      <c r="D35" s="12" t="s">
        <v>29</v>
      </c>
      <c r="E35" s="12">
        <v>3</v>
      </c>
      <c r="F35" s="12">
        <v>1125</v>
      </c>
      <c r="G35" s="12">
        <f t="shared" si="1"/>
        <v>1127</v>
      </c>
      <c r="H35" s="12">
        <v>1125</v>
      </c>
      <c r="I35" s="12">
        <v>2</v>
      </c>
      <c r="J35" s="43">
        <f t="shared" si="0"/>
        <v>100</v>
      </c>
      <c r="K35" s="22"/>
    </row>
    <row r="36" spans="1:11" ht="21.95" customHeight="1">
      <c r="A36" s="12"/>
      <c r="B36" s="12" t="s">
        <v>219</v>
      </c>
      <c r="C36" s="12" t="s">
        <v>206</v>
      </c>
      <c r="D36" s="12" t="s">
        <v>29</v>
      </c>
      <c r="E36" s="12">
        <v>2</v>
      </c>
      <c r="F36" s="12">
        <v>750</v>
      </c>
      <c r="G36" s="12">
        <f t="shared" si="1"/>
        <v>757</v>
      </c>
      <c r="H36" s="12">
        <v>750</v>
      </c>
      <c r="I36" s="12">
        <v>7</v>
      </c>
      <c r="J36" s="43">
        <f t="shared" si="0"/>
        <v>100</v>
      </c>
      <c r="K36" s="22"/>
    </row>
    <row r="37" spans="1:11" ht="21.95" customHeight="1">
      <c r="A37" s="12"/>
      <c r="B37" s="12" t="s">
        <v>93</v>
      </c>
      <c r="C37" s="12" t="s">
        <v>220</v>
      </c>
      <c r="D37" s="12" t="s">
        <v>29</v>
      </c>
      <c r="E37" s="12">
        <v>3</v>
      </c>
      <c r="F37" s="12">
        <v>1125</v>
      </c>
      <c r="G37" s="12">
        <f t="shared" si="1"/>
        <v>1153</v>
      </c>
      <c r="H37" s="12">
        <v>1125</v>
      </c>
      <c r="I37" s="12">
        <v>28</v>
      </c>
      <c r="J37" s="43">
        <f t="shared" si="0"/>
        <v>100</v>
      </c>
      <c r="K37" s="22"/>
    </row>
    <row r="38" spans="1:11" ht="21.95" customHeight="1">
      <c r="A38" s="25">
        <v>44897</v>
      </c>
      <c r="B38" s="12" t="s">
        <v>229</v>
      </c>
      <c r="C38" s="12">
        <v>39009</v>
      </c>
      <c r="D38" s="12" t="s">
        <v>29</v>
      </c>
      <c r="E38" s="12">
        <v>3</v>
      </c>
      <c r="F38" s="12">
        <v>1125</v>
      </c>
      <c r="G38" s="12">
        <f t="shared" si="1"/>
        <v>1153</v>
      </c>
      <c r="H38" s="12">
        <v>1125</v>
      </c>
      <c r="I38" s="12">
        <v>28</v>
      </c>
      <c r="J38" s="43">
        <f t="shared" si="0"/>
        <v>100</v>
      </c>
      <c r="K38" s="22"/>
    </row>
    <row r="39" spans="1:11" ht="21.95" customHeight="1">
      <c r="A39" s="12"/>
      <c r="B39" s="12" t="s">
        <v>219</v>
      </c>
      <c r="C39" s="12" t="s">
        <v>206</v>
      </c>
      <c r="D39" s="12" t="s">
        <v>29</v>
      </c>
      <c r="E39" s="12">
        <v>2</v>
      </c>
      <c r="F39" s="12">
        <v>750</v>
      </c>
      <c r="G39" s="12">
        <f t="shared" si="1"/>
        <v>755</v>
      </c>
      <c r="H39" s="12">
        <v>750</v>
      </c>
      <c r="I39" s="12">
        <v>5</v>
      </c>
      <c r="J39" s="43">
        <f t="shared" si="0"/>
        <v>100</v>
      </c>
      <c r="K39" s="22"/>
    </row>
    <row r="40" spans="1:11" ht="21.95" customHeight="1">
      <c r="A40" s="12"/>
      <c r="B40" s="12" t="s">
        <v>230</v>
      </c>
      <c r="C40" s="12">
        <v>31010</v>
      </c>
      <c r="D40" s="12" t="s">
        <v>29</v>
      </c>
      <c r="E40" s="12">
        <v>3</v>
      </c>
      <c r="F40" s="12">
        <v>1125</v>
      </c>
      <c r="G40" s="12">
        <f t="shared" si="1"/>
        <v>1138</v>
      </c>
      <c r="H40" s="12">
        <v>1125</v>
      </c>
      <c r="I40" s="12">
        <v>13</v>
      </c>
      <c r="J40" s="43">
        <f t="shared" si="0"/>
        <v>100</v>
      </c>
      <c r="K40" s="22"/>
    </row>
    <row r="41" spans="1:11" ht="21.95" customHeight="1">
      <c r="A41" s="25">
        <v>44900</v>
      </c>
      <c r="B41" s="12" t="s">
        <v>80</v>
      </c>
      <c r="C41" s="12" t="s">
        <v>223</v>
      </c>
      <c r="D41" s="12" t="s">
        <v>29</v>
      </c>
      <c r="E41" s="12">
        <v>2</v>
      </c>
      <c r="F41" s="12">
        <v>750</v>
      </c>
      <c r="G41" s="12">
        <f t="shared" si="1"/>
        <v>808</v>
      </c>
      <c r="H41" s="12">
        <v>750</v>
      </c>
      <c r="I41" s="12">
        <v>58</v>
      </c>
      <c r="J41" s="43">
        <f t="shared" si="0"/>
        <v>100</v>
      </c>
      <c r="K41" s="22"/>
    </row>
    <row r="42" spans="1:11" ht="21.95" customHeight="1">
      <c r="A42" s="12"/>
      <c r="B42" s="12" t="s">
        <v>114</v>
      </c>
      <c r="C42" s="12" t="s">
        <v>115</v>
      </c>
      <c r="D42" s="12" t="s">
        <v>29</v>
      </c>
      <c r="E42" s="12">
        <v>6</v>
      </c>
      <c r="F42" s="12">
        <v>2250</v>
      </c>
      <c r="G42" s="12">
        <f t="shared" si="1"/>
        <v>2309</v>
      </c>
      <c r="H42" s="12">
        <v>2250</v>
      </c>
      <c r="I42" s="12">
        <v>59</v>
      </c>
      <c r="J42" s="43">
        <f t="shared" si="0"/>
        <v>100</v>
      </c>
      <c r="K42" s="22"/>
    </row>
    <row r="43" spans="1:11" ht="21.95" customHeight="1">
      <c r="A43" s="25">
        <v>44901</v>
      </c>
      <c r="B43" s="12" t="s">
        <v>114</v>
      </c>
      <c r="C43" s="12" t="s">
        <v>115</v>
      </c>
      <c r="D43" s="12" t="s">
        <v>29</v>
      </c>
      <c r="E43" s="12">
        <v>6</v>
      </c>
      <c r="F43" s="12">
        <v>2250</v>
      </c>
      <c r="G43" s="12">
        <f t="shared" si="1"/>
        <v>2288</v>
      </c>
      <c r="H43" s="12">
        <v>2250</v>
      </c>
      <c r="I43" s="12">
        <v>38</v>
      </c>
      <c r="J43" s="43">
        <f t="shared" si="0"/>
        <v>100</v>
      </c>
      <c r="K43" s="22"/>
    </row>
    <row r="44" spans="1:11" ht="21.95" customHeight="1">
      <c r="A44" s="12"/>
      <c r="B44" s="12" t="s">
        <v>140</v>
      </c>
      <c r="C44" s="12" t="s">
        <v>218</v>
      </c>
      <c r="D44" s="12" t="s">
        <v>29</v>
      </c>
      <c r="E44" s="12">
        <v>1</v>
      </c>
      <c r="F44" s="12">
        <v>375</v>
      </c>
      <c r="G44" s="12">
        <f t="shared" si="1"/>
        <v>388</v>
      </c>
      <c r="H44" s="12">
        <v>375</v>
      </c>
      <c r="I44" s="12">
        <v>13</v>
      </c>
      <c r="J44" s="43">
        <f t="shared" si="0"/>
        <v>100</v>
      </c>
      <c r="K44" s="22"/>
    </row>
    <row r="45" spans="1:11" ht="21.95" customHeight="1">
      <c r="A45" s="12"/>
      <c r="B45" s="12" t="s">
        <v>230</v>
      </c>
      <c r="C45" s="12">
        <v>31010</v>
      </c>
      <c r="D45" s="12" t="s">
        <v>29</v>
      </c>
      <c r="E45" s="12">
        <v>1</v>
      </c>
      <c r="F45" s="12">
        <v>375</v>
      </c>
      <c r="G45" s="12">
        <f t="shared" si="1"/>
        <v>387</v>
      </c>
      <c r="H45" s="12">
        <v>375</v>
      </c>
      <c r="I45" s="12">
        <v>12</v>
      </c>
      <c r="J45" s="43">
        <f t="shared" si="0"/>
        <v>100</v>
      </c>
      <c r="K45" s="22"/>
    </row>
    <row r="46" spans="1:11" ht="21.95" customHeight="1">
      <c r="A46" s="25">
        <v>44902</v>
      </c>
      <c r="B46" s="12" t="s">
        <v>230</v>
      </c>
      <c r="C46" s="12">
        <v>31010</v>
      </c>
      <c r="D46" s="12" t="s">
        <v>29</v>
      </c>
      <c r="E46" s="12">
        <v>1</v>
      </c>
      <c r="F46" s="12">
        <v>375</v>
      </c>
      <c r="G46" s="12">
        <f t="shared" si="1"/>
        <v>385</v>
      </c>
      <c r="H46" s="12">
        <v>375</v>
      </c>
      <c r="I46" s="12">
        <v>10</v>
      </c>
      <c r="J46" s="43">
        <f t="shared" si="0"/>
        <v>100</v>
      </c>
      <c r="K46" s="22"/>
    </row>
    <row r="47" spans="1:11" ht="21.95" customHeight="1">
      <c r="A47" s="25"/>
      <c r="B47" s="12" t="s">
        <v>140</v>
      </c>
      <c r="C47" s="12" t="s">
        <v>218</v>
      </c>
      <c r="D47" s="12" t="s">
        <v>29</v>
      </c>
      <c r="E47" s="12">
        <v>2</v>
      </c>
      <c r="F47" s="12">
        <v>750</v>
      </c>
      <c r="G47" s="12">
        <f t="shared" si="1"/>
        <v>760</v>
      </c>
      <c r="H47" s="12">
        <v>750</v>
      </c>
      <c r="I47" s="12">
        <v>10</v>
      </c>
      <c r="J47" s="43">
        <f t="shared" si="0"/>
        <v>100</v>
      </c>
      <c r="K47" s="22"/>
    </row>
    <row r="48" spans="1:11" ht="21.95" customHeight="1">
      <c r="A48" s="25"/>
      <c r="B48" s="12" t="s">
        <v>75</v>
      </c>
      <c r="C48" s="12" t="s">
        <v>139</v>
      </c>
      <c r="D48" s="12" t="s">
        <v>29</v>
      </c>
      <c r="E48" s="12">
        <v>2</v>
      </c>
      <c r="F48" s="12">
        <v>750</v>
      </c>
      <c r="G48" s="12">
        <f t="shared" si="1"/>
        <v>756</v>
      </c>
      <c r="H48" s="12">
        <v>750</v>
      </c>
      <c r="I48" s="12">
        <v>6</v>
      </c>
      <c r="J48" s="43">
        <f t="shared" si="0"/>
        <v>100</v>
      </c>
      <c r="K48" s="22"/>
    </row>
    <row r="49" spans="1:11" ht="21.95" customHeight="1">
      <c r="A49" s="25"/>
      <c r="B49" s="12" t="s">
        <v>114</v>
      </c>
      <c r="C49" s="12" t="s">
        <v>115</v>
      </c>
      <c r="D49" s="12" t="s">
        <v>29</v>
      </c>
      <c r="E49" s="12">
        <v>3</v>
      </c>
      <c r="F49" s="12">
        <v>1125</v>
      </c>
      <c r="G49" s="12">
        <f t="shared" ref="G49:G66" si="2">SUM(H49+I49)</f>
        <v>1173</v>
      </c>
      <c r="H49" s="12">
        <v>1125</v>
      </c>
      <c r="I49" s="12">
        <v>48</v>
      </c>
      <c r="J49" s="43">
        <f t="shared" si="0"/>
        <v>100</v>
      </c>
      <c r="K49" s="22"/>
    </row>
    <row r="50" spans="1:11" ht="21.95" customHeight="1">
      <c r="A50" s="25">
        <v>44903</v>
      </c>
      <c r="B50" s="12" t="s">
        <v>93</v>
      </c>
      <c r="C50" s="12" t="s">
        <v>231</v>
      </c>
      <c r="D50" s="12" t="s">
        <v>29</v>
      </c>
      <c r="E50" s="12">
        <v>1</v>
      </c>
      <c r="F50" s="12">
        <v>375</v>
      </c>
      <c r="G50" s="12">
        <f t="shared" si="2"/>
        <v>387</v>
      </c>
      <c r="H50" s="12">
        <v>375</v>
      </c>
      <c r="I50" s="12">
        <v>12</v>
      </c>
      <c r="J50" s="43">
        <f t="shared" si="0"/>
        <v>100</v>
      </c>
      <c r="K50" s="22"/>
    </row>
    <row r="51" spans="1:11" ht="21.95" customHeight="1">
      <c r="A51" s="25"/>
      <c r="B51" s="12" t="s">
        <v>75</v>
      </c>
      <c r="C51" s="12" t="s">
        <v>139</v>
      </c>
      <c r="D51" s="12" t="s">
        <v>29</v>
      </c>
      <c r="E51" s="12">
        <v>2</v>
      </c>
      <c r="F51" s="12">
        <v>750</v>
      </c>
      <c r="G51" s="12">
        <f t="shared" si="2"/>
        <v>752</v>
      </c>
      <c r="H51" s="12">
        <v>750</v>
      </c>
      <c r="I51" s="12">
        <v>2</v>
      </c>
      <c r="J51" s="43">
        <f t="shared" si="0"/>
        <v>100</v>
      </c>
      <c r="K51" s="22"/>
    </row>
    <row r="52" spans="1:11" ht="21.95" customHeight="1">
      <c r="A52" s="25"/>
      <c r="B52" s="12" t="s">
        <v>140</v>
      </c>
      <c r="C52" s="12" t="s">
        <v>218</v>
      </c>
      <c r="D52" s="12" t="s">
        <v>29</v>
      </c>
      <c r="E52" s="12">
        <v>3</v>
      </c>
      <c r="F52" s="12">
        <v>1125</v>
      </c>
      <c r="G52" s="12">
        <f t="shared" si="2"/>
        <v>1155</v>
      </c>
      <c r="H52" s="12">
        <v>1125</v>
      </c>
      <c r="I52" s="12">
        <v>30</v>
      </c>
      <c r="J52" s="43">
        <f t="shared" si="0"/>
        <v>100</v>
      </c>
      <c r="K52" s="22"/>
    </row>
    <row r="53" spans="1:11" ht="21.95" customHeight="1">
      <c r="A53" s="25"/>
      <c r="B53" s="12" t="s">
        <v>114</v>
      </c>
      <c r="C53" s="12" t="s">
        <v>115</v>
      </c>
      <c r="D53" s="12" t="s">
        <v>29</v>
      </c>
      <c r="E53" s="12">
        <v>2</v>
      </c>
      <c r="F53" s="12">
        <v>750</v>
      </c>
      <c r="G53" s="12">
        <f t="shared" si="2"/>
        <v>805</v>
      </c>
      <c r="H53" s="12">
        <v>750</v>
      </c>
      <c r="I53" s="12">
        <v>55</v>
      </c>
      <c r="J53" s="43">
        <f t="shared" si="0"/>
        <v>100</v>
      </c>
      <c r="K53" s="22"/>
    </row>
    <row r="54" spans="1:11" ht="21.95" customHeight="1">
      <c r="A54" s="25">
        <v>44904</v>
      </c>
      <c r="B54" s="12" t="s">
        <v>177</v>
      </c>
      <c r="C54" s="12" t="s">
        <v>139</v>
      </c>
      <c r="D54" s="12" t="s">
        <v>29</v>
      </c>
      <c r="E54" s="12">
        <v>3</v>
      </c>
      <c r="F54" s="12">
        <v>1125</v>
      </c>
      <c r="G54" s="12">
        <f t="shared" si="2"/>
        <v>1130</v>
      </c>
      <c r="H54" s="12">
        <v>1125</v>
      </c>
      <c r="I54" s="12">
        <v>5</v>
      </c>
      <c r="J54" s="43">
        <f t="shared" si="0"/>
        <v>100</v>
      </c>
      <c r="K54" s="22"/>
    </row>
    <row r="55" spans="1:11" ht="21.95" customHeight="1">
      <c r="A55" s="25"/>
      <c r="B55" s="12" t="s">
        <v>140</v>
      </c>
      <c r="C55" s="12" t="s">
        <v>218</v>
      </c>
      <c r="D55" s="12" t="s">
        <v>29</v>
      </c>
      <c r="E55" s="12">
        <v>2</v>
      </c>
      <c r="F55" s="12">
        <v>750</v>
      </c>
      <c r="G55" s="12">
        <f t="shared" si="2"/>
        <v>815</v>
      </c>
      <c r="H55" s="12">
        <v>750</v>
      </c>
      <c r="I55" s="12">
        <v>65</v>
      </c>
      <c r="J55" s="43">
        <f t="shared" si="0"/>
        <v>100</v>
      </c>
      <c r="K55" s="22"/>
    </row>
    <row r="56" spans="1:11" ht="21.95" customHeight="1">
      <c r="A56" s="25"/>
      <c r="B56" s="12" t="s">
        <v>114</v>
      </c>
      <c r="C56" s="12" t="s">
        <v>115</v>
      </c>
      <c r="D56" s="12" t="s">
        <v>29</v>
      </c>
      <c r="E56" s="12">
        <v>3</v>
      </c>
      <c r="F56" s="12">
        <v>1125</v>
      </c>
      <c r="G56" s="12">
        <f t="shared" si="2"/>
        <v>1275</v>
      </c>
      <c r="H56" s="12">
        <v>1125</v>
      </c>
      <c r="I56" s="12">
        <v>150</v>
      </c>
      <c r="J56" s="43">
        <f t="shared" si="0"/>
        <v>100</v>
      </c>
      <c r="K56" s="22"/>
    </row>
    <row r="57" spans="1:11" ht="21.95" customHeight="1">
      <c r="A57" s="25">
        <v>44907</v>
      </c>
      <c r="B57" s="12" t="s">
        <v>140</v>
      </c>
      <c r="C57" s="12" t="s">
        <v>218</v>
      </c>
      <c r="D57" s="12" t="s">
        <v>29</v>
      </c>
      <c r="E57" s="12">
        <v>3</v>
      </c>
      <c r="F57" s="12">
        <v>1125</v>
      </c>
      <c r="G57" s="12">
        <f t="shared" si="2"/>
        <v>1223</v>
      </c>
      <c r="H57" s="12">
        <v>1125</v>
      </c>
      <c r="I57" s="12">
        <v>98</v>
      </c>
      <c r="J57" s="43">
        <f t="shared" si="0"/>
        <v>100</v>
      </c>
      <c r="K57" s="22"/>
    </row>
    <row r="58" spans="1:11" ht="21.95" customHeight="1">
      <c r="A58" s="25"/>
      <c r="B58" s="12" t="s">
        <v>114</v>
      </c>
      <c r="C58" s="12" t="s">
        <v>115</v>
      </c>
      <c r="D58" s="12" t="s">
        <v>29</v>
      </c>
      <c r="E58" s="12">
        <v>2</v>
      </c>
      <c r="F58" s="12">
        <v>750</v>
      </c>
      <c r="G58" s="12">
        <f t="shared" si="2"/>
        <v>775</v>
      </c>
      <c r="H58" s="12">
        <v>750</v>
      </c>
      <c r="I58" s="12">
        <v>25</v>
      </c>
      <c r="J58" s="43">
        <f t="shared" si="0"/>
        <v>100</v>
      </c>
      <c r="K58" s="22"/>
    </row>
    <row r="59" spans="1:11" ht="21.95" customHeight="1">
      <c r="A59" s="25"/>
      <c r="B59" s="12" t="s">
        <v>75</v>
      </c>
      <c r="C59" s="12" t="s">
        <v>139</v>
      </c>
      <c r="D59" s="12" t="s">
        <v>29</v>
      </c>
      <c r="E59" s="12">
        <v>3</v>
      </c>
      <c r="F59" s="12">
        <v>1125</v>
      </c>
      <c r="G59" s="12">
        <f t="shared" si="2"/>
        <v>1127</v>
      </c>
      <c r="H59" s="12">
        <v>1125</v>
      </c>
      <c r="I59" s="12">
        <v>2</v>
      </c>
      <c r="J59" s="43">
        <f t="shared" si="0"/>
        <v>100</v>
      </c>
      <c r="K59" s="22"/>
    </row>
    <row r="60" spans="1:11" ht="21.95" customHeight="1">
      <c r="A60" s="25">
        <v>44908</v>
      </c>
      <c r="B60" s="12" t="s">
        <v>93</v>
      </c>
      <c r="C60" s="12" t="s">
        <v>220</v>
      </c>
      <c r="D60" s="12" t="s">
        <v>29</v>
      </c>
      <c r="E60" s="12">
        <v>2</v>
      </c>
      <c r="F60" s="12">
        <v>750</v>
      </c>
      <c r="G60" s="12">
        <f t="shared" si="2"/>
        <v>753</v>
      </c>
      <c r="H60" s="12">
        <v>750</v>
      </c>
      <c r="I60" s="12">
        <v>3</v>
      </c>
      <c r="J60" s="43">
        <f t="shared" si="0"/>
        <v>100</v>
      </c>
      <c r="K60" s="22"/>
    </row>
    <row r="61" spans="1:11" ht="21.95" customHeight="1">
      <c r="A61" s="25"/>
      <c r="B61" s="12" t="s">
        <v>140</v>
      </c>
      <c r="C61" s="12" t="s">
        <v>218</v>
      </c>
      <c r="D61" s="12" t="s">
        <v>29</v>
      </c>
      <c r="E61" s="12">
        <v>2</v>
      </c>
      <c r="F61" s="12">
        <v>750</v>
      </c>
      <c r="G61" s="12">
        <f t="shared" si="2"/>
        <v>766</v>
      </c>
      <c r="H61" s="12">
        <v>750</v>
      </c>
      <c r="I61" s="12">
        <v>16</v>
      </c>
      <c r="J61" s="43">
        <f t="shared" si="0"/>
        <v>100</v>
      </c>
      <c r="K61" s="22"/>
    </row>
    <row r="62" spans="1:11" ht="21.95" customHeight="1">
      <c r="A62" s="25"/>
      <c r="B62" s="12" t="s">
        <v>75</v>
      </c>
      <c r="C62" s="12" t="s">
        <v>139</v>
      </c>
      <c r="D62" s="12" t="s">
        <v>29</v>
      </c>
      <c r="E62" s="12">
        <v>2</v>
      </c>
      <c r="F62" s="12">
        <v>750</v>
      </c>
      <c r="G62" s="12">
        <f t="shared" si="2"/>
        <v>756</v>
      </c>
      <c r="H62" s="12">
        <v>750</v>
      </c>
      <c r="I62" s="12">
        <v>6</v>
      </c>
      <c r="J62" s="43">
        <f t="shared" si="0"/>
        <v>100</v>
      </c>
      <c r="K62" s="22"/>
    </row>
    <row r="63" spans="1:11" ht="21.95" customHeight="1">
      <c r="A63" s="25"/>
      <c r="B63" s="12" t="s">
        <v>271</v>
      </c>
      <c r="C63" s="12" t="s">
        <v>272</v>
      </c>
      <c r="D63" s="12" t="s">
        <v>29</v>
      </c>
      <c r="E63" s="12">
        <v>2</v>
      </c>
      <c r="F63" s="12">
        <v>750</v>
      </c>
      <c r="G63" s="12">
        <f t="shared" si="2"/>
        <v>763</v>
      </c>
      <c r="H63" s="12">
        <v>750</v>
      </c>
      <c r="I63" s="12">
        <v>13</v>
      </c>
      <c r="J63" s="43">
        <f t="shared" si="0"/>
        <v>100</v>
      </c>
      <c r="K63" s="22"/>
    </row>
    <row r="64" spans="1:11" ht="21.95" customHeight="1">
      <c r="A64" s="25">
        <v>44909</v>
      </c>
      <c r="B64" s="46" t="s">
        <v>140</v>
      </c>
      <c r="C64" s="46" t="s">
        <v>218</v>
      </c>
      <c r="D64" s="12" t="s">
        <v>29</v>
      </c>
      <c r="E64" s="12">
        <v>3</v>
      </c>
      <c r="F64" s="12">
        <v>1125</v>
      </c>
      <c r="G64" s="12">
        <f t="shared" si="2"/>
        <v>1190</v>
      </c>
      <c r="H64" s="12">
        <v>1125</v>
      </c>
      <c r="I64" s="12">
        <v>65</v>
      </c>
      <c r="J64" s="43">
        <f t="shared" si="0"/>
        <v>100</v>
      </c>
      <c r="K64" s="22"/>
    </row>
    <row r="65" spans="1:11" ht="21.95" customHeight="1">
      <c r="A65" s="25"/>
      <c r="B65" s="46" t="s">
        <v>177</v>
      </c>
      <c r="C65" s="46" t="s">
        <v>139</v>
      </c>
      <c r="D65" s="12" t="s">
        <v>29</v>
      </c>
      <c r="E65" s="12">
        <v>3</v>
      </c>
      <c r="F65" s="12">
        <v>1125</v>
      </c>
      <c r="G65" s="12">
        <f t="shared" si="2"/>
        <v>1145</v>
      </c>
      <c r="H65" s="12">
        <v>1125</v>
      </c>
      <c r="I65" s="12">
        <v>20</v>
      </c>
      <c r="J65" s="43">
        <f t="shared" si="0"/>
        <v>100</v>
      </c>
      <c r="K65" s="22"/>
    </row>
    <row r="66" spans="1:11" ht="21.95" customHeight="1">
      <c r="A66" s="25"/>
      <c r="B66" s="46" t="s">
        <v>93</v>
      </c>
      <c r="C66" s="46" t="s">
        <v>220</v>
      </c>
      <c r="D66" s="12" t="s">
        <v>29</v>
      </c>
      <c r="E66" s="12">
        <v>2</v>
      </c>
      <c r="F66" s="12">
        <v>750</v>
      </c>
      <c r="G66" s="12">
        <f t="shared" si="2"/>
        <v>779</v>
      </c>
      <c r="H66" s="12">
        <v>750</v>
      </c>
      <c r="I66" s="12">
        <v>29</v>
      </c>
      <c r="J66" s="43">
        <f t="shared" si="0"/>
        <v>100</v>
      </c>
      <c r="K66" s="22"/>
    </row>
    <row r="67" spans="1:11" ht="21.95" customHeight="1">
      <c r="A67" s="25"/>
      <c r="B67" s="12"/>
      <c r="C67" s="12"/>
      <c r="D67" s="12"/>
      <c r="E67" s="12"/>
      <c r="F67" s="12"/>
      <c r="G67" s="12"/>
      <c r="H67" s="12"/>
      <c r="I67" s="12"/>
      <c r="J67" s="43"/>
      <c r="K67" s="22"/>
    </row>
    <row r="68" spans="1:11" ht="21.95" customHeight="1">
      <c r="A68" s="25"/>
      <c r="B68" s="12"/>
      <c r="C68" s="12"/>
      <c r="D68" s="12"/>
      <c r="E68" s="12"/>
      <c r="F68" s="12"/>
      <c r="G68" s="12"/>
      <c r="H68" s="12"/>
      <c r="I68" s="12"/>
      <c r="J68" s="43"/>
      <c r="K68" s="22"/>
    </row>
    <row r="69" spans="1:11" ht="21.95" customHeight="1">
      <c r="A69" s="25"/>
      <c r="B69" s="12"/>
      <c r="C69" s="12"/>
      <c r="D69" s="12"/>
      <c r="E69" s="12"/>
      <c r="F69" s="12"/>
      <c r="G69" s="12"/>
      <c r="H69" s="12"/>
      <c r="I69" s="12"/>
      <c r="J69" s="43"/>
      <c r="K69" s="22"/>
    </row>
    <row r="70" spans="1:11" ht="21.95" customHeight="1">
      <c r="A70" s="25"/>
      <c r="B70" s="12"/>
      <c r="C70" s="12"/>
      <c r="D70" s="12"/>
      <c r="E70" s="12"/>
      <c r="F70" s="12"/>
      <c r="G70" s="12"/>
      <c r="H70" s="12"/>
      <c r="I70" s="12"/>
      <c r="J70" s="43"/>
      <c r="K70" s="22"/>
    </row>
    <row r="71" spans="1:11" ht="21.95" customHeight="1">
      <c r="A71" s="25"/>
      <c r="B71" s="12"/>
      <c r="C71" s="12"/>
      <c r="D71" s="12"/>
      <c r="E71" s="12"/>
      <c r="F71" s="12"/>
      <c r="G71" s="12"/>
      <c r="H71" s="12"/>
      <c r="I71" s="12"/>
      <c r="J71" s="43"/>
      <c r="K71" s="22"/>
    </row>
    <row r="72" spans="1:11" ht="21.95" customHeight="1">
      <c r="A72" s="25"/>
      <c r="B72" s="12"/>
      <c r="C72" s="12"/>
      <c r="D72" s="12"/>
      <c r="E72" s="12"/>
      <c r="F72" s="12"/>
      <c r="G72" s="12"/>
      <c r="H72" s="12"/>
      <c r="I72" s="12"/>
      <c r="J72" s="43"/>
      <c r="K72" s="22"/>
    </row>
    <row r="73" spans="1:11" ht="21.95" customHeight="1">
      <c r="A73" s="12"/>
      <c r="B73" s="12"/>
      <c r="C73" s="12"/>
      <c r="D73" s="12"/>
      <c r="E73" s="12"/>
      <c r="F73" s="12"/>
      <c r="G73" s="12"/>
      <c r="H73" s="12"/>
      <c r="I73" s="12"/>
      <c r="J73" s="43"/>
      <c r="K73" s="22"/>
    </row>
    <row r="74" spans="1:11" ht="21" customHeight="1">
      <c r="A74" s="71" t="s">
        <v>20</v>
      </c>
      <c r="B74" s="71"/>
      <c r="C74" s="14">
        <f>COUNT(A10:A73)</f>
        <v>21</v>
      </c>
      <c r="E74" s="72" t="s">
        <v>21</v>
      </c>
      <c r="F74" s="72"/>
      <c r="G74" s="73"/>
      <c r="H74" s="73"/>
      <c r="I74" s="73"/>
      <c r="J74" s="73"/>
      <c r="K74" s="73"/>
    </row>
    <row r="75" spans="1:11" ht="21" customHeight="1">
      <c r="A75" s="67" t="s">
        <v>22</v>
      </c>
      <c r="B75" s="67"/>
      <c r="C75" s="14">
        <f>SUM(F10:F73)</f>
        <v>63500</v>
      </c>
      <c r="F75" s="74"/>
      <c r="G75" s="74"/>
      <c r="H75" s="74"/>
      <c r="I75" s="4"/>
      <c r="J75" s="4"/>
      <c r="K75" s="18"/>
    </row>
    <row r="76" spans="1:11" ht="21" customHeight="1">
      <c r="A76" s="67" t="s">
        <v>23</v>
      </c>
      <c r="B76" s="67"/>
      <c r="C76" s="14">
        <f>SUM(H10:H73)</f>
        <v>63500</v>
      </c>
      <c r="F76" s="4"/>
      <c r="G76" s="4"/>
      <c r="H76" s="4"/>
      <c r="I76" s="4"/>
      <c r="J76" s="4"/>
      <c r="K76" s="18"/>
    </row>
    <row r="77" spans="1:11" ht="21" customHeight="1">
      <c r="A77" s="75" t="s">
        <v>24</v>
      </c>
      <c r="B77" s="67"/>
      <c r="C77" s="29">
        <f>SUM(J10:J73)</f>
        <v>5700</v>
      </c>
      <c r="F77" s="74"/>
      <c r="G77" s="74"/>
      <c r="H77" s="74"/>
      <c r="I77" s="74"/>
      <c r="J77" s="4"/>
      <c r="K77" s="76"/>
    </row>
    <row r="78" spans="1:11" ht="21" customHeight="1">
      <c r="A78" s="75" t="s">
        <v>25</v>
      </c>
      <c r="B78" s="67"/>
      <c r="C78" s="14">
        <f>COUNTA(B10:B73)</f>
        <v>57</v>
      </c>
      <c r="F78" s="74"/>
      <c r="G78" s="74"/>
      <c r="H78" s="74"/>
      <c r="I78" s="74"/>
      <c r="J78" s="4"/>
      <c r="K78" s="76"/>
    </row>
    <row r="79" spans="1:11" ht="21" customHeight="1">
      <c r="A79" s="67" t="s">
        <v>26</v>
      </c>
      <c r="B79" s="67"/>
      <c r="C79" s="29">
        <f>C77/C78</f>
        <v>100</v>
      </c>
      <c r="F79" s="74"/>
      <c r="G79" s="74"/>
      <c r="H79" s="74"/>
      <c r="I79" s="74"/>
      <c r="J79" s="4"/>
      <c r="K79" s="76"/>
    </row>
    <row r="80" spans="1:11" ht="21" customHeight="1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23"/>
    </row>
  </sheetData>
  <mergeCells count="17">
    <mergeCell ref="J1:K1"/>
    <mergeCell ref="B7:E7"/>
    <mergeCell ref="G7:K7"/>
    <mergeCell ref="B8:E8"/>
    <mergeCell ref="G8:K8"/>
    <mergeCell ref="A4:K6"/>
    <mergeCell ref="A74:B74"/>
    <mergeCell ref="E74:K74"/>
    <mergeCell ref="A75:B75"/>
    <mergeCell ref="F75:H75"/>
    <mergeCell ref="A76:B76"/>
    <mergeCell ref="A77:B77"/>
    <mergeCell ref="A78:B78"/>
    <mergeCell ref="A79:B79"/>
    <mergeCell ref="I77:I79"/>
    <mergeCell ref="K77:K79"/>
    <mergeCell ref="F77:H79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06"/>
  <sheetViews>
    <sheetView topLeftCell="A55" zoomScale="80" zoomScaleNormal="80" workbookViewId="0">
      <selection activeCell="C56" sqref="C56"/>
    </sheetView>
  </sheetViews>
  <sheetFormatPr defaultColWidth="9" defaultRowHeight="15.75"/>
  <cols>
    <col min="1" max="1" width="11.625" customWidth="1"/>
    <col min="2" max="2" width="20" customWidth="1"/>
    <col min="3" max="3" width="17.75" customWidth="1"/>
    <col min="4" max="4" width="13.125" customWidth="1"/>
    <col min="5" max="5" width="8.75" customWidth="1"/>
    <col min="6" max="10" width="8.625" customWidth="1"/>
    <col min="11" max="11" width="14.62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66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12" t="s">
        <v>98</v>
      </c>
      <c r="C10" s="12" t="s">
        <v>74</v>
      </c>
      <c r="D10" s="46" t="s">
        <v>19</v>
      </c>
      <c r="E10" s="12">
        <v>8</v>
      </c>
      <c r="F10" s="32">
        <v>424</v>
      </c>
      <c r="G10" s="32">
        <f>SUM(H10+I10)</f>
        <v>442</v>
      </c>
      <c r="H10" s="32">
        <v>440</v>
      </c>
      <c r="I10" s="12">
        <v>2</v>
      </c>
      <c r="J10" s="30">
        <f t="shared" ref="J10:J34" si="0">H10/F10*100</f>
        <v>103.77358490566037</v>
      </c>
      <c r="K10" s="22"/>
    </row>
    <row r="11" spans="1:11" ht="21.95" customHeight="1">
      <c r="A11" s="25">
        <v>44882</v>
      </c>
      <c r="B11" s="46" t="s">
        <v>98</v>
      </c>
      <c r="C11" s="46" t="s">
        <v>74</v>
      </c>
      <c r="D11" s="46" t="s">
        <v>19</v>
      </c>
      <c r="E11" s="12">
        <v>8</v>
      </c>
      <c r="F11" s="32">
        <v>424</v>
      </c>
      <c r="G11" s="32">
        <f t="shared" ref="G11" si="1">SUM(H11+I11)</f>
        <v>443</v>
      </c>
      <c r="H11" s="32">
        <v>437</v>
      </c>
      <c r="I11" s="12">
        <v>6</v>
      </c>
      <c r="J11" s="30">
        <f t="shared" si="0"/>
        <v>103.06603773584906</v>
      </c>
      <c r="K11" s="22"/>
    </row>
    <row r="12" spans="1:11" ht="21.95" customHeight="1">
      <c r="A12" s="25">
        <v>44883</v>
      </c>
      <c r="B12" s="46" t="s">
        <v>98</v>
      </c>
      <c r="C12" s="46" t="s">
        <v>74</v>
      </c>
      <c r="D12" s="46" t="s">
        <v>19</v>
      </c>
      <c r="E12" s="12">
        <v>8</v>
      </c>
      <c r="F12" s="32">
        <v>424</v>
      </c>
      <c r="G12" s="32">
        <f t="shared" ref="G12" si="2">SUM(H12+I12)</f>
        <v>453</v>
      </c>
      <c r="H12" s="32">
        <v>445</v>
      </c>
      <c r="I12" s="12">
        <v>8</v>
      </c>
      <c r="J12" s="30">
        <f t="shared" si="0"/>
        <v>104.95283018867924</v>
      </c>
      <c r="K12" s="22"/>
    </row>
    <row r="13" spans="1:11" ht="21.95" customHeight="1">
      <c r="A13" s="25">
        <v>44886</v>
      </c>
      <c r="B13" s="46" t="s">
        <v>98</v>
      </c>
      <c r="C13" s="46" t="s">
        <v>74</v>
      </c>
      <c r="D13" s="46" t="s">
        <v>19</v>
      </c>
      <c r="E13" s="12">
        <v>8</v>
      </c>
      <c r="F13" s="32">
        <v>424</v>
      </c>
      <c r="G13" s="32">
        <f t="shared" ref="G13:G16" si="3">SUM(H13+I13)</f>
        <v>425</v>
      </c>
      <c r="H13" s="32">
        <v>424</v>
      </c>
      <c r="I13" s="12">
        <v>1</v>
      </c>
      <c r="J13" s="30">
        <f t="shared" si="0"/>
        <v>100</v>
      </c>
      <c r="K13" s="22"/>
    </row>
    <row r="14" spans="1:11" ht="21.95" customHeight="1">
      <c r="A14" s="25">
        <v>44887</v>
      </c>
      <c r="B14" s="46" t="s">
        <v>98</v>
      </c>
      <c r="C14" s="46" t="s">
        <v>74</v>
      </c>
      <c r="D14" s="46" t="s">
        <v>19</v>
      </c>
      <c r="E14" s="12">
        <v>8</v>
      </c>
      <c r="F14" s="32">
        <v>424</v>
      </c>
      <c r="G14" s="32">
        <f t="shared" ref="G14" si="4">SUM(H14+I14)</f>
        <v>438</v>
      </c>
      <c r="H14" s="32">
        <v>437</v>
      </c>
      <c r="I14" s="12">
        <v>1</v>
      </c>
      <c r="J14" s="30">
        <f t="shared" si="0"/>
        <v>103.06603773584906</v>
      </c>
      <c r="K14" s="22"/>
    </row>
    <row r="15" spans="1:11" ht="21.95" customHeight="1">
      <c r="A15" s="25">
        <v>44888</v>
      </c>
      <c r="B15" s="46" t="s">
        <v>98</v>
      </c>
      <c r="C15" s="46" t="s">
        <v>74</v>
      </c>
      <c r="D15" s="46" t="s">
        <v>19</v>
      </c>
      <c r="E15" s="12">
        <v>8</v>
      </c>
      <c r="F15" s="32">
        <v>424</v>
      </c>
      <c r="G15" s="32">
        <f t="shared" si="3"/>
        <v>453</v>
      </c>
      <c r="H15" s="32">
        <v>449</v>
      </c>
      <c r="I15" s="12">
        <v>4</v>
      </c>
      <c r="J15" s="30">
        <f t="shared" si="0"/>
        <v>105.89622641509433</v>
      </c>
      <c r="K15" s="22"/>
    </row>
    <row r="16" spans="1:11" ht="21.95" customHeight="1">
      <c r="A16" s="25">
        <v>44889</v>
      </c>
      <c r="B16" s="46" t="s">
        <v>98</v>
      </c>
      <c r="C16" s="46" t="s">
        <v>74</v>
      </c>
      <c r="D16" s="46" t="s">
        <v>19</v>
      </c>
      <c r="E16" s="12">
        <v>8</v>
      </c>
      <c r="F16" s="32">
        <v>424</v>
      </c>
      <c r="G16" s="32">
        <f t="shared" si="3"/>
        <v>456</v>
      </c>
      <c r="H16" s="32">
        <v>448</v>
      </c>
      <c r="I16" s="12">
        <v>8</v>
      </c>
      <c r="J16" s="30">
        <f t="shared" si="0"/>
        <v>105.66037735849056</v>
      </c>
      <c r="K16" s="22"/>
    </row>
    <row r="17" spans="1:11" ht="21.95" customHeight="1">
      <c r="A17" s="25">
        <v>44890</v>
      </c>
      <c r="B17" s="46" t="s">
        <v>98</v>
      </c>
      <c r="C17" s="46" t="s">
        <v>74</v>
      </c>
      <c r="D17" s="46" t="s">
        <v>19</v>
      </c>
      <c r="E17" s="12">
        <v>8</v>
      </c>
      <c r="F17" s="32">
        <v>424</v>
      </c>
      <c r="G17" s="32">
        <f t="shared" ref="G17:G30" si="5">SUM(H17+I17)</f>
        <v>451</v>
      </c>
      <c r="H17" s="32">
        <v>450</v>
      </c>
      <c r="I17" s="12">
        <v>1</v>
      </c>
      <c r="J17" s="30">
        <f t="shared" si="0"/>
        <v>106.13207547169812</v>
      </c>
      <c r="K17" s="22"/>
    </row>
    <row r="18" spans="1:11" ht="21.95" customHeight="1">
      <c r="A18" s="25">
        <v>44893</v>
      </c>
      <c r="B18" s="46" t="s">
        <v>91</v>
      </c>
      <c r="C18" s="46" t="s">
        <v>125</v>
      </c>
      <c r="D18" s="46" t="s">
        <v>19</v>
      </c>
      <c r="E18" s="12">
        <v>5</v>
      </c>
      <c r="F18" s="32">
        <v>321</v>
      </c>
      <c r="G18" s="32">
        <f t="shared" si="5"/>
        <v>324</v>
      </c>
      <c r="H18" s="32">
        <v>321</v>
      </c>
      <c r="I18" s="12">
        <v>3</v>
      </c>
      <c r="J18" s="30">
        <f t="shared" si="0"/>
        <v>100</v>
      </c>
      <c r="K18" s="22"/>
    </row>
    <row r="19" spans="1:11" ht="21.95" customHeight="1">
      <c r="B19" s="46" t="s">
        <v>147</v>
      </c>
      <c r="C19" s="46" t="s">
        <v>171</v>
      </c>
      <c r="D19" s="46" t="s">
        <v>19</v>
      </c>
      <c r="E19" s="12">
        <v>3</v>
      </c>
      <c r="F19" s="32">
        <v>195</v>
      </c>
      <c r="G19" s="32">
        <f t="shared" si="5"/>
        <v>206</v>
      </c>
      <c r="H19" s="32">
        <v>201</v>
      </c>
      <c r="I19" s="12">
        <v>5</v>
      </c>
      <c r="J19" s="30">
        <f t="shared" si="0"/>
        <v>103.07692307692307</v>
      </c>
      <c r="K19" s="22"/>
    </row>
    <row r="20" spans="1:11" ht="21.95" customHeight="1">
      <c r="A20" s="25">
        <v>44894</v>
      </c>
      <c r="B20" s="46" t="s">
        <v>91</v>
      </c>
      <c r="C20" s="46" t="s">
        <v>125</v>
      </c>
      <c r="D20" s="46" t="s">
        <v>19</v>
      </c>
      <c r="E20" s="12">
        <v>8</v>
      </c>
      <c r="F20" s="32">
        <v>856</v>
      </c>
      <c r="G20" s="32">
        <f t="shared" si="5"/>
        <v>859</v>
      </c>
      <c r="H20" s="32">
        <v>856</v>
      </c>
      <c r="I20" s="12">
        <v>3</v>
      </c>
      <c r="J20" s="30">
        <f t="shared" si="0"/>
        <v>100</v>
      </c>
      <c r="K20" s="22"/>
    </row>
    <row r="21" spans="1:11" ht="21.95" customHeight="1">
      <c r="A21" s="25">
        <v>44895</v>
      </c>
      <c r="B21" s="46" t="s">
        <v>91</v>
      </c>
      <c r="C21" s="46" t="s">
        <v>125</v>
      </c>
      <c r="D21" s="46" t="s">
        <v>19</v>
      </c>
      <c r="E21" s="12">
        <v>4</v>
      </c>
      <c r="F21" s="32">
        <v>428</v>
      </c>
      <c r="G21" s="32">
        <f t="shared" ref="G21" si="6">SUM(H21+I21)</f>
        <v>433</v>
      </c>
      <c r="H21" s="32">
        <v>428</v>
      </c>
      <c r="I21" s="12">
        <v>5</v>
      </c>
      <c r="J21" s="30">
        <f t="shared" si="0"/>
        <v>100</v>
      </c>
      <c r="K21" s="22"/>
    </row>
    <row r="22" spans="1:11" ht="21.95" customHeight="1">
      <c r="B22" s="12" t="s">
        <v>147</v>
      </c>
      <c r="C22" s="12" t="s">
        <v>171</v>
      </c>
      <c r="D22" s="46" t="s">
        <v>19</v>
      </c>
      <c r="E22" s="12">
        <v>8</v>
      </c>
      <c r="F22" s="32">
        <v>156</v>
      </c>
      <c r="G22" s="32">
        <f t="shared" si="5"/>
        <v>157</v>
      </c>
      <c r="H22" s="32">
        <v>156</v>
      </c>
      <c r="I22" s="12">
        <v>1</v>
      </c>
      <c r="J22" s="30">
        <f t="shared" si="0"/>
        <v>100</v>
      </c>
      <c r="K22" s="22"/>
    </row>
    <row r="23" spans="1:11" ht="21.95" customHeight="1">
      <c r="A23" s="25">
        <v>44896</v>
      </c>
      <c r="B23" s="12" t="s">
        <v>98</v>
      </c>
      <c r="C23" s="12" t="s">
        <v>74</v>
      </c>
      <c r="D23" s="46" t="s">
        <v>19</v>
      </c>
      <c r="E23" s="12">
        <v>8</v>
      </c>
      <c r="F23" s="32">
        <v>424</v>
      </c>
      <c r="G23" s="32">
        <f t="shared" si="5"/>
        <v>439</v>
      </c>
      <c r="H23" s="32">
        <v>437</v>
      </c>
      <c r="I23" s="12">
        <v>2</v>
      </c>
      <c r="J23" s="30">
        <f t="shared" si="0"/>
        <v>103.06603773584906</v>
      </c>
      <c r="K23" s="22"/>
    </row>
    <row r="24" spans="1:11" ht="21.95" customHeight="1">
      <c r="A24" s="25">
        <v>44897</v>
      </c>
      <c r="B24" s="12" t="s">
        <v>98</v>
      </c>
      <c r="C24" s="12" t="s">
        <v>74</v>
      </c>
      <c r="D24" s="46" t="s">
        <v>19</v>
      </c>
      <c r="E24" s="12">
        <v>4</v>
      </c>
      <c r="F24" s="32">
        <v>106</v>
      </c>
      <c r="G24" s="32">
        <f t="shared" ref="G24" si="7">SUM(H24+I24)</f>
        <v>107</v>
      </c>
      <c r="H24" s="32">
        <v>106</v>
      </c>
      <c r="I24" s="12">
        <v>1</v>
      </c>
      <c r="J24" s="30">
        <f t="shared" si="0"/>
        <v>100</v>
      </c>
      <c r="K24" s="22"/>
    </row>
    <row r="25" spans="1:11" ht="21.95" customHeight="1">
      <c r="A25" s="25"/>
      <c r="B25" s="12" t="s">
        <v>91</v>
      </c>
      <c r="C25" s="12" t="s">
        <v>125</v>
      </c>
      <c r="D25" s="46" t="s">
        <v>19</v>
      </c>
      <c r="E25" s="12">
        <v>4</v>
      </c>
      <c r="F25" s="32">
        <v>508</v>
      </c>
      <c r="G25" s="32">
        <f t="shared" si="5"/>
        <v>510</v>
      </c>
      <c r="H25" s="32">
        <v>508</v>
      </c>
      <c r="I25" s="12">
        <v>2</v>
      </c>
      <c r="J25" s="30">
        <f t="shared" si="0"/>
        <v>100</v>
      </c>
      <c r="K25" s="22"/>
    </row>
    <row r="26" spans="1:11" ht="21.95" customHeight="1">
      <c r="A26" s="25">
        <v>44900</v>
      </c>
      <c r="B26" s="46" t="s">
        <v>98</v>
      </c>
      <c r="C26" s="46" t="s">
        <v>74</v>
      </c>
      <c r="D26" s="46" t="s">
        <v>19</v>
      </c>
      <c r="E26" s="12">
        <v>8</v>
      </c>
      <c r="F26" s="32">
        <v>424</v>
      </c>
      <c r="G26" s="32">
        <f t="shared" si="5"/>
        <v>451</v>
      </c>
      <c r="H26" s="32">
        <v>449</v>
      </c>
      <c r="I26" s="12">
        <v>2</v>
      </c>
      <c r="J26" s="30">
        <f t="shared" si="0"/>
        <v>105.89622641509433</v>
      </c>
      <c r="K26" s="22"/>
    </row>
    <row r="27" spans="1:11" ht="21.95" customHeight="1">
      <c r="A27" s="25">
        <v>44901</v>
      </c>
      <c r="B27" s="46" t="s">
        <v>98</v>
      </c>
      <c r="C27" s="46" t="s">
        <v>74</v>
      </c>
      <c r="D27" s="46" t="s">
        <v>19</v>
      </c>
      <c r="E27" s="12">
        <v>8</v>
      </c>
      <c r="F27" s="32">
        <v>424</v>
      </c>
      <c r="G27" s="32">
        <f t="shared" ref="G27" si="8">SUM(H27+I27)</f>
        <v>443</v>
      </c>
      <c r="H27" s="32">
        <v>437</v>
      </c>
      <c r="I27" s="12">
        <v>6</v>
      </c>
      <c r="J27" s="30">
        <f t="shared" si="0"/>
        <v>103.06603773584906</v>
      </c>
      <c r="K27" s="22"/>
    </row>
    <row r="28" spans="1:11" ht="21.95" customHeight="1">
      <c r="A28" s="25">
        <v>44902</v>
      </c>
      <c r="B28" s="46" t="s">
        <v>98</v>
      </c>
      <c r="C28" s="46" t="s">
        <v>74</v>
      </c>
      <c r="D28" s="46" t="s">
        <v>19</v>
      </c>
      <c r="E28" s="12">
        <v>8</v>
      </c>
      <c r="F28" s="32">
        <v>424</v>
      </c>
      <c r="G28" s="32">
        <f t="shared" ref="G28" si="9">SUM(H28+I28)</f>
        <v>452</v>
      </c>
      <c r="H28" s="32">
        <v>450</v>
      </c>
      <c r="I28" s="12">
        <v>2</v>
      </c>
      <c r="J28" s="30">
        <f t="shared" si="0"/>
        <v>106.13207547169812</v>
      </c>
      <c r="K28" s="22"/>
    </row>
    <row r="29" spans="1:11" ht="21.95" customHeight="1">
      <c r="A29" s="25">
        <v>44903</v>
      </c>
      <c r="B29" s="46" t="s">
        <v>98</v>
      </c>
      <c r="C29" s="46" t="s">
        <v>74</v>
      </c>
      <c r="D29" s="46" t="s">
        <v>19</v>
      </c>
      <c r="E29" s="12">
        <v>8</v>
      </c>
      <c r="F29" s="32">
        <v>424</v>
      </c>
      <c r="G29" s="32">
        <f t="shared" ref="G29" si="10">SUM(H29+I29)</f>
        <v>438</v>
      </c>
      <c r="H29" s="32">
        <v>437</v>
      </c>
      <c r="I29" s="12">
        <v>1</v>
      </c>
      <c r="J29" s="30">
        <f t="shared" si="0"/>
        <v>103.06603773584906</v>
      </c>
      <c r="K29" s="22"/>
    </row>
    <row r="30" spans="1:11" ht="21.95" customHeight="1">
      <c r="A30" s="26">
        <v>44904</v>
      </c>
      <c r="B30" s="12" t="s">
        <v>98</v>
      </c>
      <c r="C30" s="12" t="s">
        <v>74</v>
      </c>
      <c r="D30" s="46" t="s">
        <v>19</v>
      </c>
      <c r="E30" s="12">
        <v>8</v>
      </c>
      <c r="F30" s="32">
        <v>424</v>
      </c>
      <c r="G30" s="32">
        <f t="shared" si="5"/>
        <v>427</v>
      </c>
      <c r="H30" s="32">
        <v>424</v>
      </c>
      <c r="I30" s="12">
        <v>3</v>
      </c>
      <c r="J30" s="30">
        <f t="shared" si="0"/>
        <v>100</v>
      </c>
      <c r="K30" s="22"/>
    </row>
    <row r="31" spans="1:11" ht="21.95" customHeight="1">
      <c r="A31" s="26">
        <v>44907</v>
      </c>
      <c r="B31" s="12" t="s">
        <v>98</v>
      </c>
      <c r="C31" s="12" t="s">
        <v>74</v>
      </c>
      <c r="D31" s="46" t="s">
        <v>19</v>
      </c>
      <c r="E31" s="12">
        <v>8</v>
      </c>
      <c r="F31" s="32">
        <v>424</v>
      </c>
      <c r="G31" s="32">
        <f t="shared" ref="G31:G32" si="11">SUM(H31+I31)</f>
        <v>485</v>
      </c>
      <c r="H31" s="32">
        <v>480</v>
      </c>
      <c r="I31" s="12">
        <v>5</v>
      </c>
      <c r="J31" s="30">
        <f t="shared" si="0"/>
        <v>113.20754716981132</v>
      </c>
      <c r="K31" s="22"/>
    </row>
    <row r="32" spans="1:11" ht="21.95" customHeight="1">
      <c r="A32" s="26">
        <v>44908</v>
      </c>
      <c r="B32" s="46" t="s">
        <v>98</v>
      </c>
      <c r="C32" s="46" t="s">
        <v>74</v>
      </c>
      <c r="D32" s="46" t="s">
        <v>19</v>
      </c>
      <c r="E32" s="12">
        <v>8</v>
      </c>
      <c r="F32" s="32">
        <v>424</v>
      </c>
      <c r="G32" s="32">
        <f t="shared" si="11"/>
        <v>440</v>
      </c>
      <c r="H32" s="32">
        <v>437</v>
      </c>
      <c r="I32" s="12">
        <v>3</v>
      </c>
      <c r="J32" s="30">
        <f t="shared" si="0"/>
        <v>103.06603773584906</v>
      </c>
      <c r="K32" s="22"/>
    </row>
    <row r="33" spans="1:15" ht="21.95" customHeight="1">
      <c r="A33" s="26">
        <v>44909</v>
      </c>
      <c r="B33" s="46" t="s">
        <v>98</v>
      </c>
      <c r="C33" s="46" t="s">
        <v>74</v>
      </c>
      <c r="D33" s="46" t="s">
        <v>19</v>
      </c>
      <c r="E33" s="12">
        <v>8</v>
      </c>
      <c r="F33" s="32">
        <v>424</v>
      </c>
      <c r="G33" s="32">
        <f t="shared" ref="G33" si="12">SUM(H33+I33)</f>
        <v>440</v>
      </c>
      <c r="H33" s="32">
        <v>439</v>
      </c>
      <c r="I33" s="12">
        <v>1</v>
      </c>
      <c r="J33" s="30">
        <f t="shared" si="0"/>
        <v>103.53773584905662</v>
      </c>
      <c r="K33" s="22"/>
    </row>
    <row r="34" spans="1:15" ht="21.95" customHeight="1">
      <c r="A34" s="26">
        <v>44910</v>
      </c>
      <c r="B34" s="46" t="s">
        <v>98</v>
      </c>
      <c r="C34" s="46" t="s">
        <v>74</v>
      </c>
      <c r="D34" s="46" t="s">
        <v>19</v>
      </c>
      <c r="E34" s="12">
        <v>8</v>
      </c>
      <c r="F34" s="32">
        <v>424</v>
      </c>
      <c r="G34" s="32">
        <f t="shared" ref="G34" si="13">SUM(H34+I34)</f>
        <v>430</v>
      </c>
      <c r="H34" s="32">
        <v>424</v>
      </c>
      <c r="I34" s="12">
        <v>6</v>
      </c>
      <c r="J34" s="30">
        <f t="shared" si="0"/>
        <v>100</v>
      </c>
      <c r="K34" s="22"/>
    </row>
    <row r="35" spans="1:15" ht="21.95" customHeight="1">
      <c r="A35" s="24"/>
      <c r="B35" s="12"/>
      <c r="C35" s="12"/>
      <c r="D35" s="12"/>
      <c r="E35" s="12"/>
      <c r="F35" s="12"/>
      <c r="G35" s="32"/>
      <c r="H35" s="32"/>
      <c r="I35" s="12"/>
      <c r="J35" s="30"/>
      <c r="K35" s="22"/>
    </row>
    <row r="36" spans="1:15" ht="21.95" customHeight="1">
      <c r="A36" s="28"/>
      <c r="B36" s="12"/>
      <c r="C36" s="12"/>
      <c r="D36" s="12"/>
      <c r="E36" s="12"/>
      <c r="F36" s="32"/>
      <c r="G36" s="32"/>
      <c r="H36" s="32"/>
      <c r="I36" s="12"/>
      <c r="J36" s="30"/>
      <c r="K36" s="22"/>
      <c r="O36" s="4"/>
    </row>
    <row r="37" spans="1:15" ht="21.95" customHeight="1">
      <c r="A37" s="11"/>
      <c r="B37" s="12"/>
      <c r="C37" s="12"/>
      <c r="D37" s="12"/>
      <c r="E37" s="12"/>
      <c r="F37" s="32"/>
      <c r="G37" s="12"/>
      <c r="H37" s="12"/>
      <c r="I37" s="12"/>
      <c r="J37" s="30"/>
      <c r="K37" s="22"/>
    </row>
    <row r="38" spans="1:15" ht="21.95" customHeight="1">
      <c r="A38" s="28"/>
      <c r="B38" s="12"/>
      <c r="C38" s="12"/>
      <c r="D38" s="12"/>
      <c r="E38" s="12"/>
      <c r="F38" s="32"/>
      <c r="G38" s="32"/>
      <c r="H38" s="32"/>
      <c r="I38" s="12"/>
      <c r="J38" s="30"/>
      <c r="K38" s="22"/>
    </row>
    <row r="39" spans="1:15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0"/>
      <c r="K39" s="22"/>
    </row>
    <row r="40" spans="1:15" ht="21.95" customHeight="1">
      <c r="A40" s="28"/>
      <c r="B40" s="12"/>
      <c r="C40" s="12"/>
      <c r="D40" s="12"/>
      <c r="E40" s="12"/>
      <c r="F40" s="12"/>
      <c r="G40" s="12"/>
      <c r="H40" s="12"/>
      <c r="I40" s="12"/>
      <c r="J40" s="30"/>
      <c r="K40" s="22"/>
    </row>
    <row r="41" spans="1:15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0"/>
      <c r="K41" s="22"/>
    </row>
    <row r="42" spans="1:15" ht="21.95" customHeight="1">
      <c r="A42" s="11"/>
      <c r="B42" s="12"/>
      <c r="C42" s="12"/>
      <c r="D42" s="12"/>
      <c r="E42" s="12"/>
      <c r="F42" s="32"/>
      <c r="G42" s="12"/>
      <c r="H42" s="12"/>
      <c r="I42" s="12"/>
      <c r="J42" s="30"/>
      <c r="K42" s="22"/>
    </row>
    <row r="43" spans="1:15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0"/>
      <c r="K43" s="22"/>
    </row>
    <row r="44" spans="1:15" ht="21.95" customHeight="1">
      <c r="A44" s="28"/>
      <c r="B44" s="12"/>
      <c r="C44" s="12"/>
      <c r="D44" s="12"/>
      <c r="E44" s="12"/>
      <c r="F44" s="32"/>
      <c r="G44" s="32"/>
      <c r="H44" s="32"/>
      <c r="I44" s="12"/>
      <c r="J44" s="30"/>
      <c r="K44" s="22"/>
    </row>
    <row r="45" spans="1:15" ht="21.95" customHeight="1">
      <c r="A45" s="13"/>
      <c r="B45" s="12"/>
      <c r="C45" s="12"/>
      <c r="D45" s="12"/>
      <c r="E45" s="12"/>
      <c r="F45" s="32"/>
      <c r="G45" s="32"/>
      <c r="H45" s="32"/>
      <c r="I45" s="12"/>
      <c r="J45" s="30"/>
      <c r="K45" s="22"/>
    </row>
    <row r="46" spans="1:15" ht="21.95" customHeight="1">
      <c r="A46" s="33"/>
      <c r="B46" s="12"/>
      <c r="C46" s="12"/>
      <c r="D46" s="12"/>
      <c r="E46" s="34"/>
      <c r="F46" s="32"/>
      <c r="G46" s="32"/>
      <c r="H46" s="32"/>
      <c r="I46" s="12"/>
      <c r="J46" s="30"/>
      <c r="K46" s="22"/>
    </row>
    <row r="47" spans="1:15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30"/>
      <c r="K47" s="22"/>
    </row>
    <row r="48" spans="1:15" ht="21" customHeight="1">
      <c r="A48" s="33"/>
      <c r="B48" s="12"/>
      <c r="C48" s="12"/>
      <c r="D48" s="12"/>
      <c r="E48" s="12"/>
      <c r="F48" s="32"/>
      <c r="G48" s="32"/>
      <c r="H48" s="32"/>
      <c r="I48" s="12"/>
      <c r="J48" s="30"/>
      <c r="K48" s="22"/>
    </row>
    <row r="49" spans="1:11" ht="21" customHeight="1">
      <c r="A49" s="12"/>
      <c r="B49" s="12"/>
      <c r="C49" s="12"/>
      <c r="D49" s="12"/>
      <c r="E49" s="12"/>
      <c r="F49" s="32"/>
      <c r="G49" s="12"/>
      <c r="H49" s="12"/>
      <c r="I49" s="12"/>
      <c r="J49" s="30"/>
      <c r="K49" s="22"/>
    </row>
    <row r="50" spans="1:11" ht="21" customHeight="1">
      <c r="A50" s="33"/>
      <c r="B50" s="12"/>
      <c r="C50" s="12"/>
      <c r="D50" s="12"/>
      <c r="E50" s="12"/>
      <c r="F50" s="32"/>
      <c r="G50" s="32"/>
      <c r="H50" s="32"/>
      <c r="I50" s="12"/>
      <c r="J50" s="30"/>
      <c r="K50" s="22"/>
    </row>
    <row r="51" spans="1:11" ht="21" customHeight="1">
      <c r="A51" s="12"/>
      <c r="B51" s="12"/>
      <c r="C51" s="12"/>
      <c r="D51" s="12"/>
      <c r="E51" s="12"/>
      <c r="F51" s="32"/>
      <c r="G51" s="32"/>
      <c r="H51" s="32"/>
      <c r="I51" s="12"/>
      <c r="J51" s="30"/>
      <c r="K51" s="22"/>
    </row>
    <row r="52" spans="1:11" ht="21" customHeight="1">
      <c r="A52" s="33"/>
      <c r="B52" s="12"/>
      <c r="C52" s="12"/>
      <c r="D52" s="12"/>
      <c r="E52" s="12"/>
      <c r="F52" s="32"/>
      <c r="G52" s="32"/>
      <c r="H52" s="32"/>
      <c r="I52" s="12"/>
      <c r="J52" s="30"/>
      <c r="K52" s="22"/>
    </row>
    <row r="53" spans="1:11" ht="21" customHeight="1">
      <c r="A53" s="12"/>
      <c r="B53" s="12"/>
      <c r="C53" s="12"/>
      <c r="D53" s="12"/>
      <c r="E53" s="12"/>
      <c r="F53" s="12"/>
      <c r="G53" s="12"/>
      <c r="H53" s="12"/>
      <c r="I53" s="12"/>
      <c r="J53" s="30"/>
      <c r="K53" s="22"/>
    </row>
    <row r="54" spans="1:11" ht="21" customHeight="1">
      <c r="A54" s="12"/>
      <c r="B54" s="12"/>
      <c r="C54" s="12"/>
      <c r="D54" s="12"/>
      <c r="E54" s="12"/>
      <c r="F54" s="32"/>
      <c r="G54" s="12"/>
      <c r="H54" s="12"/>
      <c r="I54" s="12"/>
      <c r="J54" s="30"/>
      <c r="K54" s="22"/>
    </row>
    <row r="55" spans="1:11" ht="21" customHeight="1">
      <c r="A55" s="33"/>
      <c r="B55" s="12"/>
      <c r="C55" s="12"/>
      <c r="D55" s="12"/>
      <c r="E55" s="12"/>
      <c r="F55" s="32"/>
      <c r="G55" s="32"/>
      <c r="H55" s="32"/>
      <c r="I55" s="12"/>
      <c r="J55" s="30"/>
      <c r="K55" s="22"/>
    </row>
    <row r="56" spans="1:11" ht="21" customHeight="1">
      <c r="A56" s="12"/>
      <c r="B56" s="12"/>
      <c r="C56" s="12"/>
      <c r="D56" s="12"/>
      <c r="E56" s="12"/>
      <c r="F56" s="32"/>
      <c r="G56" s="32"/>
      <c r="H56" s="32"/>
      <c r="I56" s="12"/>
      <c r="J56" s="30"/>
      <c r="K56" s="22"/>
    </row>
    <row r="57" spans="1:11" ht="21" customHeight="1">
      <c r="A57" s="35"/>
      <c r="B57" s="35"/>
      <c r="C57" s="35"/>
      <c r="D57" s="35"/>
      <c r="E57" s="35"/>
      <c r="F57" s="35"/>
      <c r="G57" s="35"/>
      <c r="H57" s="35"/>
      <c r="I57" s="35"/>
      <c r="J57" s="30"/>
      <c r="K57" s="22"/>
    </row>
    <row r="58" spans="1:11" ht="21" customHeight="1">
      <c r="A58" s="35"/>
      <c r="B58" s="35"/>
      <c r="C58" s="35"/>
      <c r="D58" s="35"/>
      <c r="E58" s="35"/>
      <c r="F58" s="35"/>
      <c r="G58" s="35"/>
      <c r="H58" s="35"/>
      <c r="I58" s="35"/>
      <c r="J58" s="30"/>
      <c r="K58" s="22"/>
    </row>
    <row r="59" spans="1:11" ht="21" customHeight="1">
      <c r="A59" s="67" t="s">
        <v>20</v>
      </c>
      <c r="B59" s="67"/>
      <c r="C59" s="14">
        <f>COUNT(A10:A58)</f>
        <v>22</v>
      </c>
      <c r="E59" s="72" t="s">
        <v>21</v>
      </c>
      <c r="F59" s="72"/>
      <c r="G59" s="73"/>
      <c r="H59" s="73"/>
      <c r="I59" s="73"/>
      <c r="J59" s="73"/>
      <c r="K59" s="73"/>
    </row>
    <row r="60" spans="1:11" ht="21" customHeight="1">
      <c r="A60" s="67" t="s">
        <v>22</v>
      </c>
      <c r="B60" s="67"/>
      <c r="C60" s="36">
        <f>SUM(F10:F99)</f>
        <v>10202</v>
      </c>
      <c r="F60" s="74"/>
      <c r="G60" s="74"/>
      <c r="H60" s="74"/>
      <c r="I60" s="4"/>
      <c r="J60" s="4"/>
      <c r="K60" s="18"/>
    </row>
    <row r="61" spans="1:11" ht="21" customHeight="1">
      <c r="A61" s="67" t="s">
        <v>23</v>
      </c>
      <c r="B61" s="67"/>
      <c r="C61" s="36">
        <f>SUM(H10:H56)</f>
        <v>10520</v>
      </c>
      <c r="F61" s="4"/>
      <c r="G61" s="4"/>
      <c r="H61" s="4"/>
      <c r="I61" s="4"/>
      <c r="J61" s="4"/>
      <c r="K61" s="18"/>
    </row>
    <row r="62" spans="1:11" ht="21" customHeight="1">
      <c r="A62" s="75" t="s">
        <v>24</v>
      </c>
      <c r="B62" s="67"/>
      <c r="C62" s="29">
        <f>SUM(J10:J58)</f>
        <v>2576.6618287373003</v>
      </c>
      <c r="F62" s="74"/>
      <c r="G62" s="74"/>
      <c r="H62" s="74"/>
      <c r="I62" s="74"/>
      <c r="J62" s="4"/>
      <c r="K62" s="76"/>
    </row>
    <row r="63" spans="1:11" ht="21" customHeight="1">
      <c r="A63" s="75" t="s">
        <v>25</v>
      </c>
      <c r="B63" s="67"/>
      <c r="C63" s="14">
        <f>COUNTA(B10:B58)</f>
        <v>25</v>
      </c>
      <c r="F63" s="74"/>
      <c r="G63" s="74"/>
      <c r="H63" s="74"/>
      <c r="I63" s="74"/>
      <c r="J63" s="4"/>
      <c r="K63" s="76"/>
    </row>
    <row r="64" spans="1:11" ht="21" customHeight="1">
      <c r="A64" s="67" t="s">
        <v>26</v>
      </c>
      <c r="B64" s="67"/>
      <c r="C64" s="29">
        <f>C62/C63</f>
        <v>103.06647314949201</v>
      </c>
      <c r="F64" s="74"/>
      <c r="G64" s="74"/>
      <c r="H64" s="74"/>
      <c r="I64" s="74"/>
      <c r="J64" s="4"/>
      <c r="K64" s="76"/>
    </row>
    <row r="65" spans="1:11" ht="21" customHeight="1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23"/>
    </row>
    <row r="66" spans="1:11" ht="21" customHeight="1"/>
    <row r="67" spans="1:11" ht="21" customHeight="1"/>
    <row r="68" spans="1:11" ht="21" customHeight="1"/>
    <row r="69" spans="1:11" ht="21" customHeight="1"/>
    <row r="70" spans="1:11" ht="21" customHeight="1"/>
    <row r="71" spans="1:11" ht="21" customHeight="1"/>
    <row r="72" spans="1:11" ht="21" customHeight="1"/>
    <row r="73" spans="1:11" ht="21" customHeight="1"/>
    <row r="74" spans="1:11" ht="21" customHeight="1"/>
    <row r="75" spans="1:11" ht="21" customHeight="1"/>
    <row r="76" spans="1:11" ht="21" customHeight="1"/>
    <row r="77" spans="1:11" ht="21" customHeight="1"/>
    <row r="78" spans="1:11" ht="21" customHeight="1"/>
    <row r="79" spans="1:11" ht="21" customHeight="1"/>
    <row r="80" spans="1:11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</sheetData>
  <mergeCells count="17">
    <mergeCell ref="J1:K1"/>
    <mergeCell ref="B7:E7"/>
    <mergeCell ref="G7:K7"/>
    <mergeCell ref="B8:E8"/>
    <mergeCell ref="G8:K8"/>
    <mergeCell ref="A4:K6"/>
    <mergeCell ref="A59:B59"/>
    <mergeCell ref="E59:K59"/>
    <mergeCell ref="A60:B60"/>
    <mergeCell ref="F60:H60"/>
    <mergeCell ref="A61:B61"/>
    <mergeCell ref="A62:B62"/>
    <mergeCell ref="A63:B63"/>
    <mergeCell ref="A64:B64"/>
    <mergeCell ref="I62:I64"/>
    <mergeCell ref="K62:K64"/>
    <mergeCell ref="F62:H64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K54"/>
  <sheetViews>
    <sheetView topLeftCell="D45" zoomScale="80" zoomScaleNormal="80" workbookViewId="0">
      <selection activeCell="K64" sqref="K64"/>
    </sheetView>
  </sheetViews>
  <sheetFormatPr defaultColWidth="9" defaultRowHeight="15.75"/>
  <cols>
    <col min="1" max="1" width="10.375" customWidth="1"/>
    <col min="2" max="2" width="16.25" customWidth="1"/>
    <col min="3" max="3" width="15.375" customWidth="1"/>
    <col min="4" max="4" width="13.125" customWidth="1"/>
    <col min="5" max="5" width="12.75" customWidth="1"/>
    <col min="6" max="10" width="8.625" customWidth="1"/>
    <col min="11" max="11" width="13.75" customWidth="1"/>
    <col min="17" max="17" width="11.62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67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12" t="s">
        <v>104</v>
      </c>
      <c r="C10" s="12">
        <v>39009</v>
      </c>
      <c r="D10" s="12" t="s">
        <v>19</v>
      </c>
      <c r="E10" s="12">
        <v>8</v>
      </c>
      <c r="F10" s="12">
        <v>760</v>
      </c>
      <c r="G10" s="12">
        <f>SUM(H10+I10)</f>
        <v>762</v>
      </c>
      <c r="H10" s="12">
        <v>760</v>
      </c>
      <c r="I10" s="12">
        <v>2</v>
      </c>
      <c r="J10" s="43">
        <f t="shared" ref="J10:J22" si="0">H10/F10*100</f>
        <v>100</v>
      </c>
      <c r="K10" s="22"/>
    </row>
    <row r="11" spans="1:11" ht="21.95" customHeight="1">
      <c r="A11" s="25">
        <v>44882</v>
      </c>
      <c r="B11" s="46" t="s">
        <v>75</v>
      </c>
      <c r="C11" s="46" t="s">
        <v>86</v>
      </c>
      <c r="D11" s="12" t="s">
        <v>19</v>
      </c>
      <c r="E11" s="12">
        <v>8</v>
      </c>
      <c r="F11" s="12">
        <v>342</v>
      </c>
      <c r="G11" s="12">
        <f t="shared" ref="G11:G16" si="1">SUM(H11+I11)</f>
        <v>345</v>
      </c>
      <c r="H11" s="12">
        <v>342</v>
      </c>
      <c r="I11" s="12">
        <v>3</v>
      </c>
      <c r="J11" s="43">
        <f t="shared" si="0"/>
        <v>100</v>
      </c>
      <c r="K11" s="22"/>
    </row>
    <row r="12" spans="1:11" ht="21.95" customHeight="1">
      <c r="A12" s="25">
        <v>44883</v>
      </c>
      <c r="B12" s="46" t="s">
        <v>75</v>
      </c>
      <c r="C12" s="46" t="s">
        <v>86</v>
      </c>
      <c r="D12" s="12" t="s">
        <v>19</v>
      </c>
      <c r="E12" s="12">
        <v>8</v>
      </c>
      <c r="F12" s="12">
        <v>342</v>
      </c>
      <c r="G12" s="12">
        <f t="shared" ref="G12" si="2">SUM(H12+I12)</f>
        <v>346</v>
      </c>
      <c r="H12" s="12">
        <v>342</v>
      </c>
      <c r="I12" s="12">
        <v>4</v>
      </c>
      <c r="J12" s="43">
        <f t="shared" si="0"/>
        <v>100</v>
      </c>
      <c r="K12" s="22"/>
    </row>
    <row r="13" spans="1:11" ht="21.95" customHeight="1">
      <c r="A13" s="25">
        <v>44886</v>
      </c>
      <c r="B13" s="46" t="s">
        <v>104</v>
      </c>
      <c r="C13" s="12">
        <v>39009</v>
      </c>
      <c r="D13" s="12" t="s">
        <v>19</v>
      </c>
      <c r="E13" s="12">
        <v>8</v>
      </c>
      <c r="F13" s="12">
        <v>760</v>
      </c>
      <c r="G13" s="12">
        <f t="shared" si="1"/>
        <v>762</v>
      </c>
      <c r="H13" s="12">
        <v>760</v>
      </c>
      <c r="I13" s="12">
        <v>2</v>
      </c>
      <c r="J13" s="43">
        <f t="shared" si="0"/>
        <v>100</v>
      </c>
      <c r="K13" s="22"/>
    </row>
    <row r="14" spans="1:11" ht="21.95" customHeight="1">
      <c r="A14" s="25">
        <v>44887</v>
      </c>
      <c r="B14" s="46" t="s">
        <v>104</v>
      </c>
      <c r="C14" s="12">
        <v>39009</v>
      </c>
      <c r="D14" s="12" t="s">
        <v>19</v>
      </c>
      <c r="E14" s="12">
        <v>8</v>
      </c>
      <c r="F14" s="12">
        <v>760</v>
      </c>
      <c r="G14" s="12">
        <f t="shared" si="1"/>
        <v>770</v>
      </c>
      <c r="H14" s="12">
        <v>760</v>
      </c>
      <c r="I14" s="12">
        <v>10</v>
      </c>
      <c r="J14" s="43">
        <f t="shared" si="0"/>
        <v>100</v>
      </c>
      <c r="K14" s="22"/>
    </row>
    <row r="15" spans="1:11" ht="21.95" customHeight="1">
      <c r="A15" s="25">
        <v>44888</v>
      </c>
      <c r="B15" s="46" t="s">
        <v>104</v>
      </c>
      <c r="C15" s="12">
        <v>39009</v>
      </c>
      <c r="D15" s="12" t="s">
        <v>19</v>
      </c>
      <c r="E15" s="12">
        <v>8</v>
      </c>
      <c r="F15" s="12">
        <v>760</v>
      </c>
      <c r="G15" s="12">
        <f t="shared" si="1"/>
        <v>768</v>
      </c>
      <c r="H15" s="12">
        <v>760</v>
      </c>
      <c r="I15" s="12">
        <v>8</v>
      </c>
      <c r="J15" s="43">
        <f t="shared" si="0"/>
        <v>100</v>
      </c>
      <c r="K15" s="22"/>
    </row>
    <row r="16" spans="1:11" ht="21.95" customHeight="1">
      <c r="A16" s="25">
        <v>44889</v>
      </c>
      <c r="B16" s="46" t="s">
        <v>104</v>
      </c>
      <c r="C16" s="12">
        <v>39009</v>
      </c>
      <c r="D16" s="12" t="s">
        <v>19</v>
      </c>
      <c r="E16" s="12">
        <v>8</v>
      </c>
      <c r="F16" s="12">
        <v>760</v>
      </c>
      <c r="G16" s="12">
        <f t="shared" si="1"/>
        <v>776</v>
      </c>
      <c r="H16" s="12">
        <v>760</v>
      </c>
      <c r="I16" s="12">
        <v>16</v>
      </c>
      <c r="J16" s="43">
        <f t="shared" si="0"/>
        <v>100</v>
      </c>
      <c r="K16" s="22"/>
    </row>
    <row r="17" spans="1:11" ht="21.95" customHeight="1">
      <c r="A17" s="25">
        <v>44890</v>
      </c>
      <c r="B17" s="46" t="s">
        <v>104</v>
      </c>
      <c r="C17" s="12">
        <v>39009</v>
      </c>
      <c r="D17" s="12" t="s">
        <v>19</v>
      </c>
      <c r="E17" s="12">
        <v>8</v>
      </c>
      <c r="F17" s="12">
        <v>760</v>
      </c>
      <c r="G17" s="12">
        <f t="shared" ref="G17" si="3">SUM(H17+I17)</f>
        <v>769</v>
      </c>
      <c r="H17" s="12">
        <v>760</v>
      </c>
      <c r="I17" s="12">
        <v>9</v>
      </c>
      <c r="J17" s="43">
        <f t="shared" si="0"/>
        <v>100</v>
      </c>
      <c r="K17" s="22"/>
    </row>
    <row r="18" spans="1:11" ht="21.95" customHeight="1">
      <c r="A18" s="25">
        <v>44893</v>
      </c>
      <c r="B18" s="46" t="s">
        <v>104</v>
      </c>
      <c r="C18" s="12">
        <v>39009</v>
      </c>
      <c r="D18" s="12" t="s">
        <v>19</v>
      </c>
      <c r="E18" s="12">
        <v>8</v>
      </c>
      <c r="F18" s="12">
        <v>760</v>
      </c>
      <c r="G18" s="12">
        <f t="shared" ref="G18" si="4">SUM(H18+I18)</f>
        <v>782</v>
      </c>
      <c r="H18" s="12">
        <v>760</v>
      </c>
      <c r="I18" s="12">
        <v>22</v>
      </c>
      <c r="J18" s="43">
        <f t="shared" si="0"/>
        <v>100</v>
      </c>
      <c r="K18" s="22"/>
    </row>
    <row r="19" spans="1:11" ht="21.95" customHeight="1">
      <c r="A19" s="25">
        <v>44894</v>
      </c>
      <c r="B19" s="46" t="s">
        <v>104</v>
      </c>
      <c r="C19" s="12">
        <v>39009</v>
      </c>
      <c r="D19" s="12" t="s">
        <v>19</v>
      </c>
      <c r="E19" s="12">
        <v>8</v>
      </c>
      <c r="F19" s="12">
        <v>760</v>
      </c>
      <c r="G19" s="12">
        <f t="shared" ref="G19" si="5">SUM(H19+I19)</f>
        <v>762</v>
      </c>
      <c r="H19" s="12">
        <v>760</v>
      </c>
      <c r="I19" s="12">
        <v>2</v>
      </c>
      <c r="J19" s="43">
        <f t="shared" si="0"/>
        <v>100</v>
      </c>
      <c r="K19" s="22"/>
    </row>
    <row r="20" spans="1:11" ht="21.95" customHeight="1">
      <c r="A20" s="25">
        <v>44895</v>
      </c>
      <c r="B20" s="46" t="s">
        <v>104</v>
      </c>
      <c r="C20" s="12">
        <v>39009</v>
      </c>
      <c r="D20" s="12" t="s">
        <v>19</v>
      </c>
      <c r="E20" s="12">
        <v>8</v>
      </c>
      <c r="F20" s="12">
        <v>760</v>
      </c>
      <c r="G20" s="12">
        <f t="shared" ref="G20" si="6">SUM(H20+I20)</f>
        <v>776</v>
      </c>
      <c r="H20" s="12">
        <v>760</v>
      </c>
      <c r="I20" s="12">
        <v>16</v>
      </c>
      <c r="J20" s="43">
        <f t="shared" si="0"/>
        <v>100</v>
      </c>
      <c r="K20" s="22"/>
    </row>
    <row r="21" spans="1:11" ht="21.95" customHeight="1">
      <c r="A21" s="25">
        <v>44896</v>
      </c>
      <c r="B21" s="46" t="s">
        <v>104</v>
      </c>
      <c r="C21" s="12">
        <v>39009</v>
      </c>
      <c r="D21" s="12" t="s">
        <v>19</v>
      </c>
      <c r="E21" s="12">
        <v>8</v>
      </c>
      <c r="F21" s="12">
        <v>760</v>
      </c>
      <c r="G21" s="12">
        <f t="shared" ref="G21" si="7">SUM(H21+I21)</f>
        <v>771</v>
      </c>
      <c r="H21" s="12">
        <v>760</v>
      </c>
      <c r="I21" s="12">
        <v>11</v>
      </c>
      <c r="J21" s="43">
        <f t="shared" si="0"/>
        <v>100</v>
      </c>
      <c r="K21" s="22"/>
    </row>
    <row r="22" spans="1:11" ht="21.95" customHeight="1">
      <c r="A22" s="25">
        <v>44897</v>
      </c>
      <c r="B22" s="46" t="s">
        <v>104</v>
      </c>
      <c r="C22" s="12">
        <v>39009</v>
      </c>
      <c r="D22" s="12" t="s">
        <v>19</v>
      </c>
      <c r="E22" s="12">
        <v>8</v>
      </c>
      <c r="F22" s="12">
        <v>760</v>
      </c>
      <c r="G22" s="12">
        <f t="shared" ref="G22" si="8">SUM(H22+I22)</f>
        <v>776</v>
      </c>
      <c r="H22" s="12">
        <v>760</v>
      </c>
      <c r="I22" s="12">
        <v>16</v>
      </c>
      <c r="J22" s="43">
        <f t="shared" si="0"/>
        <v>100</v>
      </c>
      <c r="K22" s="22"/>
    </row>
    <row r="23" spans="1:11" ht="21.95" customHeight="1">
      <c r="A23" s="25">
        <v>44900</v>
      </c>
      <c r="B23" s="46" t="s">
        <v>104</v>
      </c>
      <c r="C23" s="12">
        <v>39009</v>
      </c>
      <c r="D23" s="12" t="s">
        <v>19</v>
      </c>
      <c r="E23" s="12">
        <v>8</v>
      </c>
      <c r="F23" s="12">
        <v>760</v>
      </c>
      <c r="G23" s="12">
        <f t="shared" ref="G23:G24" si="9">SUM(H23+I23)</f>
        <v>760</v>
      </c>
      <c r="H23" s="12">
        <v>760</v>
      </c>
      <c r="I23" s="12"/>
      <c r="J23" s="43">
        <f t="shared" ref="J23:J31" si="10">H23/F23*100</f>
        <v>100</v>
      </c>
      <c r="K23" s="22"/>
    </row>
    <row r="24" spans="1:11" ht="21.95" customHeight="1">
      <c r="A24" s="25">
        <v>44901</v>
      </c>
      <c r="B24" s="46" t="s">
        <v>104</v>
      </c>
      <c r="C24" s="12">
        <v>39009</v>
      </c>
      <c r="D24" s="12" t="s">
        <v>19</v>
      </c>
      <c r="E24" s="12">
        <v>8</v>
      </c>
      <c r="F24" s="12">
        <v>760</v>
      </c>
      <c r="G24" s="12">
        <f t="shared" si="9"/>
        <v>783</v>
      </c>
      <c r="H24" s="12">
        <v>760</v>
      </c>
      <c r="I24" s="12">
        <v>23</v>
      </c>
      <c r="J24" s="43">
        <f t="shared" si="10"/>
        <v>100</v>
      </c>
      <c r="K24" s="22"/>
    </row>
    <row r="25" spans="1:11" ht="21.95" customHeight="1">
      <c r="A25" s="25">
        <v>44902</v>
      </c>
      <c r="B25" s="46" t="s">
        <v>104</v>
      </c>
      <c r="C25" s="12">
        <v>39009</v>
      </c>
      <c r="D25" s="12" t="s">
        <v>19</v>
      </c>
      <c r="E25" s="12">
        <v>8</v>
      </c>
      <c r="F25" s="12">
        <v>760</v>
      </c>
      <c r="G25" s="12">
        <f t="shared" ref="G25" si="11">SUM(H25+I25)</f>
        <v>780</v>
      </c>
      <c r="H25" s="12">
        <v>760</v>
      </c>
      <c r="I25" s="12">
        <v>20</v>
      </c>
      <c r="J25" s="43">
        <f t="shared" si="10"/>
        <v>100</v>
      </c>
      <c r="K25" s="22"/>
    </row>
    <row r="26" spans="1:11" ht="21.95" customHeight="1">
      <c r="A26" s="25">
        <v>44903</v>
      </c>
      <c r="B26" s="46" t="s">
        <v>104</v>
      </c>
      <c r="C26" s="12">
        <v>39009</v>
      </c>
      <c r="D26" s="12" t="s">
        <v>19</v>
      </c>
      <c r="E26" s="12">
        <v>8</v>
      </c>
      <c r="F26" s="12">
        <v>760</v>
      </c>
      <c r="G26" s="12">
        <f t="shared" ref="G26" si="12">SUM(H26+I26)</f>
        <v>770</v>
      </c>
      <c r="H26" s="12">
        <v>760</v>
      </c>
      <c r="I26" s="12">
        <v>10</v>
      </c>
      <c r="J26" s="43">
        <f t="shared" si="10"/>
        <v>100</v>
      </c>
      <c r="K26" s="22"/>
    </row>
    <row r="27" spans="1:11" ht="21.95" customHeight="1">
      <c r="A27" s="25">
        <v>44904</v>
      </c>
      <c r="B27" s="46" t="s">
        <v>104</v>
      </c>
      <c r="C27" s="12">
        <v>39009</v>
      </c>
      <c r="D27" s="12" t="s">
        <v>19</v>
      </c>
      <c r="E27" s="12">
        <v>8</v>
      </c>
      <c r="F27" s="12">
        <v>760</v>
      </c>
      <c r="G27" s="12">
        <f t="shared" ref="G27" si="13">SUM(H27+I27)</f>
        <v>782</v>
      </c>
      <c r="H27" s="12">
        <v>760</v>
      </c>
      <c r="I27" s="12">
        <v>22</v>
      </c>
      <c r="J27" s="43">
        <f t="shared" si="10"/>
        <v>100</v>
      </c>
      <c r="K27" s="22"/>
    </row>
    <row r="28" spans="1:11" ht="21.95" customHeight="1">
      <c r="A28" s="25">
        <v>44907</v>
      </c>
      <c r="B28" s="46" t="s">
        <v>104</v>
      </c>
      <c r="C28" s="12">
        <v>39009</v>
      </c>
      <c r="D28" s="12" t="s">
        <v>19</v>
      </c>
      <c r="E28" s="12">
        <v>8</v>
      </c>
      <c r="F28" s="12">
        <v>760</v>
      </c>
      <c r="G28" s="12">
        <f t="shared" ref="G28" si="14">SUM(H28+I28)</f>
        <v>771</v>
      </c>
      <c r="H28" s="12">
        <v>760</v>
      </c>
      <c r="I28" s="12">
        <v>11</v>
      </c>
      <c r="J28" s="43">
        <f t="shared" si="10"/>
        <v>100</v>
      </c>
      <c r="K28" s="22"/>
    </row>
    <row r="29" spans="1:11" ht="21.95" customHeight="1">
      <c r="A29" s="25">
        <v>44908</v>
      </c>
      <c r="B29" s="46" t="s">
        <v>104</v>
      </c>
      <c r="C29" s="12">
        <v>39009</v>
      </c>
      <c r="D29" s="12" t="s">
        <v>19</v>
      </c>
      <c r="E29" s="12">
        <v>8</v>
      </c>
      <c r="F29" s="12">
        <v>760</v>
      </c>
      <c r="G29" s="12">
        <f t="shared" ref="G29" si="15">SUM(H29+I29)</f>
        <v>762</v>
      </c>
      <c r="H29" s="12">
        <v>760</v>
      </c>
      <c r="I29" s="12">
        <v>2</v>
      </c>
      <c r="J29" s="43">
        <f t="shared" si="10"/>
        <v>100</v>
      </c>
      <c r="K29" s="22"/>
    </row>
    <row r="30" spans="1:11" ht="21.95" customHeight="1">
      <c r="A30" s="25">
        <v>44909</v>
      </c>
      <c r="B30" s="46" t="s">
        <v>104</v>
      </c>
      <c r="C30" s="12">
        <v>39009</v>
      </c>
      <c r="D30" s="12" t="s">
        <v>19</v>
      </c>
      <c r="E30" s="12">
        <v>8</v>
      </c>
      <c r="F30" s="12">
        <v>760</v>
      </c>
      <c r="G30" s="12">
        <f t="shared" ref="G30" si="16">SUM(H30+I30)</f>
        <v>767</v>
      </c>
      <c r="H30" s="12">
        <v>760</v>
      </c>
      <c r="I30" s="12">
        <v>7</v>
      </c>
      <c r="J30" s="43">
        <f t="shared" si="10"/>
        <v>100</v>
      </c>
      <c r="K30" s="22"/>
    </row>
    <row r="31" spans="1:11" ht="21.95" customHeight="1">
      <c r="A31" s="25">
        <v>44910</v>
      </c>
      <c r="B31" s="12"/>
      <c r="C31" s="12"/>
      <c r="D31" s="12" t="s">
        <v>19</v>
      </c>
      <c r="E31" s="12">
        <v>8</v>
      </c>
      <c r="F31" s="12"/>
      <c r="G31" s="12"/>
      <c r="H31" s="12"/>
      <c r="I31" s="12"/>
      <c r="J31" s="43" t="e">
        <f t="shared" si="10"/>
        <v>#DIV/0!</v>
      </c>
      <c r="K31" s="22"/>
    </row>
    <row r="32" spans="1:11" ht="21.9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2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22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15124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15124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 t="e">
        <f>SUM(J10:J47)</f>
        <v>#DIV/0!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21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 t="e">
        <f>C51/C52</f>
        <v>#DIV/0!</v>
      </c>
      <c r="F53" s="74"/>
      <c r="G53" s="74"/>
      <c r="H53" s="74"/>
      <c r="I53" s="74"/>
      <c r="J53" s="4"/>
      <c r="K53" s="76"/>
    </row>
    <row r="54" spans="1:11" ht="21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54"/>
  <sheetViews>
    <sheetView topLeftCell="A41" zoomScale="80" zoomScaleNormal="80" workbookViewId="0">
      <selection activeCell="D46" sqref="D46"/>
    </sheetView>
  </sheetViews>
  <sheetFormatPr defaultColWidth="9" defaultRowHeight="15.75"/>
  <cols>
    <col min="1" max="1" width="11.75" customWidth="1"/>
    <col min="2" max="2" width="23.37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68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12" t="s">
        <v>224</v>
      </c>
      <c r="C10" s="12">
        <v>8825633600</v>
      </c>
      <c r="D10" s="12" t="s">
        <v>19</v>
      </c>
      <c r="E10" s="12">
        <v>8</v>
      </c>
      <c r="F10" s="12">
        <v>784</v>
      </c>
      <c r="G10" s="12">
        <f>SUM(H10+I10)</f>
        <v>793</v>
      </c>
      <c r="H10" s="12">
        <v>784</v>
      </c>
      <c r="I10" s="12">
        <v>9</v>
      </c>
      <c r="J10" s="43">
        <f t="shared" ref="J10:J15" si="0">H10/F10*100</f>
        <v>100</v>
      </c>
      <c r="K10" s="22"/>
    </row>
    <row r="11" spans="1:11" ht="21.95" customHeight="1">
      <c r="A11" s="25">
        <v>44882</v>
      </c>
      <c r="B11" s="12" t="s">
        <v>224</v>
      </c>
      <c r="C11" s="12">
        <v>8825633600</v>
      </c>
      <c r="D11" s="12" t="s">
        <v>19</v>
      </c>
      <c r="E11" s="12">
        <v>8</v>
      </c>
      <c r="F11" s="12">
        <v>784</v>
      </c>
      <c r="G11" s="12">
        <f>SUM(H11+I11)</f>
        <v>786</v>
      </c>
      <c r="H11" s="12">
        <v>784</v>
      </c>
      <c r="I11" s="12">
        <v>2</v>
      </c>
      <c r="J11" s="43">
        <f t="shared" si="0"/>
        <v>100</v>
      </c>
      <c r="K11" s="22"/>
    </row>
    <row r="12" spans="1:11" ht="21.95" customHeight="1">
      <c r="A12" s="25">
        <v>44883</v>
      </c>
      <c r="B12" s="12" t="s">
        <v>224</v>
      </c>
      <c r="C12" s="12">
        <v>8825633600</v>
      </c>
      <c r="D12" s="12" t="s">
        <v>19</v>
      </c>
      <c r="E12" s="12">
        <v>8</v>
      </c>
      <c r="F12" s="12">
        <v>784</v>
      </c>
      <c r="G12" s="12">
        <f>SUM(H12+I12)</f>
        <v>792</v>
      </c>
      <c r="H12" s="12">
        <v>784</v>
      </c>
      <c r="I12" s="12">
        <v>8</v>
      </c>
      <c r="J12" s="43">
        <f t="shared" si="0"/>
        <v>100</v>
      </c>
      <c r="K12" s="22"/>
    </row>
    <row r="13" spans="1:11" ht="21.95" customHeight="1">
      <c r="A13" s="25">
        <v>44886</v>
      </c>
      <c r="B13" s="12" t="s">
        <v>224</v>
      </c>
      <c r="C13" s="12">
        <v>8825633600</v>
      </c>
      <c r="D13" s="12" t="s">
        <v>19</v>
      </c>
      <c r="E13" s="12">
        <v>8</v>
      </c>
      <c r="F13" s="12">
        <v>784</v>
      </c>
      <c r="G13" s="12">
        <f>SUM(H13+I13)</f>
        <v>788</v>
      </c>
      <c r="H13" s="12">
        <v>784</v>
      </c>
      <c r="I13" s="12">
        <v>4</v>
      </c>
      <c r="J13" s="43">
        <f t="shared" si="0"/>
        <v>100</v>
      </c>
      <c r="K13" s="22"/>
    </row>
    <row r="14" spans="1:11" ht="21.95" customHeight="1">
      <c r="A14" s="25">
        <v>44887</v>
      </c>
      <c r="B14" s="12" t="s">
        <v>224</v>
      </c>
      <c r="C14" s="12">
        <v>8825633600</v>
      </c>
      <c r="D14" s="12" t="s">
        <v>19</v>
      </c>
      <c r="E14" s="12">
        <v>8</v>
      </c>
      <c r="F14" s="12">
        <v>784</v>
      </c>
      <c r="G14" s="12">
        <f>SUM(H14+I14)</f>
        <v>789</v>
      </c>
      <c r="H14" s="12">
        <v>784</v>
      </c>
      <c r="I14" s="12">
        <v>5</v>
      </c>
      <c r="J14" s="43">
        <f t="shared" si="0"/>
        <v>100</v>
      </c>
      <c r="K14" s="22"/>
    </row>
    <row r="15" spans="1:11" ht="21.95" customHeight="1">
      <c r="A15" s="25">
        <v>44888</v>
      </c>
      <c r="B15" s="12" t="s">
        <v>87</v>
      </c>
      <c r="C15" s="12">
        <v>2111</v>
      </c>
      <c r="D15" s="12" t="s">
        <v>19</v>
      </c>
      <c r="E15" s="12">
        <v>8</v>
      </c>
      <c r="F15" s="12">
        <v>1036</v>
      </c>
      <c r="G15" s="12">
        <f t="shared" ref="G15" si="1">SUM(H15+I15)</f>
        <v>1037</v>
      </c>
      <c r="H15" s="12">
        <v>1036</v>
      </c>
      <c r="I15" s="12">
        <v>1</v>
      </c>
      <c r="J15" s="43">
        <f t="shared" si="0"/>
        <v>100</v>
      </c>
      <c r="K15" s="22"/>
    </row>
    <row r="16" spans="1:11" ht="21.95" customHeight="1">
      <c r="A16" s="25">
        <v>44893</v>
      </c>
      <c r="B16" s="12" t="s">
        <v>87</v>
      </c>
      <c r="C16" s="12">
        <v>2111</v>
      </c>
      <c r="D16" s="12" t="s">
        <v>19</v>
      </c>
      <c r="E16" s="12">
        <v>8</v>
      </c>
      <c r="F16" s="12">
        <v>1036</v>
      </c>
      <c r="G16" s="12">
        <f>SUM(H16+I16)</f>
        <v>1038</v>
      </c>
      <c r="H16" s="12">
        <v>1036</v>
      </c>
      <c r="I16" s="12">
        <v>2</v>
      </c>
      <c r="J16" s="43">
        <f>H16/F16*100</f>
        <v>100</v>
      </c>
      <c r="K16" s="22"/>
    </row>
    <row r="17" spans="1:11" ht="21.95" customHeight="1">
      <c r="A17" s="25">
        <v>44894</v>
      </c>
      <c r="B17" s="12" t="s">
        <v>224</v>
      </c>
      <c r="C17" s="12">
        <v>8825633600</v>
      </c>
      <c r="D17" s="12" t="s">
        <v>19</v>
      </c>
      <c r="E17" s="12">
        <v>8</v>
      </c>
      <c r="F17" s="12">
        <v>784</v>
      </c>
      <c r="G17" s="12">
        <f>SUM(H17+I17)</f>
        <v>788</v>
      </c>
      <c r="H17" s="12">
        <v>784</v>
      </c>
      <c r="I17" s="12">
        <v>4</v>
      </c>
      <c r="J17" s="43">
        <f>H17/F17*100</f>
        <v>100</v>
      </c>
      <c r="K17" s="22"/>
    </row>
    <row r="18" spans="1:11" ht="21.95" customHeight="1">
      <c r="A18" s="25">
        <v>44895</v>
      </c>
      <c r="B18" s="12" t="s">
        <v>224</v>
      </c>
      <c r="C18" s="12">
        <v>8825633600</v>
      </c>
      <c r="D18" s="12" t="s">
        <v>19</v>
      </c>
      <c r="E18" s="12">
        <v>8</v>
      </c>
      <c r="F18" s="12">
        <v>784</v>
      </c>
      <c r="G18" s="12">
        <f>SUM(H18+I18)</f>
        <v>789</v>
      </c>
      <c r="H18" s="12">
        <v>784</v>
      </c>
      <c r="I18" s="12">
        <v>5</v>
      </c>
      <c r="J18" s="43">
        <f>H18/F18*100</f>
        <v>100</v>
      </c>
      <c r="K18" s="22"/>
    </row>
    <row r="19" spans="1:11" ht="21.95" customHeight="1">
      <c r="A19" s="25">
        <v>44896</v>
      </c>
      <c r="B19" s="12" t="s">
        <v>224</v>
      </c>
      <c r="C19" s="12">
        <v>8825633600</v>
      </c>
      <c r="D19" s="12" t="s">
        <v>19</v>
      </c>
      <c r="E19" s="12">
        <v>8</v>
      </c>
      <c r="F19" s="12">
        <v>784</v>
      </c>
      <c r="G19" s="12">
        <f>SUM(H19+I19)</f>
        <v>790</v>
      </c>
      <c r="H19" s="12">
        <v>784</v>
      </c>
      <c r="I19" s="12">
        <v>6</v>
      </c>
      <c r="J19" s="43">
        <f>H19/F19*100</f>
        <v>100</v>
      </c>
      <c r="K19" s="22"/>
    </row>
    <row r="20" spans="1:11" ht="21.95" customHeight="1">
      <c r="A20" s="25">
        <v>44897</v>
      </c>
      <c r="B20" s="12" t="s">
        <v>147</v>
      </c>
      <c r="C20" s="12" t="s">
        <v>171</v>
      </c>
      <c r="D20" s="12" t="s">
        <v>19</v>
      </c>
      <c r="E20" s="12">
        <v>8</v>
      </c>
      <c r="F20" s="12">
        <v>311</v>
      </c>
      <c r="G20" s="12">
        <f>SUM(H20+I20)</f>
        <v>312</v>
      </c>
      <c r="H20" s="12">
        <v>311</v>
      </c>
      <c r="I20" s="12">
        <v>1</v>
      </c>
      <c r="J20" s="43">
        <f>H20/F20*100</f>
        <v>100</v>
      </c>
      <c r="K20" s="22"/>
    </row>
    <row r="21" spans="1:11" ht="21.95" customHeight="1">
      <c r="A21" s="25">
        <v>44900</v>
      </c>
      <c r="B21" s="12" t="s">
        <v>147</v>
      </c>
      <c r="C21" s="12" t="s">
        <v>171</v>
      </c>
      <c r="D21" s="12" t="s">
        <v>19</v>
      </c>
      <c r="E21" s="12">
        <v>8</v>
      </c>
      <c r="F21" s="12">
        <v>311</v>
      </c>
      <c r="G21" s="12">
        <f t="shared" ref="G21" si="2">SUM(H21+I21)</f>
        <v>313</v>
      </c>
      <c r="H21" s="12">
        <v>311</v>
      </c>
      <c r="I21" s="12">
        <v>2</v>
      </c>
      <c r="J21" s="43">
        <f t="shared" ref="J21:J24" si="3">H21/F21*100</f>
        <v>100</v>
      </c>
      <c r="K21" s="22"/>
    </row>
    <row r="22" spans="1:11" ht="21.95" customHeight="1">
      <c r="A22" s="25">
        <v>44901</v>
      </c>
      <c r="B22" s="12" t="s">
        <v>224</v>
      </c>
      <c r="C22" s="12">
        <v>8825633600</v>
      </c>
      <c r="D22" s="12" t="s">
        <v>19</v>
      </c>
      <c r="E22" s="12">
        <v>8</v>
      </c>
      <c r="F22" s="12">
        <v>784</v>
      </c>
      <c r="G22" s="12">
        <f>SUM(H22+I22)</f>
        <v>791</v>
      </c>
      <c r="H22" s="12">
        <v>784</v>
      </c>
      <c r="I22" s="12">
        <v>7</v>
      </c>
      <c r="J22" s="43">
        <f t="shared" si="3"/>
        <v>100</v>
      </c>
      <c r="K22" s="22"/>
    </row>
    <row r="23" spans="1:11" ht="21.95" customHeight="1">
      <c r="A23" s="25">
        <v>44902</v>
      </c>
      <c r="B23" s="12" t="s">
        <v>224</v>
      </c>
      <c r="C23" s="12">
        <v>8825633600</v>
      </c>
      <c r="D23" s="12" t="s">
        <v>19</v>
      </c>
      <c r="E23" s="12">
        <v>8</v>
      </c>
      <c r="F23" s="12">
        <v>784</v>
      </c>
      <c r="G23" s="12">
        <f t="shared" ref="G23" si="4">SUM(H23+I23)</f>
        <v>785</v>
      </c>
      <c r="H23" s="12">
        <v>784</v>
      </c>
      <c r="I23" s="12">
        <v>1</v>
      </c>
      <c r="J23" s="43">
        <f t="shared" si="3"/>
        <v>100</v>
      </c>
      <c r="K23" s="22"/>
    </row>
    <row r="24" spans="1:11" ht="21.95" customHeight="1">
      <c r="A24" s="25">
        <v>44903</v>
      </c>
      <c r="B24" s="12" t="s">
        <v>224</v>
      </c>
      <c r="C24" s="12">
        <v>8825633600</v>
      </c>
      <c r="D24" s="12" t="s">
        <v>19</v>
      </c>
      <c r="E24" s="12">
        <v>8</v>
      </c>
      <c r="F24" s="12">
        <v>784</v>
      </c>
      <c r="G24" s="12">
        <f t="shared" ref="G24" si="5">SUM(H24+I24)</f>
        <v>786</v>
      </c>
      <c r="H24" s="12">
        <v>784</v>
      </c>
      <c r="I24" s="12">
        <v>2</v>
      </c>
      <c r="J24" s="43">
        <f t="shared" si="3"/>
        <v>100</v>
      </c>
      <c r="K24" s="22"/>
    </row>
    <row r="25" spans="1:11" ht="21.95" customHeight="1">
      <c r="A25" s="25">
        <v>44908</v>
      </c>
      <c r="B25" s="12" t="s">
        <v>224</v>
      </c>
      <c r="C25" s="12">
        <v>8825633600</v>
      </c>
      <c r="D25" s="12" t="s">
        <v>19</v>
      </c>
      <c r="E25" s="12">
        <v>8</v>
      </c>
      <c r="F25" s="12">
        <v>784</v>
      </c>
      <c r="G25" s="12">
        <f>SUM(H25+I25)</f>
        <v>787</v>
      </c>
      <c r="H25" s="12">
        <v>784</v>
      </c>
      <c r="I25" s="12">
        <v>3</v>
      </c>
      <c r="J25" s="43">
        <f>H25/F25*100</f>
        <v>100</v>
      </c>
      <c r="K25" s="22"/>
    </row>
    <row r="26" spans="1:11" ht="21.95" customHeight="1">
      <c r="A26" s="25">
        <v>44909</v>
      </c>
      <c r="B26" s="12" t="s">
        <v>224</v>
      </c>
      <c r="C26" s="12">
        <v>8825633600</v>
      </c>
      <c r="D26" s="12" t="s">
        <v>19</v>
      </c>
      <c r="E26" s="12">
        <v>8</v>
      </c>
      <c r="F26" s="12">
        <v>784</v>
      </c>
      <c r="G26" s="12">
        <f>SUM(H26+I26)</f>
        <v>785</v>
      </c>
      <c r="H26" s="12">
        <v>784</v>
      </c>
      <c r="I26" s="12">
        <v>1</v>
      </c>
      <c r="J26" s="43">
        <f>H26/F26*100</f>
        <v>100</v>
      </c>
      <c r="K26" s="22"/>
    </row>
    <row r="27" spans="1:11" ht="21.95" customHeight="1">
      <c r="A27" s="25">
        <v>44910</v>
      </c>
      <c r="B27" s="12" t="s">
        <v>224</v>
      </c>
      <c r="C27" s="12">
        <v>8825633600</v>
      </c>
      <c r="D27" s="12" t="s">
        <v>19</v>
      </c>
      <c r="E27" s="12">
        <v>8</v>
      </c>
      <c r="F27" s="12">
        <v>784</v>
      </c>
      <c r="G27" s="12">
        <f>SUM(H27+I27)</f>
        <v>786</v>
      </c>
      <c r="H27" s="12">
        <v>784</v>
      </c>
      <c r="I27" s="12">
        <v>2</v>
      </c>
      <c r="J27" s="43">
        <f>H27/F27*100</f>
        <v>100</v>
      </c>
      <c r="K27" s="22"/>
    </row>
    <row r="28" spans="1:11" ht="21.9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22"/>
    </row>
    <row r="29" spans="1:11" ht="21.9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22"/>
    </row>
    <row r="30" spans="1:11" ht="21.9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22"/>
    </row>
    <row r="31" spans="1:11" ht="21.9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22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43"/>
      <c r="K32" s="22"/>
    </row>
    <row r="33" spans="1:11" ht="21.9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18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13670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13670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1800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18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54"/>
  <sheetViews>
    <sheetView zoomScale="90" zoomScaleNormal="90" workbookViewId="0">
      <selection activeCell="B7" sqref="B7:E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69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6" t="s">
        <v>127</v>
      </c>
      <c r="C10" s="46" t="s">
        <v>90</v>
      </c>
      <c r="D10" s="12" t="s">
        <v>19</v>
      </c>
      <c r="E10" s="12">
        <v>8</v>
      </c>
      <c r="F10" s="12">
        <v>800</v>
      </c>
      <c r="G10" s="12">
        <f t="shared" ref="G10" si="0">SUM(H10+I10)</f>
        <v>803</v>
      </c>
      <c r="H10" s="12">
        <v>800</v>
      </c>
      <c r="I10" s="12">
        <v>3</v>
      </c>
      <c r="J10" s="43">
        <f t="shared" ref="J10:J19" si="1">H10/F10*100</f>
        <v>100</v>
      </c>
      <c r="K10" s="22"/>
    </row>
    <row r="11" spans="1:11" ht="21.95" customHeight="1">
      <c r="A11" s="25">
        <v>44882</v>
      </c>
      <c r="B11" s="46" t="s">
        <v>127</v>
      </c>
      <c r="C11" s="46" t="s">
        <v>90</v>
      </c>
      <c r="D11" s="12" t="s">
        <v>19</v>
      </c>
      <c r="E11" s="12">
        <v>8</v>
      </c>
      <c r="F11" s="12">
        <v>800</v>
      </c>
      <c r="G11" s="12">
        <f>SUM(H11+I11)</f>
        <v>807</v>
      </c>
      <c r="H11" s="12">
        <v>800</v>
      </c>
      <c r="I11" s="12">
        <v>7</v>
      </c>
      <c r="J11" s="43">
        <f t="shared" si="1"/>
        <v>100</v>
      </c>
      <c r="K11" s="22"/>
    </row>
    <row r="12" spans="1:11" ht="21.95" customHeight="1">
      <c r="A12" s="25">
        <v>44883</v>
      </c>
      <c r="B12" s="46" t="s">
        <v>127</v>
      </c>
      <c r="C12" s="46" t="s">
        <v>90</v>
      </c>
      <c r="D12" s="12" t="s">
        <v>19</v>
      </c>
      <c r="E12" s="12">
        <v>8</v>
      </c>
      <c r="F12" s="12">
        <v>800</v>
      </c>
      <c r="G12" s="12">
        <f>SUM(H12+I12)</f>
        <v>804</v>
      </c>
      <c r="H12" s="12">
        <v>800</v>
      </c>
      <c r="I12" s="12">
        <v>4</v>
      </c>
      <c r="J12" s="43">
        <f t="shared" si="1"/>
        <v>100</v>
      </c>
      <c r="K12" s="22"/>
    </row>
    <row r="13" spans="1:11" ht="21.95" customHeight="1">
      <c r="A13" s="25">
        <v>44886</v>
      </c>
      <c r="B13" s="46" t="s">
        <v>127</v>
      </c>
      <c r="C13" s="46" t="s">
        <v>90</v>
      </c>
      <c r="D13" s="12" t="s">
        <v>19</v>
      </c>
      <c r="E13" s="12">
        <v>8</v>
      </c>
      <c r="F13" s="12">
        <v>800</v>
      </c>
      <c r="G13" s="12">
        <f>SUM(H13+I13)</f>
        <v>802</v>
      </c>
      <c r="H13" s="12">
        <v>800</v>
      </c>
      <c r="I13" s="12">
        <v>2</v>
      </c>
      <c r="J13" s="43">
        <f t="shared" si="1"/>
        <v>100</v>
      </c>
      <c r="K13" s="22"/>
    </row>
    <row r="14" spans="1:11" ht="21.95" customHeight="1">
      <c r="A14" s="25">
        <v>44887</v>
      </c>
      <c r="B14" s="46" t="s">
        <v>127</v>
      </c>
      <c r="C14" s="46" t="s">
        <v>90</v>
      </c>
      <c r="D14" s="12" t="s">
        <v>19</v>
      </c>
      <c r="E14" s="12">
        <v>8</v>
      </c>
      <c r="F14" s="12">
        <v>800</v>
      </c>
      <c r="G14" s="12">
        <f>SUM(H14+I14)</f>
        <v>806</v>
      </c>
      <c r="H14" s="12">
        <v>800</v>
      </c>
      <c r="I14" s="12">
        <v>6</v>
      </c>
      <c r="J14" s="43">
        <f t="shared" si="1"/>
        <v>100</v>
      </c>
      <c r="K14" s="22"/>
    </row>
    <row r="15" spans="1:11" ht="21.95" customHeight="1">
      <c r="A15" s="25">
        <v>44888</v>
      </c>
      <c r="B15" s="46" t="s">
        <v>127</v>
      </c>
      <c r="C15" s="46" t="s">
        <v>90</v>
      </c>
      <c r="D15" s="12" t="s">
        <v>19</v>
      </c>
      <c r="E15" s="12">
        <v>8</v>
      </c>
      <c r="F15" s="12">
        <v>800</v>
      </c>
      <c r="G15" s="12">
        <f t="shared" ref="G15" si="2">SUM(H15+I15)</f>
        <v>805</v>
      </c>
      <c r="H15" s="12">
        <v>800</v>
      </c>
      <c r="I15" s="12">
        <v>5</v>
      </c>
      <c r="J15" s="43">
        <f t="shared" si="1"/>
        <v>100</v>
      </c>
      <c r="K15" s="22"/>
    </row>
    <row r="16" spans="1:11" ht="21.95" customHeight="1">
      <c r="A16" s="25">
        <v>44889</v>
      </c>
      <c r="B16" s="46" t="s">
        <v>127</v>
      </c>
      <c r="C16" s="46" t="s">
        <v>90</v>
      </c>
      <c r="D16" s="12" t="s">
        <v>19</v>
      </c>
      <c r="E16" s="12">
        <v>8</v>
      </c>
      <c r="F16" s="12">
        <v>800</v>
      </c>
      <c r="G16" s="12">
        <f t="shared" ref="G16" si="3">SUM(H16+I16)</f>
        <v>802</v>
      </c>
      <c r="H16" s="12">
        <v>800</v>
      </c>
      <c r="I16" s="12">
        <v>2</v>
      </c>
      <c r="J16" s="43">
        <f t="shared" si="1"/>
        <v>100</v>
      </c>
      <c r="K16" s="22"/>
    </row>
    <row r="17" spans="1:20" ht="21.95" customHeight="1">
      <c r="A17" s="25">
        <v>44890</v>
      </c>
      <c r="B17" s="46" t="s">
        <v>127</v>
      </c>
      <c r="C17" s="46" t="s">
        <v>90</v>
      </c>
      <c r="D17" s="12" t="s">
        <v>19</v>
      </c>
      <c r="E17" s="12">
        <v>8</v>
      </c>
      <c r="F17" s="12">
        <v>800</v>
      </c>
      <c r="G17" s="12">
        <f t="shared" ref="G17" si="4">SUM(H17+I17)</f>
        <v>809</v>
      </c>
      <c r="H17" s="12">
        <v>800</v>
      </c>
      <c r="I17" s="12">
        <v>9</v>
      </c>
      <c r="J17" s="43">
        <f t="shared" si="1"/>
        <v>100</v>
      </c>
      <c r="K17" s="22"/>
    </row>
    <row r="18" spans="1:20" ht="21.95" customHeight="1">
      <c r="A18" s="25">
        <v>44893</v>
      </c>
      <c r="B18" s="46" t="s">
        <v>127</v>
      </c>
      <c r="C18" s="46" t="s">
        <v>90</v>
      </c>
      <c r="D18" s="12" t="s">
        <v>19</v>
      </c>
      <c r="E18" s="12">
        <v>8</v>
      </c>
      <c r="F18" s="12">
        <v>800</v>
      </c>
      <c r="G18" s="12">
        <f t="shared" ref="G18" si="5">SUM(H18+I18)</f>
        <v>803</v>
      </c>
      <c r="H18" s="12">
        <v>800</v>
      </c>
      <c r="I18" s="12">
        <v>3</v>
      </c>
      <c r="J18" s="43">
        <f t="shared" si="1"/>
        <v>100</v>
      </c>
      <c r="K18" s="22"/>
    </row>
    <row r="19" spans="1:20" ht="21.95" customHeight="1">
      <c r="A19" s="25">
        <v>44894</v>
      </c>
      <c r="B19" s="46" t="s">
        <v>127</v>
      </c>
      <c r="C19" s="46" t="s">
        <v>90</v>
      </c>
      <c r="D19" s="12" t="s">
        <v>19</v>
      </c>
      <c r="E19" s="12">
        <v>8</v>
      </c>
      <c r="F19" s="12">
        <v>800</v>
      </c>
      <c r="G19" s="12">
        <f t="shared" ref="G19" si="6">SUM(H19+I19)</f>
        <v>804</v>
      </c>
      <c r="H19" s="12">
        <v>800</v>
      </c>
      <c r="I19" s="12">
        <v>4</v>
      </c>
      <c r="J19" s="43">
        <f t="shared" si="1"/>
        <v>100</v>
      </c>
      <c r="K19" s="22"/>
    </row>
    <row r="20" spans="1:20" ht="21.95" customHeight="1">
      <c r="A20" s="25">
        <v>44896</v>
      </c>
      <c r="B20" s="46" t="s">
        <v>127</v>
      </c>
      <c r="C20" s="46" t="s">
        <v>90</v>
      </c>
      <c r="D20" s="12" t="s">
        <v>19</v>
      </c>
      <c r="E20" s="12">
        <v>8</v>
      </c>
      <c r="F20" s="12">
        <v>800</v>
      </c>
      <c r="G20" s="12">
        <f t="shared" ref="G20" si="7">SUM(H20+I20)</f>
        <v>806</v>
      </c>
      <c r="H20" s="12">
        <v>800</v>
      </c>
      <c r="I20" s="12">
        <v>6</v>
      </c>
      <c r="J20" s="43">
        <f t="shared" ref="J20:J28" si="8">H20/F20*100</f>
        <v>100</v>
      </c>
      <c r="K20" s="22"/>
    </row>
    <row r="21" spans="1:20" ht="21.95" customHeight="1">
      <c r="A21" s="25">
        <v>44897</v>
      </c>
      <c r="B21" s="46" t="s">
        <v>127</v>
      </c>
      <c r="C21" s="46" t="s">
        <v>90</v>
      </c>
      <c r="D21" s="12" t="s">
        <v>19</v>
      </c>
      <c r="E21" s="12">
        <v>8</v>
      </c>
      <c r="F21" s="12">
        <v>800</v>
      </c>
      <c r="G21" s="12">
        <f t="shared" ref="G21" si="9">SUM(H21+I21)</f>
        <v>803</v>
      </c>
      <c r="H21" s="12">
        <v>800</v>
      </c>
      <c r="I21" s="12">
        <v>3</v>
      </c>
      <c r="J21" s="43">
        <f t="shared" si="8"/>
        <v>100</v>
      </c>
      <c r="K21" s="22"/>
    </row>
    <row r="22" spans="1:20" ht="21.95" customHeight="1">
      <c r="A22" s="25">
        <v>44901</v>
      </c>
      <c r="B22" s="46" t="s">
        <v>127</v>
      </c>
      <c r="C22" s="46" t="s">
        <v>90</v>
      </c>
      <c r="D22" s="12" t="s">
        <v>19</v>
      </c>
      <c r="E22" s="12">
        <v>8</v>
      </c>
      <c r="F22" s="12">
        <v>800</v>
      </c>
      <c r="G22" s="12">
        <f>SUM(H22+I22)</f>
        <v>807</v>
      </c>
      <c r="H22" s="12">
        <v>800</v>
      </c>
      <c r="I22" s="12">
        <v>7</v>
      </c>
      <c r="J22" s="43">
        <f t="shared" si="8"/>
        <v>100</v>
      </c>
      <c r="K22" s="22"/>
    </row>
    <row r="23" spans="1:20" ht="21.95" customHeight="1">
      <c r="A23" s="25">
        <v>44903</v>
      </c>
      <c r="B23" s="46" t="s">
        <v>127</v>
      </c>
      <c r="C23" s="46" t="s">
        <v>90</v>
      </c>
      <c r="D23" s="12" t="s">
        <v>19</v>
      </c>
      <c r="E23" s="12">
        <v>8</v>
      </c>
      <c r="F23" s="12">
        <v>800</v>
      </c>
      <c r="G23" s="12">
        <f>SUM(H23+I23)</f>
        <v>809</v>
      </c>
      <c r="H23" s="12">
        <v>800</v>
      </c>
      <c r="I23" s="12">
        <v>9</v>
      </c>
      <c r="J23" s="43">
        <f t="shared" si="8"/>
        <v>100</v>
      </c>
      <c r="K23" s="22"/>
    </row>
    <row r="24" spans="1:20" ht="21.95" customHeight="1">
      <c r="A24" s="25">
        <v>44904</v>
      </c>
      <c r="B24" s="46" t="s">
        <v>127</v>
      </c>
      <c r="C24" s="46" t="s">
        <v>90</v>
      </c>
      <c r="D24" s="12" t="s">
        <v>19</v>
      </c>
      <c r="E24" s="12">
        <v>8</v>
      </c>
      <c r="F24" s="12">
        <v>800</v>
      </c>
      <c r="G24" s="12">
        <f>SUM(H24+I24)</f>
        <v>801</v>
      </c>
      <c r="H24" s="12">
        <v>800</v>
      </c>
      <c r="I24" s="12">
        <v>1</v>
      </c>
      <c r="J24" s="43">
        <f t="shared" si="8"/>
        <v>100</v>
      </c>
      <c r="K24" s="22"/>
    </row>
    <row r="25" spans="1:20" ht="21.95" customHeight="1">
      <c r="A25" s="25">
        <v>44907</v>
      </c>
      <c r="B25" s="46" t="s">
        <v>127</v>
      </c>
      <c r="C25" s="46" t="s">
        <v>90</v>
      </c>
      <c r="D25" s="12" t="s">
        <v>19</v>
      </c>
      <c r="E25" s="12">
        <v>8</v>
      </c>
      <c r="F25" s="12">
        <v>800</v>
      </c>
      <c r="G25" s="12">
        <f t="shared" ref="G25" si="10">SUM(H25+I25)</f>
        <v>805</v>
      </c>
      <c r="H25" s="12">
        <v>800</v>
      </c>
      <c r="I25" s="12">
        <v>5</v>
      </c>
      <c r="J25" s="43">
        <f t="shared" si="8"/>
        <v>100</v>
      </c>
      <c r="K25" s="22"/>
    </row>
    <row r="26" spans="1:20" ht="21.95" customHeight="1">
      <c r="A26" s="25">
        <v>44908</v>
      </c>
      <c r="B26" s="12" t="s">
        <v>224</v>
      </c>
      <c r="C26" s="12">
        <v>8825633600</v>
      </c>
      <c r="D26" s="12" t="s">
        <v>19</v>
      </c>
      <c r="E26" s="12">
        <v>8</v>
      </c>
      <c r="F26" s="12">
        <v>784</v>
      </c>
      <c r="G26" s="12">
        <f>SUM(H26+I26)</f>
        <v>796</v>
      </c>
      <c r="H26" s="12">
        <v>784</v>
      </c>
      <c r="I26" s="12">
        <v>12</v>
      </c>
      <c r="J26" s="43">
        <f t="shared" si="8"/>
        <v>100</v>
      </c>
      <c r="K26" s="22"/>
    </row>
    <row r="27" spans="1:20" ht="21.95" customHeight="1">
      <c r="A27" s="25">
        <v>44909</v>
      </c>
      <c r="B27" s="12" t="s">
        <v>127</v>
      </c>
      <c r="C27" s="12" t="s">
        <v>90</v>
      </c>
      <c r="D27" s="12" t="s">
        <v>19</v>
      </c>
      <c r="E27" s="12">
        <v>8</v>
      </c>
      <c r="F27" s="12">
        <v>800</v>
      </c>
      <c r="G27" s="12">
        <f>SUM(H27+I27)</f>
        <v>802</v>
      </c>
      <c r="H27" s="12">
        <v>800</v>
      </c>
      <c r="I27" s="12">
        <v>2</v>
      </c>
      <c r="J27" s="43">
        <f t="shared" si="8"/>
        <v>100</v>
      </c>
      <c r="K27" s="22"/>
    </row>
    <row r="28" spans="1:20" ht="21.95" customHeight="1">
      <c r="A28" s="25">
        <v>44910</v>
      </c>
      <c r="B28" s="12" t="s">
        <v>127</v>
      </c>
      <c r="C28" s="12" t="s">
        <v>90</v>
      </c>
      <c r="D28" s="12" t="s">
        <v>19</v>
      </c>
      <c r="E28" s="12">
        <v>8</v>
      </c>
      <c r="F28" s="12">
        <v>800</v>
      </c>
      <c r="G28" s="12">
        <f t="shared" ref="G28" si="11">SUM(H28+I28)</f>
        <v>806</v>
      </c>
      <c r="H28" s="12">
        <v>800</v>
      </c>
      <c r="I28" s="12">
        <v>6</v>
      </c>
      <c r="J28" s="43">
        <f t="shared" si="8"/>
        <v>100</v>
      </c>
      <c r="K28" s="22"/>
    </row>
    <row r="29" spans="1:20" ht="21.9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22"/>
    </row>
    <row r="30" spans="1:20" ht="21.9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22"/>
    </row>
    <row r="31" spans="1:20" ht="21.9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22"/>
    </row>
    <row r="32" spans="1:20" ht="21.95" customHeight="1">
      <c r="A32" s="25"/>
      <c r="B32" s="12"/>
      <c r="C32" s="12"/>
      <c r="D32" s="12"/>
      <c r="E32" s="12"/>
      <c r="F32" s="12"/>
      <c r="G32" s="12"/>
      <c r="H32" s="12"/>
      <c r="I32" s="12"/>
      <c r="J32" s="43"/>
      <c r="K32" s="22"/>
      <c r="T32" s="31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2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2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2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2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2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2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2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2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2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2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2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2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2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2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22"/>
    </row>
    <row r="48" spans="1:11" ht="21" customHeight="1">
      <c r="A48" s="71" t="s">
        <v>20</v>
      </c>
      <c r="B48" s="71"/>
      <c r="C48" s="14">
        <f>COUNT(A10:A47)</f>
        <v>19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15184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15184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1900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19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100</v>
      </c>
      <c r="F53" s="74"/>
      <c r="G53" s="74"/>
      <c r="H53" s="74"/>
      <c r="I53" s="74"/>
      <c r="J53" s="4"/>
      <c r="K53" s="76"/>
    </row>
    <row r="54" spans="1:11" ht="21" customHeigh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57"/>
  <sheetViews>
    <sheetView topLeftCell="A44" zoomScale="80" zoomScaleNormal="80" workbookViewId="0">
      <selection activeCell="D49" sqref="D49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71</v>
      </c>
      <c r="C7" s="67"/>
      <c r="D7" s="67"/>
      <c r="E7" s="67"/>
      <c r="F7" s="6" t="s">
        <v>4</v>
      </c>
      <c r="G7" s="67" t="s">
        <v>101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45" t="s">
        <v>98</v>
      </c>
      <c r="C10" s="46" t="s">
        <v>74</v>
      </c>
      <c r="D10" s="10" t="s">
        <v>29</v>
      </c>
      <c r="E10" s="10">
        <v>8</v>
      </c>
      <c r="F10" s="10">
        <v>3000</v>
      </c>
      <c r="G10" s="10">
        <f t="shared" ref="G10" si="0">SUM(H10+I10)</f>
        <v>3012</v>
      </c>
      <c r="H10" s="10">
        <v>3000</v>
      </c>
      <c r="I10" s="12">
        <v>12</v>
      </c>
      <c r="J10" s="12">
        <f t="shared" ref="J10:J12" si="1">H10/F10*100</f>
        <v>100</v>
      </c>
      <c r="K10" s="22"/>
    </row>
    <row r="11" spans="1:11" ht="21.95" customHeight="1">
      <c r="A11" s="25">
        <v>44882</v>
      </c>
      <c r="B11" s="45" t="s">
        <v>98</v>
      </c>
      <c r="C11" s="46" t="s">
        <v>74</v>
      </c>
      <c r="D11" s="10" t="s">
        <v>29</v>
      </c>
      <c r="E11" s="10">
        <v>8</v>
      </c>
      <c r="F11" s="10">
        <v>3000</v>
      </c>
      <c r="G11" s="10">
        <f t="shared" ref="G11" si="2">SUM(H11+I11)</f>
        <v>3043</v>
      </c>
      <c r="H11" s="10">
        <v>3000</v>
      </c>
      <c r="I11" s="12">
        <v>43</v>
      </c>
      <c r="J11" s="12">
        <f t="shared" si="1"/>
        <v>100</v>
      </c>
      <c r="K11" s="22"/>
    </row>
    <row r="12" spans="1:11" ht="21.95" customHeight="1">
      <c r="A12" s="25">
        <v>44883</v>
      </c>
      <c r="B12" s="45" t="s">
        <v>98</v>
      </c>
      <c r="C12" s="46" t="s">
        <v>74</v>
      </c>
      <c r="D12" s="10" t="s">
        <v>29</v>
      </c>
      <c r="E12" s="10">
        <v>8</v>
      </c>
      <c r="F12" s="10">
        <v>3000</v>
      </c>
      <c r="G12" s="10">
        <f t="shared" ref="G12" si="3">SUM(H12+I12)</f>
        <v>3021</v>
      </c>
      <c r="H12" s="10">
        <v>3000</v>
      </c>
      <c r="I12" s="12">
        <v>21</v>
      </c>
      <c r="J12" s="12">
        <f t="shared" si="1"/>
        <v>100</v>
      </c>
      <c r="K12" s="22"/>
    </row>
    <row r="13" spans="1:11" ht="21.95" customHeight="1">
      <c r="A13" s="25">
        <v>44886</v>
      </c>
      <c r="B13" s="45" t="s">
        <v>98</v>
      </c>
      <c r="C13" s="46" t="s">
        <v>74</v>
      </c>
      <c r="D13" s="10" t="s">
        <v>29</v>
      </c>
      <c r="E13" s="10">
        <v>8</v>
      </c>
      <c r="F13" s="10">
        <v>3000</v>
      </c>
      <c r="G13" s="10">
        <f t="shared" ref="G13:G41" si="4">SUM(H13+I13)</f>
        <v>3020</v>
      </c>
      <c r="H13" s="10">
        <v>3000</v>
      </c>
      <c r="I13" s="12">
        <v>20</v>
      </c>
      <c r="J13" s="12">
        <f t="shared" ref="J13:J43" si="5">H13/F13*100</f>
        <v>100</v>
      </c>
      <c r="K13" s="22"/>
    </row>
    <row r="14" spans="1:11" ht="21.95" customHeight="1">
      <c r="A14" s="56">
        <v>44887</v>
      </c>
      <c r="B14" s="45" t="s">
        <v>98</v>
      </c>
      <c r="C14" s="46" t="s">
        <v>74</v>
      </c>
      <c r="D14" s="10" t="s">
        <v>29</v>
      </c>
      <c r="E14" s="10">
        <v>8</v>
      </c>
      <c r="F14" s="10">
        <v>3000</v>
      </c>
      <c r="G14" s="10">
        <f t="shared" si="4"/>
        <v>3006</v>
      </c>
      <c r="H14" s="10">
        <v>3000</v>
      </c>
      <c r="I14" s="12">
        <v>6</v>
      </c>
      <c r="J14" s="12">
        <f t="shared" si="5"/>
        <v>100</v>
      </c>
      <c r="K14" s="22"/>
    </row>
    <row r="15" spans="1:11" ht="21.95" customHeight="1">
      <c r="A15" s="56">
        <v>44888</v>
      </c>
      <c r="B15" s="45" t="s">
        <v>98</v>
      </c>
      <c r="C15" s="46" t="s">
        <v>74</v>
      </c>
      <c r="D15" s="10" t="s">
        <v>29</v>
      </c>
      <c r="E15" s="10">
        <v>8</v>
      </c>
      <c r="F15" s="10">
        <v>3000</v>
      </c>
      <c r="G15" s="10">
        <f t="shared" si="4"/>
        <v>3008</v>
      </c>
      <c r="H15" s="10">
        <v>3000</v>
      </c>
      <c r="I15" s="12">
        <v>8</v>
      </c>
      <c r="J15" s="12">
        <f t="shared" si="5"/>
        <v>100</v>
      </c>
      <c r="K15" s="22"/>
    </row>
    <row r="16" spans="1:11" ht="21.95" customHeight="1">
      <c r="A16" s="56">
        <v>44889</v>
      </c>
      <c r="B16" s="45" t="s">
        <v>98</v>
      </c>
      <c r="C16" s="46" t="s">
        <v>74</v>
      </c>
      <c r="D16" s="10" t="s">
        <v>29</v>
      </c>
      <c r="E16" s="10">
        <v>8</v>
      </c>
      <c r="F16" s="10">
        <v>3000</v>
      </c>
      <c r="G16" s="10">
        <f t="shared" si="4"/>
        <v>3008</v>
      </c>
      <c r="H16" s="10">
        <v>3000</v>
      </c>
      <c r="I16" s="12">
        <v>8</v>
      </c>
      <c r="J16" s="12">
        <f t="shared" si="5"/>
        <v>100</v>
      </c>
      <c r="K16" s="22"/>
    </row>
    <row r="17" spans="1:11" ht="21.95" customHeight="1">
      <c r="A17" s="56">
        <v>44890</v>
      </c>
      <c r="B17" s="45" t="s">
        <v>98</v>
      </c>
      <c r="C17" s="46" t="s">
        <v>74</v>
      </c>
      <c r="D17" s="10" t="s">
        <v>29</v>
      </c>
      <c r="E17" s="10">
        <v>8</v>
      </c>
      <c r="F17" s="10">
        <v>3000</v>
      </c>
      <c r="G17" s="10">
        <f t="shared" si="4"/>
        <v>3015</v>
      </c>
      <c r="H17" s="10">
        <v>3000</v>
      </c>
      <c r="I17" s="12">
        <v>15</v>
      </c>
      <c r="J17" s="12">
        <f t="shared" si="5"/>
        <v>100</v>
      </c>
      <c r="K17" s="22"/>
    </row>
    <row r="18" spans="1:11" ht="21.95" customHeight="1">
      <c r="A18" s="56">
        <v>44893</v>
      </c>
      <c r="B18" s="45" t="s">
        <v>98</v>
      </c>
      <c r="C18" s="46" t="s">
        <v>74</v>
      </c>
      <c r="D18" s="10" t="s">
        <v>29</v>
      </c>
      <c r="E18" s="10">
        <v>4</v>
      </c>
      <c r="F18" s="10">
        <v>1500</v>
      </c>
      <c r="G18" s="10">
        <f t="shared" si="4"/>
        <v>1506</v>
      </c>
      <c r="H18" s="10">
        <v>1500</v>
      </c>
      <c r="I18" s="12">
        <v>6</v>
      </c>
      <c r="J18" s="12">
        <f t="shared" si="5"/>
        <v>100</v>
      </c>
      <c r="K18" s="22"/>
    </row>
    <row r="19" spans="1:11" ht="21.95" customHeight="1">
      <c r="A19" s="56"/>
      <c r="B19" s="45" t="s">
        <v>91</v>
      </c>
      <c r="C19" s="46" t="s">
        <v>92</v>
      </c>
      <c r="D19" s="10" t="s">
        <v>29</v>
      </c>
      <c r="E19" s="10">
        <v>3</v>
      </c>
      <c r="F19" s="10">
        <v>1125</v>
      </c>
      <c r="G19" s="10">
        <f t="shared" si="4"/>
        <v>1143</v>
      </c>
      <c r="H19" s="10">
        <v>1125</v>
      </c>
      <c r="I19" s="12">
        <v>18</v>
      </c>
      <c r="J19" s="12">
        <f t="shared" si="5"/>
        <v>100</v>
      </c>
      <c r="K19" s="22"/>
    </row>
    <row r="20" spans="1:11" ht="21.95" customHeight="1">
      <c r="A20" s="56"/>
      <c r="B20" s="45" t="s">
        <v>87</v>
      </c>
      <c r="C20" s="46">
        <v>2111</v>
      </c>
      <c r="D20" s="10" t="s">
        <v>29</v>
      </c>
      <c r="E20" s="10">
        <v>1</v>
      </c>
      <c r="F20" s="10">
        <v>375</v>
      </c>
      <c r="G20" s="10">
        <f t="shared" si="4"/>
        <v>415</v>
      </c>
      <c r="H20" s="10">
        <v>375</v>
      </c>
      <c r="I20" s="12">
        <v>40</v>
      </c>
      <c r="J20" s="12">
        <f t="shared" si="5"/>
        <v>100</v>
      </c>
      <c r="K20" s="22"/>
    </row>
    <row r="21" spans="1:11" ht="21.95" customHeight="1">
      <c r="A21" s="56">
        <v>44894</v>
      </c>
      <c r="B21" s="45" t="s">
        <v>121</v>
      </c>
      <c r="C21" s="46" t="s">
        <v>122</v>
      </c>
      <c r="D21" s="10" t="s">
        <v>29</v>
      </c>
      <c r="E21" s="10">
        <v>4</v>
      </c>
      <c r="F21" s="10">
        <v>1500</v>
      </c>
      <c r="G21" s="10">
        <f t="shared" si="4"/>
        <v>1512</v>
      </c>
      <c r="H21" s="10">
        <v>1500</v>
      </c>
      <c r="I21" s="12">
        <v>12</v>
      </c>
      <c r="J21" s="12">
        <f t="shared" si="5"/>
        <v>100</v>
      </c>
      <c r="K21" s="22"/>
    </row>
    <row r="22" spans="1:11" ht="21.95" customHeight="1">
      <c r="A22" s="56"/>
      <c r="B22" s="45" t="s">
        <v>91</v>
      </c>
      <c r="C22" s="46" t="s">
        <v>92</v>
      </c>
      <c r="D22" s="10" t="s">
        <v>29</v>
      </c>
      <c r="E22" s="10">
        <v>4</v>
      </c>
      <c r="F22" s="10">
        <v>1500</v>
      </c>
      <c r="G22" s="10">
        <f t="shared" si="4"/>
        <v>1504</v>
      </c>
      <c r="H22" s="10">
        <v>1500</v>
      </c>
      <c r="I22" s="12">
        <v>4</v>
      </c>
      <c r="J22" s="12">
        <f t="shared" si="5"/>
        <v>100</v>
      </c>
      <c r="K22" s="22"/>
    </row>
    <row r="23" spans="1:11" ht="21.95" customHeight="1">
      <c r="A23" s="56">
        <v>44895</v>
      </c>
      <c r="B23" s="45" t="s">
        <v>212</v>
      </c>
      <c r="C23" s="46" t="s">
        <v>215</v>
      </c>
      <c r="D23" s="10" t="s">
        <v>29</v>
      </c>
      <c r="E23" s="10">
        <v>4</v>
      </c>
      <c r="F23" s="10">
        <v>1500</v>
      </c>
      <c r="G23" s="10">
        <f t="shared" si="4"/>
        <v>1529</v>
      </c>
      <c r="H23" s="10">
        <v>1500</v>
      </c>
      <c r="I23" s="12">
        <v>29</v>
      </c>
      <c r="J23" s="12">
        <f t="shared" si="5"/>
        <v>100</v>
      </c>
      <c r="K23" s="22"/>
    </row>
    <row r="24" spans="1:11" ht="21.95" customHeight="1">
      <c r="A24" s="56"/>
      <c r="B24" s="45" t="s">
        <v>91</v>
      </c>
      <c r="C24" s="46" t="s">
        <v>92</v>
      </c>
      <c r="D24" s="10" t="s">
        <v>29</v>
      </c>
      <c r="E24" s="10">
        <v>4</v>
      </c>
      <c r="F24" s="10">
        <v>1500</v>
      </c>
      <c r="G24" s="10">
        <f t="shared" si="4"/>
        <v>1559</v>
      </c>
      <c r="H24" s="10">
        <v>1500</v>
      </c>
      <c r="I24" s="12">
        <v>59</v>
      </c>
      <c r="J24" s="12">
        <f t="shared" si="5"/>
        <v>100</v>
      </c>
      <c r="K24" s="22"/>
    </row>
    <row r="25" spans="1:11" ht="21.95" customHeight="1">
      <c r="A25" s="56">
        <v>44896</v>
      </c>
      <c r="B25" s="45" t="s">
        <v>212</v>
      </c>
      <c r="C25" s="46" t="s">
        <v>215</v>
      </c>
      <c r="D25" s="10" t="s">
        <v>29</v>
      </c>
      <c r="E25" s="10">
        <v>4</v>
      </c>
      <c r="F25" s="10">
        <v>1500</v>
      </c>
      <c r="G25" s="10">
        <f t="shared" si="4"/>
        <v>1575</v>
      </c>
      <c r="H25" s="10">
        <v>1500</v>
      </c>
      <c r="I25" s="12">
        <v>75</v>
      </c>
      <c r="J25" s="12">
        <f t="shared" si="5"/>
        <v>100</v>
      </c>
      <c r="K25" s="22"/>
    </row>
    <row r="26" spans="1:11" ht="21.95" customHeight="1">
      <c r="A26" s="56"/>
      <c r="B26" s="10" t="s">
        <v>98</v>
      </c>
      <c r="C26" s="10" t="s">
        <v>74</v>
      </c>
      <c r="D26" s="10" t="s">
        <v>29</v>
      </c>
      <c r="E26" s="10">
        <v>4</v>
      </c>
      <c r="F26" s="10">
        <v>1500</v>
      </c>
      <c r="G26" s="10">
        <f t="shared" si="4"/>
        <v>1521</v>
      </c>
      <c r="H26" s="10">
        <v>1500</v>
      </c>
      <c r="I26" s="12">
        <v>21</v>
      </c>
      <c r="J26" s="12">
        <f t="shared" si="5"/>
        <v>100</v>
      </c>
      <c r="K26" s="22"/>
    </row>
    <row r="27" spans="1:11" ht="21.95" customHeight="1">
      <c r="A27" s="56">
        <v>44867</v>
      </c>
      <c r="B27" s="10" t="s">
        <v>98</v>
      </c>
      <c r="C27" s="10" t="s">
        <v>74</v>
      </c>
      <c r="D27" s="10" t="s">
        <v>29</v>
      </c>
      <c r="E27" s="10">
        <v>6</v>
      </c>
      <c r="F27" s="10">
        <v>2250</v>
      </c>
      <c r="G27" s="10">
        <f t="shared" si="4"/>
        <v>2271</v>
      </c>
      <c r="H27" s="10">
        <v>2250</v>
      </c>
      <c r="I27" s="12">
        <v>21</v>
      </c>
      <c r="J27" s="12">
        <f t="shared" si="5"/>
        <v>100</v>
      </c>
      <c r="K27" s="22"/>
    </row>
    <row r="28" spans="1:11" ht="21.95" customHeight="1">
      <c r="A28" s="56"/>
      <c r="B28" s="10" t="s">
        <v>212</v>
      </c>
      <c r="C28" s="10" t="s">
        <v>215</v>
      </c>
      <c r="D28" s="10" t="s">
        <v>29</v>
      </c>
      <c r="E28" s="10">
        <v>2</v>
      </c>
      <c r="F28" s="10">
        <v>750</v>
      </c>
      <c r="G28" s="10">
        <f t="shared" si="4"/>
        <v>762</v>
      </c>
      <c r="H28" s="10">
        <v>750</v>
      </c>
      <c r="I28" s="12">
        <v>12</v>
      </c>
      <c r="J28" s="12">
        <f t="shared" si="5"/>
        <v>100</v>
      </c>
      <c r="K28" s="22"/>
    </row>
    <row r="29" spans="1:11" ht="21.95" customHeight="1">
      <c r="A29" s="56">
        <v>44900</v>
      </c>
      <c r="B29" s="10" t="s">
        <v>236</v>
      </c>
      <c r="C29" s="10" t="s">
        <v>74</v>
      </c>
      <c r="D29" s="10" t="s">
        <v>29</v>
      </c>
      <c r="E29" s="10">
        <v>5</v>
      </c>
      <c r="F29" s="10">
        <v>1875</v>
      </c>
      <c r="G29" s="10">
        <f t="shared" si="4"/>
        <v>1886</v>
      </c>
      <c r="H29" s="10">
        <v>1875</v>
      </c>
      <c r="I29" s="12">
        <v>11</v>
      </c>
      <c r="J29" s="12">
        <f t="shared" si="5"/>
        <v>100</v>
      </c>
      <c r="K29" s="22"/>
    </row>
    <row r="30" spans="1:11" ht="21.95" customHeight="1">
      <c r="A30" s="56"/>
      <c r="B30" s="10" t="s">
        <v>91</v>
      </c>
      <c r="C30" s="10" t="s">
        <v>237</v>
      </c>
      <c r="D30" s="10" t="s">
        <v>29</v>
      </c>
      <c r="E30" s="10">
        <v>3</v>
      </c>
      <c r="F30" s="10">
        <v>1125</v>
      </c>
      <c r="G30" s="10">
        <f t="shared" si="4"/>
        <v>1137</v>
      </c>
      <c r="H30" s="10">
        <v>1125</v>
      </c>
      <c r="I30" s="12">
        <v>12</v>
      </c>
      <c r="J30" s="12">
        <f t="shared" si="5"/>
        <v>100</v>
      </c>
      <c r="K30" s="22"/>
    </row>
    <row r="31" spans="1:11" ht="21.95" customHeight="1">
      <c r="A31" s="56">
        <v>44901</v>
      </c>
      <c r="B31" s="10" t="s">
        <v>98</v>
      </c>
      <c r="C31" s="10" t="s">
        <v>74</v>
      </c>
      <c r="D31" s="10" t="s">
        <v>29</v>
      </c>
      <c r="E31" s="10">
        <v>7</v>
      </c>
      <c r="F31" s="10">
        <v>2625</v>
      </c>
      <c r="G31" s="10">
        <f t="shared" si="4"/>
        <v>2636</v>
      </c>
      <c r="H31" s="10">
        <v>2625</v>
      </c>
      <c r="I31" s="12">
        <v>11</v>
      </c>
      <c r="J31" s="12">
        <f t="shared" si="5"/>
        <v>100</v>
      </c>
      <c r="K31" s="22"/>
    </row>
    <row r="32" spans="1:11" ht="21.95" customHeight="1">
      <c r="A32" s="10"/>
      <c r="B32" s="10" t="s">
        <v>91</v>
      </c>
      <c r="C32" s="10" t="s">
        <v>237</v>
      </c>
      <c r="D32" s="10" t="s">
        <v>29</v>
      </c>
      <c r="E32" s="10">
        <v>1</v>
      </c>
      <c r="F32" s="10">
        <v>375</v>
      </c>
      <c r="G32" s="10">
        <f t="shared" si="4"/>
        <v>379</v>
      </c>
      <c r="H32" s="10">
        <v>375</v>
      </c>
      <c r="I32" s="12">
        <v>4</v>
      </c>
      <c r="J32" s="12">
        <f t="shared" si="5"/>
        <v>100</v>
      </c>
      <c r="K32" s="22"/>
    </row>
    <row r="33" spans="1:11" ht="21.95" customHeight="1">
      <c r="A33" s="56">
        <v>44902</v>
      </c>
      <c r="B33" s="10" t="s">
        <v>98</v>
      </c>
      <c r="C33" s="10" t="s">
        <v>74</v>
      </c>
      <c r="D33" s="10" t="s">
        <v>29</v>
      </c>
      <c r="E33" s="10">
        <v>4</v>
      </c>
      <c r="F33" s="10">
        <v>1500</v>
      </c>
      <c r="G33" s="10">
        <f t="shared" si="4"/>
        <v>1510</v>
      </c>
      <c r="H33" s="10">
        <v>1500</v>
      </c>
      <c r="I33" s="12">
        <v>10</v>
      </c>
      <c r="J33" s="12">
        <f t="shared" si="5"/>
        <v>100</v>
      </c>
      <c r="K33" s="22"/>
    </row>
    <row r="34" spans="1:11" ht="21.95" customHeight="1">
      <c r="A34" s="12"/>
      <c r="B34" s="12" t="s">
        <v>252</v>
      </c>
      <c r="C34" s="12" t="s">
        <v>253</v>
      </c>
      <c r="D34" s="10" t="s">
        <v>29</v>
      </c>
      <c r="E34" s="12">
        <v>4</v>
      </c>
      <c r="F34" s="10">
        <v>1500</v>
      </c>
      <c r="G34" s="10">
        <f t="shared" si="4"/>
        <v>1512</v>
      </c>
      <c r="H34" s="12">
        <v>1500</v>
      </c>
      <c r="I34" s="12">
        <v>12</v>
      </c>
      <c r="J34" s="12">
        <f t="shared" si="5"/>
        <v>100</v>
      </c>
      <c r="K34" s="22"/>
    </row>
    <row r="35" spans="1:11" ht="21.95" customHeight="1">
      <c r="A35" s="25">
        <v>44903</v>
      </c>
      <c r="B35" s="12" t="s">
        <v>98</v>
      </c>
      <c r="C35" s="12" t="s">
        <v>74</v>
      </c>
      <c r="D35" s="10" t="s">
        <v>29</v>
      </c>
      <c r="E35" s="12">
        <v>4</v>
      </c>
      <c r="F35" s="12">
        <v>1500</v>
      </c>
      <c r="G35" s="10">
        <f t="shared" si="4"/>
        <v>1514</v>
      </c>
      <c r="H35" s="12">
        <v>1500</v>
      </c>
      <c r="I35" s="12">
        <v>14</v>
      </c>
      <c r="J35" s="12">
        <f t="shared" si="5"/>
        <v>100</v>
      </c>
      <c r="K35" s="22"/>
    </row>
    <row r="36" spans="1:11" ht="21.95" customHeight="1">
      <c r="A36" s="12"/>
      <c r="B36" s="12" t="s">
        <v>254</v>
      </c>
      <c r="C36" s="12" t="s">
        <v>253</v>
      </c>
      <c r="D36" s="10" t="s">
        <v>29</v>
      </c>
      <c r="E36" s="12">
        <v>4</v>
      </c>
      <c r="F36" s="12">
        <v>1500</v>
      </c>
      <c r="G36" s="10">
        <f t="shared" si="4"/>
        <v>1565</v>
      </c>
      <c r="H36" s="12">
        <v>1500</v>
      </c>
      <c r="I36" s="12">
        <v>65</v>
      </c>
      <c r="J36" s="12">
        <f t="shared" si="5"/>
        <v>100</v>
      </c>
      <c r="K36" s="22"/>
    </row>
    <row r="37" spans="1:11" ht="21.95" customHeight="1">
      <c r="A37" s="25">
        <v>44907</v>
      </c>
      <c r="B37" s="12" t="s">
        <v>254</v>
      </c>
      <c r="C37" s="12" t="s">
        <v>253</v>
      </c>
      <c r="D37" s="10" t="s">
        <v>29</v>
      </c>
      <c r="E37" s="12">
        <v>4</v>
      </c>
      <c r="F37" s="12">
        <v>1500</v>
      </c>
      <c r="G37" s="10">
        <f t="shared" si="4"/>
        <v>1630</v>
      </c>
      <c r="H37" s="12">
        <v>1500</v>
      </c>
      <c r="I37" s="12">
        <v>130</v>
      </c>
      <c r="J37" s="12">
        <f t="shared" si="5"/>
        <v>100</v>
      </c>
      <c r="K37" s="22"/>
    </row>
    <row r="38" spans="1:11" ht="21.95" customHeight="1">
      <c r="A38" s="12"/>
      <c r="B38" s="12" t="s">
        <v>98</v>
      </c>
      <c r="C38" s="12" t="s">
        <v>74</v>
      </c>
      <c r="D38" s="10" t="s">
        <v>29</v>
      </c>
      <c r="E38" s="12">
        <v>4</v>
      </c>
      <c r="F38" s="12">
        <v>1500</v>
      </c>
      <c r="G38" s="10">
        <f t="shared" si="4"/>
        <v>1538</v>
      </c>
      <c r="H38" s="12">
        <v>1500</v>
      </c>
      <c r="I38" s="12">
        <v>38</v>
      </c>
      <c r="J38" s="12">
        <f t="shared" si="5"/>
        <v>100</v>
      </c>
      <c r="K38" s="22"/>
    </row>
    <row r="39" spans="1:11" ht="21.95" customHeight="1">
      <c r="A39" s="25">
        <v>44908</v>
      </c>
      <c r="B39" s="12" t="s">
        <v>98</v>
      </c>
      <c r="C39" s="12" t="s">
        <v>74</v>
      </c>
      <c r="D39" s="10" t="s">
        <v>29</v>
      </c>
      <c r="E39" s="12">
        <v>3</v>
      </c>
      <c r="F39" s="12">
        <v>1125</v>
      </c>
      <c r="G39" s="10">
        <f t="shared" si="4"/>
        <v>1146</v>
      </c>
      <c r="H39" s="12">
        <v>1125</v>
      </c>
      <c r="I39" s="12">
        <v>21</v>
      </c>
      <c r="J39" s="12">
        <f t="shared" si="5"/>
        <v>100</v>
      </c>
      <c r="K39" s="22"/>
    </row>
    <row r="40" spans="1:11" ht="21.95" customHeight="1">
      <c r="A40" s="12"/>
      <c r="B40" s="12" t="s">
        <v>252</v>
      </c>
      <c r="C40" s="12" t="s">
        <v>253</v>
      </c>
      <c r="D40" s="10" t="s">
        <v>29</v>
      </c>
      <c r="E40" s="12">
        <v>2</v>
      </c>
      <c r="F40" s="12">
        <v>750</v>
      </c>
      <c r="G40" s="10">
        <f t="shared" si="4"/>
        <v>830</v>
      </c>
      <c r="H40" s="12">
        <v>750</v>
      </c>
      <c r="I40" s="12">
        <v>80</v>
      </c>
      <c r="J40" s="12">
        <f t="shared" si="5"/>
        <v>100</v>
      </c>
      <c r="K40" s="22"/>
    </row>
    <row r="41" spans="1:11" ht="21.95" customHeight="1">
      <c r="A41" s="12"/>
      <c r="B41" s="12" t="s">
        <v>121</v>
      </c>
      <c r="C41" s="12" t="s">
        <v>122</v>
      </c>
      <c r="D41" s="10" t="s">
        <v>29</v>
      </c>
      <c r="E41" s="12">
        <v>3</v>
      </c>
      <c r="F41" s="12">
        <v>1125</v>
      </c>
      <c r="G41" s="10">
        <f t="shared" si="4"/>
        <v>1180</v>
      </c>
      <c r="H41" s="12">
        <v>1125</v>
      </c>
      <c r="I41" s="12">
        <v>55</v>
      </c>
      <c r="J41" s="12">
        <f t="shared" si="5"/>
        <v>100</v>
      </c>
      <c r="K41" s="22"/>
    </row>
    <row r="42" spans="1:11" ht="21.95" customHeight="1">
      <c r="A42" s="55">
        <v>44909</v>
      </c>
      <c r="B42" s="46" t="s">
        <v>252</v>
      </c>
      <c r="C42" s="46" t="s">
        <v>253</v>
      </c>
      <c r="D42" s="10" t="s">
        <v>29</v>
      </c>
      <c r="E42" s="12">
        <v>4</v>
      </c>
      <c r="F42" s="12">
        <v>1500</v>
      </c>
      <c r="G42" s="10">
        <f t="shared" ref="G42:G43" si="6">SUM(H42+I42)</f>
        <v>1549</v>
      </c>
      <c r="H42" s="12">
        <v>1500</v>
      </c>
      <c r="I42" s="12">
        <v>49</v>
      </c>
      <c r="J42" s="12">
        <f t="shared" si="5"/>
        <v>100</v>
      </c>
      <c r="K42" s="22"/>
    </row>
    <row r="43" spans="1:11" ht="21.95" customHeight="1">
      <c r="A43" s="35"/>
      <c r="B43" s="46" t="s">
        <v>98</v>
      </c>
      <c r="C43" s="46" t="s">
        <v>74</v>
      </c>
      <c r="D43" s="10" t="s">
        <v>29</v>
      </c>
      <c r="E43" s="12">
        <v>4</v>
      </c>
      <c r="F43" s="12">
        <v>1500</v>
      </c>
      <c r="G43" s="10">
        <f t="shared" si="6"/>
        <v>1655</v>
      </c>
      <c r="H43" s="12">
        <v>1500</v>
      </c>
      <c r="I43" s="12">
        <v>155</v>
      </c>
      <c r="J43" s="12">
        <f t="shared" si="5"/>
        <v>100</v>
      </c>
      <c r="K43" s="22"/>
    </row>
    <row r="44" spans="1:11" ht="21.95" customHeight="1">
      <c r="A44" s="55">
        <v>44910</v>
      </c>
      <c r="B44" s="46" t="s">
        <v>98</v>
      </c>
      <c r="C44" s="46" t="s">
        <v>74</v>
      </c>
      <c r="D44" s="10" t="s">
        <v>29</v>
      </c>
      <c r="E44" s="12">
        <v>4</v>
      </c>
      <c r="F44" s="12">
        <v>1500</v>
      </c>
      <c r="G44" s="10">
        <f t="shared" ref="G44:G45" si="7">SUM(H44+I44)</f>
        <v>1537</v>
      </c>
      <c r="H44" s="12">
        <v>1500</v>
      </c>
      <c r="I44" s="12">
        <v>37</v>
      </c>
      <c r="J44" s="12">
        <f t="shared" ref="J44:J45" si="8">H44/F44*100</f>
        <v>100</v>
      </c>
      <c r="K44" s="22"/>
    </row>
    <row r="45" spans="1:11" ht="21.95" customHeight="1">
      <c r="A45" s="12"/>
      <c r="B45" s="46" t="s">
        <v>252</v>
      </c>
      <c r="C45" s="46" t="s">
        <v>253</v>
      </c>
      <c r="D45" s="10" t="s">
        <v>29</v>
      </c>
      <c r="E45" s="12">
        <v>4</v>
      </c>
      <c r="F45" s="12">
        <v>1500</v>
      </c>
      <c r="G45" s="10">
        <f t="shared" si="7"/>
        <v>1552</v>
      </c>
      <c r="H45" s="12">
        <v>1500</v>
      </c>
      <c r="I45" s="12">
        <v>52</v>
      </c>
      <c r="J45" s="12">
        <f t="shared" si="8"/>
        <v>100</v>
      </c>
      <c r="K45" s="22"/>
    </row>
    <row r="46" spans="1:11" ht="21.95" customHeight="1">
      <c r="A46" s="12"/>
      <c r="B46" s="12"/>
      <c r="C46" s="12"/>
      <c r="D46" s="10"/>
      <c r="E46" s="12"/>
      <c r="F46" s="12"/>
      <c r="G46" s="10"/>
      <c r="H46" s="12"/>
      <c r="I46" s="12"/>
      <c r="J46" s="12"/>
      <c r="K46" s="22"/>
    </row>
    <row r="47" spans="1:11" ht="21.95" customHeight="1">
      <c r="A47" s="12"/>
      <c r="B47" s="12"/>
      <c r="C47" s="12"/>
      <c r="D47" s="10"/>
      <c r="E47" s="12"/>
      <c r="F47" s="12"/>
      <c r="G47" s="10"/>
      <c r="H47" s="12"/>
      <c r="I47" s="12"/>
      <c r="J47" s="12"/>
      <c r="K47" s="22"/>
    </row>
    <row r="48" spans="1:11" ht="21.95" customHeight="1">
      <c r="A48" s="12"/>
      <c r="B48" s="12"/>
      <c r="C48" s="12"/>
      <c r="D48" s="10"/>
      <c r="E48" s="12"/>
      <c r="F48" s="12"/>
      <c r="G48" s="12"/>
      <c r="H48" s="12"/>
      <c r="I48" s="12"/>
      <c r="J48" s="12"/>
      <c r="K48" s="22"/>
    </row>
    <row r="49" spans="1:11" ht="21.95" customHeight="1">
      <c r="A49" s="12"/>
      <c r="B49" s="12"/>
      <c r="C49" s="12"/>
      <c r="D49" s="10"/>
      <c r="E49" s="12"/>
      <c r="F49" s="12"/>
      <c r="G49" s="12"/>
      <c r="H49" s="12"/>
      <c r="I49" s="12"/>
      <c r="J49" s="12"/>
      <c r="K49" s="22"/>
    </row>
    <row r="50" spans="1:11" ht="21.95" customHeight="1">
      <c r="A50" s="12"/>
      <c r="B50" s="12"/>
      <c r="C50" s="12"/>
      <c r="D50" s="10"/>
      <c r="E50" s="12"/>
      <c r="F50" s="12"/>
      <c r="G50" s="12"/>
      <c r="H50" s="12"/>
      <c r="I50" s="12"/>
      <c r="J50" s="12"/>
      <c r="K50" s="22"/>
    </row>
    <row r="51" spans="1:11" ht="21" customHeight="1">
      <c r="A51" s="71" t="s">
        <v>20</v>
      </c>
      <c r="B51" s="71"/>
      <c r="C51" s="14">
        <f>COUNT(A10:A50)</f>
        <v>21</v>
      </c>
      <c r="E51" s="72" t="s">
        <v>21</v>
      </c>
      <c r="F51" s="72"/>
      <c r="G51" s="73"/>
      <c r="H51" s="73"/>
      <c r="I51" s="73"/>
      <c r="J51" s="73"/>
      <c r="K51" s="73"/>
    </row>
    <row r="52" spans="1:11" ht="21" customHeight="1">
      <c r="A52" s="67" t="s">
        <v>22</v>
      </c>
      <c r="B52" s="67"/>
      <c r="C52" s="14">
        <f>SUM(F10:F50)</f>
        <v>63000</v>
      </c>
      <c r="F52" s="74"/>
      <c r="G52" s="74"/>
      <c r="H52" s="74"/>
      <c r="I52" s="4"/>
      <c r="J52" s="4"/>
      <c r="K52" s="18"/>
    </row>
    <row r="53" spans="1:11" ht="21" customHeight="1">
      <c r="A53" s="67" t="s">
        <v>23</v>
      </c>
      <c r="B53" s="67"/>
      <c r="C53" s="14">
        <f>SUM(H10:H50)</f>
        <v>63000</v>
      </c>
      <c r="F53" s="4"/>
      <c r="G53" s="4"/>
      <c r="H53" s="4"/>
      <c r="I53" s="4"/>
      <c r="J53" s="4"/>
      <c r="K53" s="18"/>
    </row>
    <row r="54" spans="1:11" ht="21" customHeight="1">
      <c r="A54" s="75" t="s">
        <v>24</v>
      </c>
      <c r="B54" s="67"/>
      <c r="C54" s="14">
        <f>SUM(J10:J50)</f>
        <v>3600</v>
      </c>
      <c r="F54" s="74"/>
      <c r="G54" s="74"/>
      <c r="H54" s="74"/>
      <c r="I54" s="74"/>
      <c r="J54" s="4"/>
      <c r="K54" s="76"/>
    </row>
    <row r="55" spans="1:11" ht="21" customHeight="1">
      <c r="A55" s="75" t="s">
        <v>25</v>
      </c>
      <c r="B55" s="67"/>
      <c r="C55" s="14">
        <f>COUNTA(B10:B50)</f>
        <v>36</v>
      </c>
      <c r="F55" s="74"/>
      <c r="G55" s="74"/>
      <c r="H55" s="74"/>
      <c r="I55" s="74"/>
      <c r="J55" s="4"/>
      <c r="K55" s="76"/>
    </row>
    <row r="56" spans="1:11" ht="21" customHeight="1">
      <c r="A56" s="67" t="s">
        <v>26</v>
      </c>
      <c r="B56" s="67"/>
      <c r="C56" s="14">
        <f>C54/C55</f>
        <v>100</v>
      </c>
      <c r="F56" s="74"/>
      <c r="G56" s="74"/>
      <c r="H56" s="74"/>
      <c r="I56" s="74"/>
      <c r="J56" s="4"/>
      <c r="K56" s="76"/>
    </row>
    <row r="57" spans="1:11">
      <c r="A57" s="15"/>
      <c r="B57" s="16"/>
      <c r="C57" s="16"/>
      <c r="D57" s="16"/>
      <c r="E57" s="16"/>
      <c r="F57" s="16"/>
      <c r="G57" s="16"/>
      <c r="H57" s="16"/>
      <c r="I57" s="16"/>
      <c r="J57" s="16"/>
      <c r="K57" s="23"/>
    </row>
  </sheetData>
  <mergeCells count="17">
    <mergeCell ref="J1:K1"/>
    <mergeCell ref="B7:E7"/>
    <mergeCell ref="G7:K7"/>
    <mergeCell ref="B8:E8"/>
    <mergeCell ref="G8:K8"/>
    <mergeCell ref="A4:K6"/>
    <mergeCell ref="A51:B51"/>
    <mergeCell ref="E51:K51"/>
    <mergeCell ref="A52:B52"/>
    <mergeCell ref="F52:H52"/>
    <mergeCell ref="A53:B53"/>
    <mergeCell ref="A54:B54"/>
    <mergeCell ref="A55:B55"/>
    <mergeCell ref="A56:B56"/>
    <mergeCell ref="I54:I56"/>
    <mergeCell ref="K54:K56"/>
    <mergeCell ref="F54:H5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K54"/>
  <sheetViews>
    <sheetView topLeftCell="A12" zoomScale="80" zoomScaleNormal="80" workbookViewId="0">
      <selection activeCell="B28" sqref="B28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72</v>
      </c>
      <c r="C7" s="67"/>
      <c r="D7" s="67"/>
      <c r="E7" s="67"/>
      <c r="F7" s="6" t="s">
        <v>4</v>
      </c>
      <c r="G7" s="67" t="s">
        <v>97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146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44881</v>
      </c>
      <c r="B10" s="10" t="s">
        <v>236</v>
      </c>
      <c r="C10" s="10" t="s">
        <v>74</v>
      </c>
      <c r="D10" s="10" t="s">
        <v>228</v>
      </c>
      <c r="E10" s="10">
        <v>8</v>
      </c>
      <c r="F10" s="10">
        <v>424</v>
      </c>
      <c r="G10" s="10">
        <f>SUM(H10+I10)</f>
        <v>481</v>
      </c>
      <c r="H10" s="10">
        <v>480</v>
      </c>
      <c r="I10" s="12">
        <v>1</v>
      </c>
      <c r="J10" s="21">
        <f t="shared" ref="J10:J31" si="0">H10/F10*100</f>
        <v>113.20754716981132</v>
      </c>
      <c r="K10" s="22"/>
    </row>
    <row r="11" spans="1:11" ht="21.95" customHeight="1">
      <c r="A11" s="25">
        <v>44882</v>
      </c>
      <c r="B11" s="10" t="s">
        <v>236</v>
      </c>
      <c r="C11" s="10" t="s">
        <v>74</v>
      </c>
      <c r="D11" s="10" t="s">
        <v>228</v>
      </c>
      <c r="E11" s="10">
        <v>8</v>
      </c>
      <c r="F11" s="10">
        <v>424</v>
      </c>
      <c r="G11" s="10">
        <f t="shared" ref="G11:G31" si="1">SUM(H11+I11)</f>
        <v>482</v>
      </c>
      <c r="H11" s="10">
        <v>480</v>
      </c>
      <c r="I11" s="12">
        <v>2</v>
      </c>
      <c r="J11" s="21">
        <f t="shared" si="0"/>
        <v>113.20754716981132</v>
      </c>
      <c r="K11" s="22"/>
    </row>
    <row r="12" spans="1:11" ht="21.95" customHeight="1">
      <c r="A12" s="25">
        <v>44883</v>
      </c>
      <c r="B12" s="10" t="s">
        <v>236</v>
      </c>
      <c r="C12" s="10" t="s">
        <v>74</v>
      </c>
      <c r="D12" s="10" t="s">
        <v>228</v>
      </c>
      <c r="E12" s="10">
        <v>8</v>
      </c>
      <c r="F12" s="10">
        <v>424</v>
      </c>
      <c r="G12" s="10">
        <f t="shared" si="1"/>
        <v>483</v>
      </c>
      <c r="H12" s="10">
        <v>478</v>
      </c>
      <c r="I12" s="12">
        <v>5</v>
      </c>
      <c r="J12" s="21">
        <f t="shared" si="0"/>
        <v>112.73584905660377</v>
      </c>
      <c r="K12" s="22"/>
    </row>
    <row r="13" spans="1:11" ht="21.95" customHeight="1">
      <c r="A13" s="25">
        <v>44886</v>
      </c>
      <c r="B13" s="10" t="s">
        <v>236</v>
      </c>
      <c r="C13" s="10" t="s">
        <v>74</v>
      </c>
      <c r="D13" s="10" t="s">
        <v>228</v>
      </c>
      <c r="E13" s="10">
        <v>8</v>
      </c>
      <c r="F13" s="10">
        <v>424</v>
      </c>
      <c r="G13" s="10">
        <f t="shared" si="1"/>
        <v>482</v>
      </c>
      <c r="H13" s="10">
        <v>480</v>
      </c>
      <c r="I13" s="12">
        <v>2</v>
      </c>
      <c r="J13" s="21">
        <f t="shared" si="0"/>
        <v>113.20754716981132</v>
      </c>
      <c r="K13" s="22"/>
    </row>
    <row r="14" spans="1:11" ht="21.95" customHeight="1">
      <c r="A14" s="25">
        <v>44887</v>
      </c>
      <c r="B14" s="10" t="s">
        <v>236</v>
      </c>
      <c r="C14" s="10" t="s">
        <v>74</v>
      </c>
      <c r="D14" s="10" t="s">
        <v>228</v>
      </c>
      <c r="E14" s="10">
        <v>8</v>
      </c>
      <c r="F14" s="10">
        <v>424</v>
      </c>
      <c r="G14" s="10">
        <f t="shared" si="1"/>
        <v>483</v>
      </c>
      <c r="H14" s="10">
        <v>480</v>
      </c>
      <c r="I14" s="12">
        <v>3</v>
      </c>
      <c r="J14" s="21">
        <f t="shared" si="0"/>
        <v>113.20754716981132</v>
      </c>
      <c r="K14" s="22"/>
    </row>
    <row r="15" spans="1:11" ht="21.95" customHeight="1">
      <c r="A15" s="25">
        <v>44888</v>
      </c>
      <c r="B15" s="10" t="s">
        <v>236</v>
      </c>
      <c r="C15" s="10" t="s">
        <v>74</v>
      </c>
      <c r="D15" s="10" t="s">
        <v>228</v>
      </c>
      <c r="E15" s="10">
        <v>8</v>
      </c>
      <c r="F15" s="10">
        <v>424</v>
      </c>
      <c r="G15" s="10">
        <f t="shared" si="1"/>
        <v>484</v>
      </c>
      <c r="H15" s="10">
        <v>480</v>
      </c>
      <c r="I15" s="12">
        <v>4</v>
      </c>
      <c r="J15" s="21">
        <f t="shared" si="0"/>
        <v>113.20754716981132</v>
      </c>
      <c r="K15" s="22"/>
    </row>
    <row r="16" spans="1:11" ht="21.95" customHeight="1">
      <c r="A16" s="25">
        <v>44889</v>
      </c>
      <c r="B16" s="10" t="s">
        <v>236</v>
      </c>
      <c r="C16" s="10" t="s">
        <v>74</v>
      </c>
      <c r="D16" s="10" t="s">
        <v>228</v>
      </c>
      <c r="E16" s="10">
        <v>8</v>
      </c>
      <c r="F16" s="10">
        <v>424</v>
      </c>
      <c r="G16" s="10">
        <f t="shared" si="1"/>
        <v>485</v>
      </c>
      <c r="H16" s="10">
        <v>480</v>
      </c>
      <c r="I16" s="12">
        <v>5</v>
      </c>
      <c r="J16" s="21">
        <f t="shared" si="0"/>
        <v>113.20754716981132</v>
      </c>
      <c r="K16" s="22"/>
    </row>
    <row r="17" spans="1:11" ht="21.95" customHeight="1">
      <c r="A17" s="25">
        <v>44890</v>
      </c>
      <c r="B17" s="10" t="s">
        <v>236</v>
      </c>
      <c r="C17" s="10" t="s">
        <v>74</v>
      </c>
      <c r="D17" s="10" t="s">
        <v>228</v>
      </c>
      <c r="E17" s="10">
        <v>8</v>
      </c>
      <c r="F17" s="10">
        <v>424</v>
      </c>
      <c r="G17" s="10">
        <f t="shared" si="1"/>
        <v>484</v>
      </c>
      <c r="H17" s="10">
        <v>478</v>
      </c>
      <c r="I17" s="12">
        <v>6</v>
      </c>
      <c r="J17" s="21">
        <f t="shared" si="0"/>
        <v>112.73584905660377</v>
      </c>
      <c r="K17" s="22"/>
    </row>
    <row r="18" spans="1:11" ht="21.95" customHeight="1">
      <c r="A18" s="25">
        <v>44893</v>
      </c>
      <c r="B18" s="10" t="s">
        <v>236</v>
      </c>
      <c r="C18" s="10" t="s">
        <v>74</v>
      </c>
      <c r="D18" s="10" t="s">
        <v>228</v>
      </c>
      <c r="E18" s="10">
        <v>8</v>
      </c>
      <c r="F18" s="10">
        <v>424</v>
      </c>
      <c r="G18" s="10">
        <f t="shared" si="1"/>
        <v>481</v>
      </c>
      <c r="H18" s="10">
        <v>480</v>
      </c>
      <c r="I18" s="12">
        <v>1</v>
      </c>
      <c r="J18" s="21">
        <f t="shared" si="0"/>
        <v>113.20754716981132</v>
      </c>
      <c r="K18" s="22"/>
    </row>
    <row r="19" spans="1:11" ht="21.95" customHeight="1">
      <c r="A19" s="25">
        <v>44894</v>
      </c>
      <c r="B19" s="10" t="s">
        <v>236</v>
      </c>
      <c r="C19" s="10" t="s">
        <v>74</v>
      </c>
      <c r="D19" s="10" t="s">
        <v>228</v>
      </c>
      <c r="E19" s="10">
        <v>8</v>
      </c>
      <c r="F19" s="10">
        <v>424</v>
      </c>
      <c r="G19" s="10">
        <f t="shared" si="1"/>
        <v>488</v>
      </c>
      <c r="H19" s="10">
        <v>480</v>
      </c>
      <c r="I19" s="12">
        <v>8</v>
      </c>
      <c r="J19" s="21">
        <f t="shared" si="0"/>
        <v>113.20754716981132</v>
      </c>
      <c r="K19" s="22"/>
    </row>
    <row r="20" spans="1:11" ht="21.95" customHeight="1">
      <c r="A20" s="25">
        <v>44895</v>
      </c>
      <c r="B20" s="10" t="s">
        <v>236</v>
      </c>
      <c r="C20" s="10" t="s">
        <v>74</v>
      </c>
      <c r="D20" s="10" t="s">
        <v>228</v>
      </c>
      <c r="E20" s="10">
        <v>8</v>
      </c>
      <c r="F20" s="10">
        <v>424</v>
      </c>
      <c r="G20" s="10">
        <f t="shared" si="1"/>
        <v>489</v>
      </c>
      <c r="H20" s="10">
        <v>480</v>
      </c>
      <c r="I20" s="12">
        <v>9</v>
      </c>
      <c r="J20" s="21">
        <f t="shared" si="0"/>
        <v>113.20754716981132</v>
      </c>
      <c r="K20" s="22"/>
    </row>
    <row r="21" spans="1:11" ht="21.95" customHeight="1">
      <c r="A21" s="25">
        <v>44896</v>
      </c>
      <c r="B21" s="10" t="s">
        <v>236</v>
      </c>
      <c r="C21" s="10" t="s">
        <v>74</v>
      </c>
      <c r="D21" s="10" t="s">
        <v>228</v>
      </c>
      <c r="E21" s="10">
        <v>8</v>
      </c>
      <c r="F21" s="10">
        <v>424</v>
      </c>
      <c r="G21" s="10">
        <f t="shared" si="1"/>
        <v>480</v>
      </c>
      <c r="H21" s="10">
        <v>478</v>
      </c>
      <c r="I21" s="12">
        <v>2</v>
      </c>
      <c r="J21" s="21">
        <f t="shared" si="0"/>
        <v>112.73584905660377</v>
      </c>
      <c r="K21" s="22"/>
    </row>
    <row r="22" spans="1:11" ht="21.95" customHeight="1">
      <c r="A22" s="25">
        <v>44897</v>
      </c>
      <c r="B22" s="10" t="s">
        <v>236</v>
      </c>
      <c r="C22" s="10" t="s">
        <v>74</v>
      </c>
      <c r="D22" s="10" t="s">
        <v>228</v>
      </c>
      <c r="E22" s="10">
        <v>8</v>
      </c>
      <c r="F22" s="10">
        <v>424</v>
      </c>
      <c r="G22" s="10">
        <f t="shared" si="1"/>
        <v>484</v>
      </c>
      <c r="H22" s="10">
        <v>480</v>
      </c>
      <c r="I22" s="12">
        <v>4</v>
      </c>
      <c r="J22" s="21">
        <f t="shared" si="0"/>
        <v>113.20754716981132</v>
      </c>
      <c r="K22" s="22"/>
    </row>
    <row r="23" spans="1:11" ht="21.95" customHeight="1">
      <c r="A23" s="25">
        <v>44900</v>
      </c>
      <c r="B23" s="10" t="s">
        <v>236</v>
      </c>
      <c r="C23" s="10" t="s">
        <v>74</v>
      </c>
      <c r="D23" s="10" t="s">
        <v>228</v>
      </c>
      <c r="E23" s="10">
        <v>8</v>
      </c>
      <c r="F23" s="10">
        <v>424</v>
      </c>
      <c r="G23" s="10">
        <f t="shared" si="1"/>
        <v>480</v>
      </c>
      <c r="H23" s="10">
        <v>478</v>
      </c>
      <c r="I23" s="12">
        <v>2</v>
      </c>
      <c r="J23" s="21">
        <f t="shared" si="0"/>
        <v>112.73584905660377</v>
      </c>
      <c r="K23" s="22"/>
    </row>
    <row r="24" spans="1:11" ht="21.95" customHeight="1">
      <c r="A24" s="25">
        <v>44901</v>
      </c>
      <c r="B24" s="10" t="s">
        <v>236</v>
      </c>
      <c r="C24" s="10" t="s">
        <v>74</v>
      </c>
      <c r="D24" s="10" t="s">
        <v>228</v>
      </c>
      <c r="E24" s="10">
        <v>8</v>
      </c>
      <c r="F24" s="10">
        <v>424</v>
      </c>
      <c r="G24" s="10">
        <f t="shared" si="1"/>
        <v>481</v>
      </c>
      <c r="H24" s="10">
        <v>480</v>
      </c>
      <c r="I24" s="12">
        <v>1</v>
      </c>
      <c r="J24" s="21">
        <f t="shared" si="0"/>
        <v>113.20754716981132</v>
      </c>
      <c r="K24" s="22"/>
    </row>
    <row r="25" spans="1:11" ht="21.95" customHeight="1">
      <c r="A25" s="25">
        <v>44902</v>
      </c>
      <c r="B25" s="10" t="s">
        <v>236</v>
      </c>
      <c r="C25" s="10" t="s">
        <v>74</v>
      </c>
      <c r="D25" s="10" t="s">
        <v>228</v>
      </c>
      <c r="E25" s="10">
        <v>8</v>
      </c>
      <c r="F25" s="10">
        <v>424</v>
      </c>
      <c r="G25" s="10">
        <f t="shared" si="1"/>
        <v>482</v>
      </c>
      <c r="H25" s="10">
        <v>478</v>
      </c>
      <c r="I25" s="12">
        <v>4</v>
      </c>
      <c r="J25" s="21">
        <f t="shared" si="0"/>
        <v>112.73584905660377</v>
      </c>
      <c r="K25" s="22"/>
    </row>
    <row r="26" spans="1:11" ht="21.95" customHeight="1">
      <c r="A26" s="25">
        <v>44903</v>
      </c>
      <c r="B26" s="10" t="s">
        <v>236</v>
      </c>
      <c r="C26" s="10" t="s">
        <v>74</v>
      </c>
      <c r="D26" s="10" t="s">
        <v>228</v>
      </c>
      <c r="E26" s="10">
        <v>8</v>
      </c>
      <c r="F26" s="10">
        <v>424</v>
      </c>
      <c r="G26" s="10">
        <f t="shared" si="1"/>
        <v>485</v>
      </c>
      <c r="H26" s="10">
        <v>480</v>
      </c>
      <c r="I26" s="12">
        <v>5</v>
      </c>
      <c r="J26" s="21">
        <f t="shared" si="0"/>
        <v>113.20754716981132</v>
      </c>
      <c r="K26" s="22"/>
    </row>
    <row r="27" spans="1:11" ht="21.95" customHeight="1">
      <c r="A27" s="25">
        <v>44906</v>
      </c>
      <c r="B27" s="10" t="s">
        <v>236</v>
      </c>
      <c r="C27" s="10" t="s">
        <v>74</v>
      </c>
      <c r="D27" s="10" t="s">
        <v>228</v>
      </c>
      <c r="E27" s="10">
        <v>8</v>
      </c>
      <c r="F27" s="10">
        <v>424</v>
      </c>
      <c r="G27" s="10">
        <f t="shared" si="1"/>
        <v>484</v>
      </c>
      <c r="H27" s="10">
        <v>478</v>
      </c>
      <c r="I27" s="12">
        <v>6</v>
      </c>
      <c r="J27" s="21">
        <f t="shared" si="0"/>
        <v>112.73584905660377</v>
      </c>
      <c r="K27" s="22"/>
    </row>
    <row r="28" spans="1:11" ht="21.95" customHeight="1">
      <c r="A28" s="25">
        <v>44907</v>
      </c>
      <c r="B28" s="10" t="s">
        <v>236</v>
      </c>
      <c r="C28" s="10" t="s">
        <v>74</v>
      </c>
      <c r="D28" s="10" t="s">
        <v>228</v>
      </c>
      <c r="E28" s="10">
        <v>8</v>
      </c>
      <c r="F28" s="10">
        <v>424</v>
      </c>
      <c r="G28" s="10">
        <f t="shared" si="1"/>
        <v>482</v>
      </c>
      <c r="H28" s="10">
        <v>480</v>
      </c>
      <c r="I28" s="12">
        <v>2</v>
      </c>
      <c r="J28" s="21">
        <f t="shared" si="0"/>
        <v>113.20754716981132</v>
      </c>
      <c r="K28" s="22"/>
    </row>
    <row r="29" spans="1:11" ht="21.95" customHeight="1">
      <c r="A29" s="25">
        <v>44908</v>
      </c>
      <c r="B29" s="10" t="s">
        <v>236</v>
      </c>
      <c r="C29" s="10" t="s">
        <v>74</v>
      </c>
      <c r="D29" s="10" t="s">
        <v>228</v>
      </c>
      <c r="E29" s="10">
        <v>8</v>
      </c>
      <c r="F29" s="10">
        <v>424</v>
      </c>
      <c r="G29" s="10">
        <f t="shared" si="1"/>
        <v>481</v>
      </c>
      <c r="H29" s="10">
        <v>480</v>
      </c>
      <c r="I29" s="12">
        <v>1</v>
      </c>
      <c r="J29" s="21">
        <f t="shared" si="0"/>
        <v>113.20754716981132</v>
      </c>
      <c r="K29" s="22"/>
    </row>
    <row r="30" spans="1:11" ht="21.95" customHeight="1">
      <c r="A30" s="25">
        <v>44909</v>
      </c>
      <c r="B30" s="10" t="s">
        <v>236</v>
      </c>
      <c r="C30" s="10" t="s">
        <v>74</v>
      </c>
      <c r="D30" s="10" t="s">
        <v>228</v>
      </c>
      <c r="E30" s="10">
        <v>8</v>
      </c>
      <c r="F30" s="10">
        <v>424</v>
      </c>
      <c r="G30" s="10">
        <f t="shared" si="1"/>
        <v>482</v>
      </c>
      <c r="H30" s="10">
        <v>478</v>
      </c>
      <c r="I30" s="12">
        <v>4</v>
      </c>
      <c r="J30" s="21">
        <f t="shared" si="0"/>
        <v>112.73584905660377</v>
      </c>
      <c r="K30" s="22"/>
    </row>
    <row r="31" spans="1:11" ht="21.95" customHeight="1">
      <c r="A31" s="25">
        <v>44910</v>
      </c>
      <c r="B31" s="10" t="s">
        <v>236</v>
      </c>
      <c r="C31" s="10" t="s">
        <v>74</v>
      </c>
      <c r="D31" s="10" t="s">
        <v>228</v>
      </c>
      <c r="E31" s="10">
        <v>8</v>
      </c>
      <c r="F31" s="10">
        <v>424</v>
      </c>
      <c r="G31" s="10">
        <f t="shared" si="1"/>
        <v>485</v>
      </c>
      <c r="H31" s="10">
        <v>480</v>
      </c>
      <c r="I31" s="12">
        <v>5</v>
      </c>
      <c r="J31" s="21">
        <f t="shared" si="0"/>
        <v>113.20754716981132</v>
      </c>
      <c r="K31" s="22"/>
    </row>
    <row r="32" spans="1:11" ht="21.95" customHeight="1">
      <c r="A32" s="26"/>
      <c r="B32" s="10"/>
      <c r="C32" s="10"/>
      <c r="D32" s="10"/>
      <c r="E32" s="10"/>
      <c r="F32" s="10"/>
      <c r="G32" s="10"/>
      <c r="H32" s="10"/>
      <c r="I32" s="12"/>
      <c r="J32" s="21"/>
      <c r="K32" s="22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2"/>
      <c r="J33" s="21"/>
      <c r="K33" s="22"/>
    </row>
    <row r="34" spans="1:11" ht="21.95" customHeight="1">
      <c r="A34" s="11"/>
      <c r="B34" s="12"/>
      <c r="C34" s="12"/>
      <c r="D34" s="12"/>
      <c r="E34" s="12"/>
      <c r="F34" s="12"/>
      <c r="G34" s="12"/>
      <c r="H34" s="12"/>
      <c r="I34" s="12"/>
      <c r="J34" s="21"/>
      <c r="K34" s="22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21"/>
      <c r="K35" s="22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21"/>
      <c r="K36" s="22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21"/>
      <c r="K37" s="22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21"/>
      <c r="K38" s="22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21"/>
      <c r="K39" s="22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21"/>
      <c r="K40" s="22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21"/>
      <c r="K41" s="22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21"/>
      <c r="K42" s="22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21"/>
      <c r="K43" s="22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21"/>
      <c r="K44" s="22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21"/>
      <c r="K45" s="22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21"/>
      <c r="K46" s="22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21"/>
      <c r="K47" s="22"/>
    </row>
    <row r="48" spans="1:11" ht="21" customHeight="1">
      <c r="A48" s="71" t="s">
        <v>20</v>
      </c>
      <c r="B48" s="71"/>
      <c r="C48" s="14">
        <f>COUNT(A10:A47)</f>
        <v>22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9328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10546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14">
        <f>SUM(J10:J47)</f>
        <v>2487.2641509433956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22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54">
        <f>C51/C52</f>
        <v>113.05746140651799</v>
      </c>
      <c r="F53" s="74"/>
      <c r="G53" s="74"/>
      <c r="H53" s="74"/>
      <c r="I53" s="74"/>
      <c r="J53" s="4"/>
      <c r="K53" s="76"/>
    </row>
    <row r="54" spans="1:1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K54"/>
  <sheetViews>
    <sheetView topLeftCell="A34" zoomScale="42" zoomScaleNormal="42" workbookViewId="0">
      <selection activeCell="O5" sqref="O5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/>
      <c r="C7" s="67"/>
      <c r="D7" s="67"/>
      <c r="E7" s="67"/>
      <c r="F7" s="6" t="s">
        <v>4</v>
      </c>
      <c r="G7" s="67" t="s">
        <v>70</v>
      </c>
      <c r="H7" s="67"/>
      <c r="I7" s="67"/>
      <c r="J7" s="67"/>
      <c r="K7" s="68"/>
    </row>
    <row r="8" spans="1:11" ht="24" customHeight="1">
      <c r="A8" s="5" t="s">
        <v>5</v>
      </c>
      <c r="B8" s="69" t="s">
        <v>6</v>
      </c>
      <c r="C8" s="69"/>
      <c r="D8" s="69"/>
      <c r="E8" s="69"/>
      <c r="F8" s="6" t="s">
        <v>7</v>
      </c>
      <c r="G8" s="69" t="s">
        <v>28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9"/>
      <c r="B10" s="10"/>
      <c r="C10" s="10"/>
      <c r="D10" s="10"/>
      <c r="E10" s="10"/>
      <c r="F10" s="10"/>
      <c r="G10" s="10"/>
      <c r="H10" s="10"/>
      <c r="I10" s="12"/>
      <c r="J10" s="21" t="e">
        <f t="shared" ref="J10:J33" si="0">H10/F10*100</f>
        <v>#DIV/0!</v>
      </c>
      <c r="K10" s="22"/>
    </row>
    <row r="11" spans="1:11" ht="21.95" customHeight="1">
      <c r="A11" s="9"/>
      <c r="B11" s="10"/>
      <c r="C11" s="10"/>
      <c r="D11" s="10"/>
      <c r="E11" s="10"/>
      <c r="F11" s="10"/>
      <c r="G11" s="10"/>
      <c r="H11" s="10"/>
      <c r="I11" s="12"/>
      <c r="J11" s="21" t="e">
        <f t="shared" si="0"/>
        <v>#DIV/0!</v>
      </c>
      <c r="K11" s="22"/>
    </row>
    <row r="12" spans="1:11" ht="21.95" customHeight="1">
      <c r="A12" s="9"/>
      <c r="B12" s="10"/>
      <c r="C12" s="10"/>
      <c r="D12" s="10"/>
      <c r="E12" s="10"/>
      <c r="F12" s="10"/>
      <c r="G12" s="10"/>
      <c r="H12" s="10"/>
      <c r="I12" s="12"/>
      <c r="J12" s="21" t="e">
        <f t="shared" si="0"/>
        <v>#DIV/0!</v>
      </c>
      <c r="K12" s="22"/>
    </row>
    <row r="13" spans="1:11" ht="21.95" customHeight="1">
      <c r="A13" s="9"/>
      <c r="B13" s="10"/>
      <c r="C13" s="10"/>
      <c r="D13" s="10"/>
      <c r="E13" s="10"/>
      <c r="F13" s="10"/>
      <c r="G13" s="10"/>
      <c r="H13" s="10"/>
      <c r="I13" s="12"/>
      <c r="J13" s="21" t="e">
        <f t="shared" si="0"/>
        <v>#DIV/0!</v>
      </c>
      <c r="K13" s="22"/>
    </row>
    <row r="14" spans="1:11" ht="21.95" customHeight="1">
      <c r="A14" s="9"/>
      <c r="B14" s="10"/>
      <c r="C14" s="10"/>
      <c r="D14" s="10"/>
      <c r="E14" s="10"/>
      <c r="F14" s="10"/>
      <c r="G14" s="10"/>
      <c r="H14" s="10"/>
      <c r="I14" s="12"/>
      <c r="J14" s="21" t="e">
        <f t="shared" si="0"/>
        <v>#DIV/0!</v>
      </c>
      <c r="K14" s="22"/>
    </row>
    <row r="15" spans="1:11" ht="21.95" customHeight="1">
      <c r="A15" s="9"/>
      <c r="B15" s="10"/>
      <c r="C15" s="10"/>
      <c r="D15" s="10"/>
      <c r="E15" s="10"/>
      <c r="F15" s="10"/>
      <c r="G15" s="10"/>
      <c r="H15" s="10"/>
      <c r="I15" s="12"/>
      <c r="J15" s="21" t="e">
        <f t="shared" si="0"/>
        <v>#DIV/0!</v>
      </c>
      <c r="K15" s="22"/>
    </row>
    <row r="16" spans="1:11" ht="21.95" customHeight="1">
      <c r="A16" s="9"/>
      <c r="B16" s="10"/>
      <c r="C16" s="10"/>
      <c r="D16" s="10"/>
      <c r="E16" s="10"/>
      <c r="F16" s="10"/>
      <c r="G16" s="10"/>
      <c r="H16" s="10"/>
      <c r="I16" s="12"/>
      <c r="J16" s="21" t="e">
        <f t="shared" si="0"/>
        <v>#DIV/0!</v>
      </c>
      <c r="K16" s="22"/>
    </row>
    <row r="17" spans="1:11" ht="21.95" customHeight="1">
      <c r="A17" s="9"/>
      <c r="B17" s="10"/>
      <c r="C17" s="10"/>
      <c r="D17" s="10"/>
      <c r="E17" s="10"/>
      <c r="F17" s="10"/>
      <c r="G17" s="10"/>
      <c r="H17" s="10"/>
      <c r="I17" s="12"/>
      <c r="J17" s="21" t="e">
        <f t="shared" si="0"/>
        <v>#DIV/0!</v>
      </c>
      <c r="K17" s="22"/>
    </row>
    <row r="18" spans="1:11" ht="21.95" customHeight="1">
      <c r="A18" s="9"/>
      <c r="B18" s="10"/>
      <c r="C18" s="10"/>
      <c r="D18" s="10"/>
      <c r="E18" s="10"/>
      <c r="F18" s="10"/>
      <c r="G18" s="10"/>
      <c r="H18" s="10"/>
      <c r="I18" s="12"/>
      <c r="J18" s="21" t="e">
        <f t="shared" si="0"/>
        <v>#DIV/0!</v>
      </c>
      <c r="K18" s="22"/>
    </row>
    <row r="19" spans="1:11" ht="21.95" customHeight="1">
      <c r="A19" s="9"/>
      <c r="B19" s="10"/>
      <c r="C19" s="10"/>
      <c r="D19" s="10"/>
      <c r="E19" s="10"/>
      <c r="F19" s="10"/>
      <c r="G19" s="10"/>
      <c r="H19" s="10"/>
      <c r="I19" s="12"/>
      <c r="J19" s="21" t="e">
        <f t="shared" si="0"/>
        <v>#DIV/0!</v>
      </c>
      <c r="K19" s="22"/>
    </row>
    <row r="20" spans="1:11" ht="21.95" customHeight="1">
      <c r="A20" s="9"/>
      <c r="B20" s="10"/>
      <c r="C20" s="10"/>
      <c r="D20" s="10"/>
      <c r="E20" s="10"/>
      <c r="F20" s="10"/>
      <c r="G20" s="10"/>
      <c r="H20" s="10"/>
      <c r="I20" s="12"/>
      <c r="J20" s="21" t="e">
        <f t="shared" si="0"/>
        <v>#DIV/0!</v>
      </c>
      <c r="K20" s="22"/>
    </row>
    <row r="21" spans="1:11" ht="21.95" customHeight="1">
      <c r="A21" s="9"/>
      <c r="B21" s="10"/>
      <c r="C21" s="10"/>
      <c r="D21" s="10"/>
      <c r="E21" s="10"/>
      <c r="F21" s="10"/>
      <c r="G21" s="10"/>
      <c r="H21" s="10"/>
      <c r="I21" s="12"/>
      <c r="J21" s="21" t="e">
        <f t="shared" si="0"/>
        <v>#DIV/0!</v>
      </c>
      <c r="K21" s="22"/>
    </row>
    <row r="22" spans="1:11" ht="21.95" customHeight="1">
      <c r="A22" s="9"/>
      <c r="B22" s="10"/>
      <c r="C22" s="10"/>
      <c r="D22" s="10"/>
      <c r="E22" s="10"/>
      <c r="F22" s="10"/>
      <c r="G22" s="10"/>
      <c r="H22" s="10"/>
      <c r="I22" s="12"/>
      <c r="J22" s="21" t="e">
        <f t="shared" si="0"/>
        <v>#DIV/0!</v>
      </c>
      <c r="K22" s="22"/>
    </row>
    <row r="23" spans="1:11" ht="21.95" customHeight="1">
      <c r="A23" s="9"/>
      <c r="B23" s="10"/>
      <c r="C23" s="10"/>
      <c r="D23" s="10"/>
      <c r="E23" s="10"/>
      <c r="F23" s="10"/>
      <c r="G23" s="10"/>
      <c r="H23" s="10"/>
      <c r="I23" s="12"/>
      <c r="J23" s="21" t="e">
        <f t="shared" si="0"/>
        <v>#DIV/0!</v>
      </c>
      <c r="K23" s="22"/>
    </row>
    <row r="24" spans="1:11" ht="21.95" customHeight="1">
      <c r="A24" s="9"/>
      <c r="B24" s="10"/>
      <c r="C24" s="10"/>
      <c r="D24" s="10"/>
      <c r="E24" s="10"/>
      <c r="F24" s="10"/>
      <c r="G24" s="10"/>
      <c r="H24" s="10"/>
      <c r="I24" s="12"/>
      <c r="J24" s="21" t="e">
        <f t="shared" si="0"/>
        <v>#DIV/0!</v>
      </c>
      <c r="K24" s="22"/>
    </row>
    <row r="25" spans="1:11" ht="21.95" customHeight="1">
      <c r="A25" s="9"/>
      <c r="B25" s="10"/>
      <c r="C25" s="10"/>
      <c r="D25" s="10"/>
      <c r="E25" s="10"/>
      <c r="F25" s="10"/>
      <c r="G25" s="10"/>
      <c r="H25" s="10"/>
      <c r="I25" s="12"/>
      <c r="J25" s="21" t="e">
        <f t="shared" si="0"/>
        <v>#DIV/0!</v>
      </c>
      <c r="K25" s="22"/>
    </row>
    <row r="26" spans="1:11" ht="21.95" customHeight="1">
      <c r="A26" s="9"/>
      <c r="B26" s="10"/>
      <c r="C26" s="10"/>
      <c r="D26" s="10"/>
      <c r="E26" s="10"/>
      <c r="F26" s="10"/>
      <c r="G26" s="10"/>
      <c r="H26" s="10"/>
      <c r="I26" s="12"/>
      <c r="J26" s="21" t="e">
        <f t="shared" si="0"/>
        <v>#DIV/0!</v>
      </c>
      <c r="K26" s="22"/>
    </row>
    <row r="27" spans="1:11" ht="21.95" customHeight="1">
      <c r="A27" s="9"/>
      <c r="B27" s="10"/>
      <c r="C27" s="10"/>
      <c r="D27" s="10"/>
      <c r="E27" s="10"/>
      <c r="F27" s="10"/>
      <c r="G27" s="10"/>
      <c r="H27" s="10"/>
      <c r="I27" s="12"/>
      <c r="J27" s="21" t="e">
        <f t="shared" si="0"/>
        <v>#DIV/0!</v>
      </c>
      <c r="K27" s="22"/>
    </row>
    <row r="28" spans="1:11" ht="21.95" customHeight="1">
      <c r="A28" s="9"/>
      <c r="B28" s="10"/>
      <c r="C28" s="10"/>
      <c r="D28" s="10"/>
      <c r="E28" s="10"/>
      <c r="F28" s="10"/>
      <c r="G28" s="10"/>
      <c r="H28" s="10"/>
      <c r="I28" s="12"/>
      <c r="J28" s="21" t="e">
        <f t="shared" si="0"/>
        <v>#DIV/0!</v>
      </c>
      <c r="K28" s="22"/>
    </row>
    <row r="29" spans="1:11" ht="21.95" customHeight="1">
      <c r="A29" s="9"/>
      <c r="B29" s="10"/>
      <c r="C29" s="10"/>
      <c r="D29" s="10"/>
      <c r="E29" s="10"/>
      <c r="F29" s="10"/>
      <c r="G29" s="10"/>
      <c r="H29" s="10"/>
      <c r="I29" s="12"/>
      <c r="J29" s="21" t="e">
        <f t="shared" si="0"/>
        <v>#DIV/0!</v>
      </c>
      <c r="K29" s="22"/>
    </row>
    <row r="30" spans="1:11" ht="21.95" customHeight="1">
      <c r="A30" s="9"/>
      <c r="B30" s="10"/>
      <c r="C30" s="10"/>
      <c r="D30" s="10"/>
      <c r="E30" s="10"/>
      <c r="F30" s="10"/>
      <c r="G30" s="10"/>
      <c r="H30" s="10"/>
      <c r="I30" s="12"/>
      <c r="J30" s="21" t="e">
        <f t="shared" si="0"/>
        <v>#DIV/0!</v>
      </c>
      <c r="K30" s="22"/>
    </row>
    <row r="31" spans="1:11" ht="21.95" customHeight="1">
      <c r="A31" s="9"/>
      <c r="B31" s="10"/>
      <c r="C31" s="10"/>
      <c r="D31" s="10"/>
      <c r="E31" s="10"/>
      <c r="F31" s="10"/>
      <c r="G31" s="10"/>
      <c r="H31" s="10"/>
      <c r="I31" s="12"/>
      <c r="J31" s="21" t="e">
        <f t="shared" si="0"/>
        <v>#DIV/0!</v>
      </c>
      <c r="K31" s="22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2"/>
      <c r="J32" s="21" t="e">
        <f t="shared" si="0"/>
        <v>#DIV/0!</v>
      </c>
      <c r="K32" s="22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2"/>
      <c r="J33" s="21" t="e">
        <f t="shared" si="0"/>
        <v>#DIV/0!</v>
      </c>
      <c r="K33" s="22"/>
    </row>
    <row r="34" spans="1:11" ht="21.95" customHeight="1">
      <c r="A34" s="11"/>
      <c r="B34" s="12"/>
      <c r="C34" s="12"/>
      <c r="D34" s="12"/>
      <c r="E34" s="12"/>
      <c r="F34" s="12"/>
      <c r="G34" s="12"/>
      <c r="H34" s="12"/>
      <c r="I34" s="12"/>
      <c r="J34" s="21"/>
      <c r="K34" s="22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21"/>
      <c r="K35" s="22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21"/>
      <c r="K36" s="22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21"/>
      <c r="K37" s="22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21"/>
      <c r="K38" s="22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21"/>
      <c r="K39" s="22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21"/>
      <c r="K40" s="22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21"/>
      <c r="K41" s="22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21"/>
      <c r="K42" s="22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21"/>
      <c r="K43" s="22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21"/>
      <c r="K44" s="22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21"/>
      <c r="K45" s="22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21"/>
      <c r="K46" s="22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21"/>
      <c r="K47" s="22"/>
    </row>
    <row r="48" spans="1:11" ht="21" customHeight="1">
      <c r="A48" s="71" t="s">
        <v>20</v>
      </c>
      <c r="B48" s="71"/>
      <c r="C48" s="14">
        <f>COUNT(A10:A28)</f>
        <v>0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0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14" t="e">
        <f>SUM(J10:J47)</f>
        <v>#DIV/0!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v>24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14" t="e">
        <f>C51/C52</f>
        <v>#DIV/0!</v>
      </c>
      <c r="F53" s="74"/>
      <c r="G53" s="74"/>
      <c r="H53" s="74"/>
      <c r="I53" s="74"/>
      <c r="J53" s="4"/>
      <c r="K53" s="76"/>
    </row>
    <row r="54" spans="1:1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C257B-02A6-4CE7-9EA3-C3E7BDAAA5D2}">
  <dimension ref="A1:K54"/>
  <sheetViews>
    <sheetView zoomScale="80" zoomScaleNormal="80" workbookViewId="0">
      <selection activeCell="D16" sqref="D16"/>
    </sheetView>
  </sheetViews>
  <sheetFormatPr defaultColWidth="9" defaultRowHeight="15.75"/>
  <cols>
    <col min="1" max="1" width="10.125" customWidth="1"/>
    <col min="2" max="2" width="18.125" customWidth="1"/>
    <col min="3" max="3" width="14.75" customWidth="1"/>
    <col min="4" max="4" width="13.125" customWidth="1"/>
    <col min="5" max="5" width="12.75" customWidth="1"/>
    <col min="6" max="10" width="8.625" customWidth="1"/>
    <col min="11" max="11" width="13.25" customWidth="1"/>
  </cols>
  <sheetData>
    <row r="1" spans="1:11" ht="17.25" thickTop="1" thickBot="1">
      <c r="J1" s="60" t="s">
        <v>0</v>
      </c>
      <c r="K1" s="6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 t="s">
        <v>40</v>
      </c>
      <c r="C7" s="67"/>
      <c r="D7" s="67"/>
      <c r="E7" s="67"/>
      <c r="F7" s="6" t="s">
        <v>4</v>
      </c>
      <c r="G7" s="82" t="s">
        <v>243</v>
      </c>
      <c r="H7" s="67"/>
      <c r="I7" s="67"/>
      <c r="J7" s="67"/>
      <c r="K7" s="68"/>
    </row>
    <row r="8" spans="1:11" ht="24" customHeight="1">
      <c r="A8" s="5" t="s">
        <v>5</v>
      </c>
      <c r="B8" s="69" t="s">
        <v>77</v>
      </c>
      <c r="C8" s="69"/>
      <c r="D8" s="69"/>
      <c r="E8" s="69"/>
      <c r="F8" s="6" t="s">
        <v>7</v>
      </c>
      <c r="G8" s="69" t="s">
        <v>245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5">
        <v>44870</v>
      </c>
      <c r="B10" s="12" t="s">
        <v>98</v>
      </c>
      <c r="C10" s="12" t="s">
        <v>74</v>
      </c>
      <c r="D10" s="12" t="s">
        <v>19</v>
      </c>
      <c r="E10" s="12">
        <v>8</v>
      </c>
      <c r="F10" s="12">
        <v>424</v>
      </c>
      <c r="G10" s="12">
        <f t="shared" ref="G10:G11" si="0">SUM(H10+I10)</f>
        <v>135</v>
      </c>
      <c r="H10" s="12">
        <v>130</v>
      </c>
      <c r="I10" s="12">
        <v>5</v>
      </c>
      <c r="J10" s="43">
        <f t="shared" ref="J10:J17" si="1">H10/F10*100</f>
        <v>30.660377358490564</v>
      </c>
      <c r="K10" s="12"/>
    </row>
    <row r="11" spans="1:11" ht="21.95" customHeight="1">
      <c r="A11" s="25">
        <v>44871</v>
      </c>
      <c r="B11" s="12" t="s">
        <v>98</v>
      </c>
      <c r="C11" s="12" t="s">
        <v>74</v>
      </c>
      <c r="D11" s="12" t="s">
        <v>19</v>
      </c>
      <c r="E11" s="12">
        <v>8</v>
      </c>
      <c r="F11" s="12">
        <v>424</v>
      </c>
      <c r="G11" s="12">
        <f t="shared" si="0"/>
        <v>134</v>
      </c>
      <c r="H11" s="12">
        <v>130</v>
      </c>
      <c r="I11" s="12">
        <v>4</v>
      </c>
      <c r="J11" s="43">
        <f t="shared" si="1"/>
        <v>30.660377358490564</v>
      </c>
      <c r="K11" s="12"/>
    </row>
    <row r="12" spans="1:11" ht="21.95" customHeight="1">
      <c r="A12" s="25">
        <v>44872</v>
      </c>
      <c r="B12" s="12" t="s">
        <v>98</v>
      </c>
      <c r="C12" s="12" t="s">
        <v>74</v>
      </c>
      <c r="D12" s="12" t="s">
        <v>19</v>
      </c>
      <c r="E12" s="12">
        <v>8</v>
      </c>
      <c r="F12" s="12">
        <v>424</v>
      </c>
      <c r="G12" s="12">
        <f t="shared" ref="G12" si="2">SUM(H12+I12)</f>
        <v>132</v>
      </c>
      <c r="H12" s="12">
        <v>130</v>
      </c>
      <c r="I12" s="12">
        <v>2</v>
      </c>
      <c r="J12" s="43">
        <f t="shared" si="1"/>
        <v>30.660377358490564</v>
      </c>
      <c r="K12" s="12"/>
    </row>
    <row r="13" spans="1:11" ht="21.95" customHeight="1">
      <c r="A13" s="25">
        <v>44875</v>
      </c>
      <c r="B13" s="46" t="s">
        <v>98</v>
      </c>
      <c r="C13" s="46" t="s">
        <v>74</v>
      </c>
      <c r="D13" s="12" t="s">
        <v>19</v>
      </c>
      <c r="E13" s="12">
        <v>8</v>
      </c>
      <c r="F13" s="12">
        <v>424</v>
      </c>
      <c r="G13" s="12">
        <f>SUM(H13+I13)</f>
        <v>131</v>
      </c>
      <c r="H13" s="12">
        <v>130</v>
      </c>
      <c r="I13" s="12">
        <v>1</v>
      </c>
      <c r="J13" s="43">
        <f t="shared" si="1"/>
        <v>30.660377358490564</v>
      </c>
      <c r="K13" s="12"/>
    </row>
    <row r="14" spans="1:11" ht="21.95" customHeight="1">
      <c r="A14" s="25">
        <v>44876</v>
      </c>
      <c r="B14" s="12" t="s">
        <v>98</v>
      </c>
      <c r="C14" s="12" t="s">
        <v>74</v>
      </c>
      <c r="D14" s="12" t="s">
        <v>19</v>
      </c>
      <c r="E14" s="12">
        <v>8</v>
      </c>
      <c r="F14" s="12">
        <v>424</v>
      </c>
      <c r="G14" s="12">
        <f t="shared" ref="G14:G17" si="3">SUM(H14+I14)</f>
        <v>132</v>
      </c>
      <c r="H14" s="12">
        <v>130</v>
      </c>
      <c r="I14" s="12">
        <v>2</v>
      </c>
      <c r="J14" s="43">
        <f t="shared" si="1"/>
        <v>30.660377358490564</v>
      </c>
      <c r="K14" s="12"/>
    </row>
    <row r="15" spans="1:11" ht="21.95" customHeight="1">
      <c r="A15" s="25">
        <v>44877</v>
      </c>
      <c r="B15" s="12" t="s">
        <v>98</v>
      </c>
      <c r="C15" s="12" t="s">
        <v>74</v>
      </c>
      <c r="D15" s="12" t="s">
        <v>19</v>
      </c>
      <c r="E15" s="12">
        <v>8</v>
      </c>
      <c r="F15" s="12">
        <v>424</v>
      </c>
      <c r="G15" s="12">
        <f t="shared" si="3"/>
        <v>133</v>
      </c>
      <c r="H15" s="12">
        <v>130</v>
      </c>
      <c r="I15" s="12">
        <v>3</v>
      </c>
      <c r="J15" s="43">
        <f t="shared" si="1"/>
        <v>30.660377358490564</v>
      </c>
      <c r="K15" s="12"/>
    </row>
    <row r="16" spans="1:11" ht="21.95" customHeight="1">
      <c r="A16" s="25">
        <v>44878</v>
      </c>
      <c r="B16" s="12" t="s">
        <v>98</v>
      </c>
      <c r="C16" s="12" t="s">
        <v>74</v>
      </c>
      <c r="D16" s="12" t="s">
        <v>19</v>
      </c>
      <c r="E16" s="12">
        <v>8</v>
      </c>
      <c r="F16" s="12">
        <v>424</v>
      </c>
      <c r="G16" s="12">
        <f t="shared" si="3"/>
        <v>132</v>
      </c>
      <c r="H16" s="12">
        <v>130</v>
      </c>
      <c r="I16" s="12">
        <v>2</v>
      </c>
      <c r="J16" s="43">
        <f t="shared" si="1"/>
        <v>30.660377358490564</v>
      </c>
      <c r="K16" s="12"/>
    </row>
    <row r="17" spans="1:11" ht="21.95" customHeight="1">
      <c r="A17" s="25">
        <v>44879</v>
      </c>
      <c r="B17" s="12" t="s">
        <v>98</v>
      </c>
      <c r="C17" s="12" t="s">
        <v>74</v>
      </c>
      <c r="D17" s="12" t="s">
        <v>19</v>
      </c>
      <c r="E17" s="12">
        <v>8</v>
      </c>
      <c r="F17" s="12">
        <v>424</v>
      </c>
      <c r="G17" s="12">
        <f t="shared" si="3"/>
        <v>135</v>
      </c>
      <c r="H17" s="12">
        <v>130</v>
      </c>
      <c r="I17" s="12">
        <v>5</v>
      </c>
      <c r="J17" s="43">
        <f t="shared" si="1"/>
        <v>30.660377358490564</v>
      </c>
      <c r="K17" s="12"/>
    </row>
    <row r="18" spans="1:11" ht="21.95" customHeight="1">
      <c r="A18" s="25"/>
      <c r="B18" s="12"/>
      <c r="C18" s="12"/>
      <c r="D18" s="12"/>
      <c r="E18" s="12"/>
      <c r="F18" s="12"/>
      <c r="G18" s="12"/>
      <c r="H18" s="12"/>
      <c r="I18" s="12"/>
      <c r="J18" s="43"/>
      <c r="K18" s="12"/>
    </row>
    <row r="19" spans="1:11" ht="20.45" customHeight="1">
      <c r="A19" s="25"/>
      <c r="B19" s="12"/>
      <c r="C19" s="12"/>
      <c r="D19" s="12"/>
      <c r="E19" s="12"/>
      <c r="F19" s="12"/>
      <c r="G19" s="12"/>
      <c r="H19" s="12"/>
      <c r="I19" s="12"/>
      <c r="J19" s="43"/>
      <c r="K19" s="12"/>
    </row>
    <row r="20" spans="1:11" ht="21.95" customHeight="1">
      <c r="A20" s="25"/>
      <c r="B20" s="12"/>
      <c r="C20" s="12"/>
      <c r="D20" s="12"/>
      <c r="E20" s="12"/>
      <c r="F20" s="12"/>
      <c r="G20" s="12"/>
      <c r="H20" s="12"/>
      <c r="I20" s="12"/>
      <c r="J20" s="43"/>
      <c r="K20" s="12"/>
    </row>
    <row r="21" spans="1:11" ht="21.95" customHeight="1">
      <c r="A21" s="25"/>
      <c r="B21" s="12"/>
      <c r="C21" s="12"/>
      <c r="D21" s="12"/>
      <c r="E21" s="12"/>
      <c r="F21" s="12"/>
      <c r="G21" s="12"/>
      <c r="H21" s="12"/>
      <c r="I21" s="12"/>
      <c r="J21" s="43"/>
      <c r="K21" s="12"/>
    </row>
    <row r="22" spans="1:11" ht="21.95" customHeight="1">
      <c r="A22" s="25"/>
      <c r="B22" s="12"/>
      <c r="C22" s="12"/>
      <c r="D22" s="12"/>
      <c r="E22" s="12"/>
      <c r="F22" s="12"/>
      <c r="G22" s="12"/>
      <c r="H22" s="12"/>
      <c r="I22" s="12"/>
      <c r="J22" s="43"/>
      <c r="K22" s="12"/>
    </row>
    <row r="23" spans="1:11" ht="21.95" customHeight="1">
      <c r="A23" s="25"/>
      <c r="B23" s="12"/>
      <c r="C23" s="12"/>
      <c r="D23" s="12"/>
      <c r="E23" s="12"/>
      <c r="F23" s="12"/>
      <c r="G23" s="12"/>
      <c r="H23" s="12"/>
      <c r="I23" s="12"/>
      <c r="J23" s="43"/>
      <c r="K23" s="12"/>
    </row>
    <row r="24" spans="1:11" ht="21.95" customHeight="1">
      <c r="A24" s="25"/>
      <c r="B24" s="12"/>
      <c r="C24" s="12"/>
      <c r="D24" s="12"/>
      <c r="E24" s="12"/>
      <c r="F24" s="12"/>
      <c r="G24" s="12"/>
      <c r="H24" s="12"/>
      <c r="I24" s="12"/>
      <c r="J24" s="43"/>
      <c r="K24" s="12"/>
    </row>
    <row r="25" spans="1:11" ht="21.95" customHeight="1">
      <c r="A25" s="25"/>
      <c r="B25" s="12"/>
      <c r="C25" s="12"/>
      <c r="D25" s="12"/>
      <c r="E25" s="12"/>
      <c r="F25" s="12"/>
      <c r="G25" s="12"/>
      <c r="H25" s="12"/>
      <c r="I25" s="12"/>
      <c r="J25" s="43"/>
      <c r="K25" s="12"/>
    </row>
    <row r="26" spans="1:11" ht="21.95" customHeight="1">
      <c r="A26" s="25"/>
      <c r="B26" s="12"/>
      <c r="C26" s="12"/>
      <c r="D26" s="12"/>
      <c r="E26" s="12"/>
      <c r="F26" s="12"/>
      <c r="G26" s="12"/>
      <c r="H26" s="12"/>
      <c r="I26" s="12"/>
      <c r="J26" s="43"/>
      <c r="K26" s="12"/>
    </row>
    <row r="27" spans="1:11" ht="21.95" customHeight="1">
      <c r="A27" s="25"/>
      <c r="B27" s="12"/>
      <c r="C27" s="12"/>
      <c r="D27" s="12"/>
      <c r="E27" s="12"/>
      <c r="F27" s="12"/>
      <c r="G27" s="12"/>
      <c r="H27" s="12"/>
      <c r="I27" s="12"/>
      <c r="J27" s="43"/>
      <c r="K27" s="12"/>
    </row>
    <row r="28" spans="1:11" ht="21.95" customHeight="1">
      <c r="A28" s="25"/>
      <c r="B28" s="12"/>
      <c r="C28" s="12"/>
      <c r="D28" s="12"/>
      <c r="E28" s="12"/>
      <c r="F28" s="12"/>
      <c r="G28" s="12"/>
      <c r="H28" s="12"/>
      <c r="I28" s="12"/>
      <c r="J28" s="43"/>
      <c r="K28" s="12"/>
    </row>
    <row r="29" spans="1:11" ht="21.95" customHeight="1">
      <c r="A29" s="25"/>
      <c r="B29" s="12"/>
      <c r="C29" s="12"/>
      <c r="D29" s="12"/>
      <c r="E29" s="12"/>
      <c r="F29" s="12"/>
      <c r="G29" s="12"/>
      <c r="H29" s="12"/>
      <c r="I29" s="12"/>
      <c r="J29" s="43"/>
      <c r="K29" s="12"/>
    </row>
    <row r="30" spans="1:11" ht="21.95" customHeight="1">
      <c r="A30" s="25"/>
      <c r="B30" s="12"/>
      <c r="C30" s="12"/>
      <c r="D30" s="12"/>
      <c r="E30" s="12"/>
      <c r="F30" s="12"/>
      <c r="G30" s="12"/>
      <c r="H30" s="12"/>
      <c r="I30" s="12"/>
      <c r="J30" s="43"/>
      <c r="K30" s="12"/>
    </row>
    <row r="31" spans="1:11" ht="21.95" customHeight="1">
      <c r="A31" s="25"/>
      <c r="B31" s="12"/>
      <c r="C31" s="12"/>
      <c r="D31" s="12"/>
      <c r="E31" s="12"/>
      <c r="F31" s="12"/>
      <c r="G31" s="12"/>
      <c r="H31" s="12"/>
      <c r="I31" s="12"/>
      <c r="J31" s="43"/>
      <c r="K31" s="12"/>
    </row>
    <row r="32" spans="1:11" ht="21.95" customHeight="1">
      <c r="A32" s="25"/>
      <c r="B32" s="12"/>
      <c r="C32" s="12"/>
      <c r="D32" s="12"/>
      <c r="E32" s="12"/>
      <c r="F32" s="12"/>
      <c r="G32" s="12"/>
      <c r="H32" s="12"/>
      <c r="I32" s="12"/>
      <c r="J32" s="43"/>
      <c r="K32" s="12"/>
    </row>
    <row r="33" spans="1:11" ht="21.95" customHeight="1">
      <c r="A33" s="33"/>
      <c r="B33" s="12"/>
      <c r="C33" s="12"/>
      <c r="D33" s="12"/>
      <c r="E33" s="12"/>
      <c r="F33" s="12"/>
      <c r="G33" s="12"/>
      <c r="H33" s="12"/>
      <c r="I33" s="12"/>
      <c r="J33" s="43"/>
      <c r="K33" s="12"/>
    </row>
    <row r="34" spans="1:11" ht="21.95" customHeight="1">
      <c r="A34" s="33"/>
      <c r="B34" s="12"/>
      <c r="C34" s="12"/>
      <c r="D34" s="12"/>
      <c r="E34" s="12"/>
      <c r="F34" s="12"/>
      <c r="G34" s="12"/>
      <c r="H34" s="12"/>
      <c r="I34" s="12"/>
      <c r="J34" s="43"/>
      <c r="K34" s="1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43"/>
      <c r="K35" s="1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43"/>
      <c r="K36" s="1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43"/>
      <c r="K37" s="1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43"/>
      <c r="K38" s="1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43"/>
      <c r="K39" s="1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43"/>
      <c r="K40" s="1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43"/>
      <c r="K41" s="1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43"/>
      <c r="K42" s="1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43"/>
      <c r="K43" s="1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43"/>
      <c r="K44" s="1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43"/>
      <c r="K45" s="1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43"/>
      <c r="K46" s="1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43"/>
      <c r="K47" s="12"/>
    </row>
    <row r="48" spans="1:11" ht="21" customHeight="1">
      <c r="A48" s="71" t="s">
        <v>20</v>
      </c>
      <c r="B48" s="71"/>
      <c r="C48" s="14">
        <f>COUNT(A10:A47)</f>
        <v>8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3392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1040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29">
        <f>SUM(J10:J47)</f>
        <v>245.28301886792451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f>COUNTA(B10:B47)</f>
        <v>8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29">
        <f>C51/C52</f>
        <v>30.660377358490564</v>
      </c>
      <c r="F53" s="74"/>
      <c r="G53" s="74"/>
      <c r="H53" s="74"/>
      <c r="I53" s="74"/>
      <c r="J53" s="4"/>
      <c r="K53" s="76"/>
    </row>
    <row r="54" spans="1:11" ht="21" customHeight="1" thickBot="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199681" r:id="rId3">
          <objectPr defaultSize="0" autoPict="0" altText="" r:id="rId4">
            <anchor>
              <from>
                <xdr:col>0</xdr:col>
                <xdr:colOff>0</xdr:colOff>
                <xdr:row>0</xdr:row>
                <xdr:rowOff>200025</xdr:rowOff>
              </from>
              <to>
                <xdr:col>0</xdr:col>
                <xdr:colOff>361950</xdr:colOff>
                <xdr:row>2</xdr:row>
                <xdr:rowOff>171450</xdr:rowOff>
              </to>
            </anchor>
          </objectPr>
        </oleObject>
      </mc:Choice>
      <mc:Fallback>
        <oleObject progId="PBrush" shapeId="199681" r:id="rId3"/>
      </mc:Fallback>
    </mc:AlternateContent>
  </oleObjects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K54"/>
  <sheetViews>
    <sheetView topLeftCell="A34" zoomScale="42" zoomScaleNormal="42" workbookViewId="0">
      <selection activeCell="O5" sqref="O5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/>
      <c r="C7" s="67"/>
      <c r="D7" s="67"/>
      <c r="E7" s="67"/>
      <c r="F7" s="6" t="s">
        <v>4</v>
      </c>
      <c r="G7" s="67" t="s">
        <v>70</v>
      </c>
      <c r="H7" s="67"/>
      <c r="I7" s="67"/>
      <c r="J7" s="67"/>
      <c r="K7" s="68"/>
    </row>
    <row r="8" spans="1:11" ht="24" customHeight="1">
      <c r="A8" s="5" t="s">
        <v>5</v>
      </c>
      <c r="B8" s="69" t="s">
        <v>6</v>
      </c>
      <c r="C8" s="69"/>
      <c r="D8" s="69"/>
      <c r="E8" s="69"/>
      <c r="F8" s="6" t="s">
        <v>7</v>
      </c>
      <c r="G8" s="69" t="s">
        <v>28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9"/>
      <c r="B10" s="10"/>
      <c r="C10" s="10"/>
      <c r="D10" s="10"/>
      <c r="E10" s="10"/>
      <c r="F10" s="10"/>
      <c r="G10" s="10"/>
      <c r="H10" s="10"/>
      <c r="I10" s="12"/>
      <c r="J10" s="21" t="e">
        <f t="shared" ref="J10:J33" si="0">H10/F10*100</f>
        <v>#DIV/0!</v>
      </c>
      <c r="K10" s="22"/>
    </row>
    <row r="11" spans="1:11" ht="21.95" customHeight="1">
      <c r="A11" s="9"/>
      <c r="B11" s="10"/>
      <c r="C11" s="10"/>
      <c r="D11" s="10"/>
      <c r="E11" s="10"/>
      <c r="F11" s="10"/>
      <c r="G11" s="10"/>
      <c r="H11" s="10"/>
      <c r="I11" s="12"/>
      <c r="J11" s="21" t="e">
        <f t="shared" si="0"/>
        <v>#DIV/0!</v>
      </c>
      <c r="K11" s="22"/>
    </row>
    <row r="12" spans="1:11" ht="21.95" customHeight="1">
      <c r="A12" s="9"/>
      <c r="B12" s="10"/>
      <c r="C12" s="10"/>
      <c r="D12" s="10"/>
      <c r="E12" s="10"/>
      <c r="F12" s="10"/>
      <c r="G12" s="10"/>
      <c r="H12" s="10"/>
      <c r="I12" s="12"/>
      <c r="J12" s="21" t="e">
        <f t="shared" si="0"/>
        <v>#DIV/0!</v>
      </c>
      <c r="K12" s="22"/>
    </row>
    <row r="13" spans="1:11" ht="21.95" customHeight="1">
      <c r="A13" s="9"/>
      <c r="B13" s="10"/>
      <c r="C13" s="10"/>
      <c r="D13" s="10"/>
      <c r="E13" s="10"/>
      <c r="F13" s="10"/>
      <c r="G13" s="10"/>
      <c r="H13" s="10"/>
      <c r="I13" s="12"/>
      <c r="J13" s="21" t="e">
        <f t="shared" si="0"/>
        <v>#DIV/0!</v>
      </c>
      <c r="K13" s="22"/>
    </row>
    <row r="14" spans="1:11" ht="21.95" customHeight="1">
      <c r="A14" s="9"/>
      <c r="B14" s="10"/>
      <c r="C14" s="10"/>
      <c r="D14" s="10"/>
      <c r="E14" s="10"/>
      <c r="F14" s="10"/>
      <c r="G14" s="10"/>
      <c r="H14" s="10"/>
      <c r="I14" s="12"/>
      <c r="J14" s="21" t="e">
        <f t="shared" si="0"/>
        <v>#DIV/0!</v>
      </c>
      <c r="K14" s="22"/>
    </row>
    <row r="15" spans="1:11" ht="21.95" customHeight="1">
      <c r="A15" s="9"/>
      <c r="B15" s="10"/>
      <c r="C15" s="10"/>
      <c r="D15" s="10"/>
      <c r="E15" s="10"/>
      <c r="F15" s="10"/>
      <c r="G15" s="10"/>
      <c r="H15" s="10"/>
      <c r="I15" s="12"/>
      <c r="J15" s="21" t="e">
        <f t="shared" si="0"/>
        <v>#DIV/0!</v>
      </c>
      <c r="K15" s="22"/>
    </row>
    <row r="16" spans="1:11" ht="21.95" customHeight="1">
      <c r="A16" s="9"/>
      <c r="B16" s="10"/>
      <c r="C16" s="10"/>
      <c r="D16" s="10"/>
      <c r="E16" s="10"/>
      <c r="F16" s="10"/>
      <c r="G16" s="10"/>
      <c r="H16" s="10"/>
      <c r="I16" s="12"/>
      <c r="J16" s="21" t="e">
        <f t="shared" si="0"/>
        <v>#DIV/0!</v>
      </c>
      <c r="K16" s="22"/>
    </row>
    <row r="17" spans="1:11" ht="21.95" customHeight="1">
      <c r="A17" s="9"/>
      <c r="B17" s="10"/>
      <c r="C17" s="10"/>
      <c r="D17" s="10"/>
      <c r="E17" s="10"/>
      <c r="F17" s="10"/>
      <c r="G17" s="10"/>
      <c r="H17" s="10"/>
      <c r="I17" s="12"/>
      <c r="J17" s="21" t="e">
        <f t="shared" si="0"/>
        <v>#DIV/0!</v>
      </c>
      <c r="K17" s="22"/>
    </row>
    <row r="18" spans="1:11" ht="21.95" customHeight="1">
      <c r="A18" s="9"/>
      <c r="B18" s="10"/>
      <c r="C18" s="10"/>
      <c r="D18" s="10"/>
      <c r="E18" s="10"/>
      <c r="F18" s="10"/>
      <c r="G18" s="10"/>
      <c r="H18" s="10"/>
      <c r="I18" s="12"/>
      <c r="J18" s="21" t="e">
        <f t="shared" si="0"/>
        <v>#DIV/0!</v>
      </c>
      <c r="K18" s="22"/>
    </row>
    <row r="19" spans="1:11" ht="21.95" customHeight="1">
      <c r="A19" s="9"/>
      <c r="B19" s="10"/>
      <c r="C19" s="10"/>
      <c r="D19" s="10"/>
      <c r="E19" s="10"/>
      <c r="F19" s="10"/>
      <c r="G19" s="10"/>
      <c r="H19" s="10"/>
      <c r="I19" s="12"/>
      <c r="J19" s="21" t="e">
        <f t="shared" si="0"/>
        <v>#DIV/0!</v>
      </c>
      <c r="K19" s="22"/>
    </row>
    <row r="20" spans="1:11" ht="21.95" customHeight="1">
      <c r="A20" s="9"/>
      <c r="B20" s="10"/>
      <c r="C20" s="10"/>
      <c r="D20" s="10"/>
      <c r="E20" s="10"/>
      <c r="F20" s="10"/>
      <c r="G20" s="10"/>
      <c r="H20" s="10"/>
      <c r="I20" s="12"/>
      <c r="J20" s="21" t="e">
        <f t="shared" si="0"/>
        <v>#DIV/0!</v>
      </c>
      <c r="K20" s="22"/>
    </row>
    <row r="21" spans="1:11" ht="21.95" customHeight="1">
      <c r="A21" s="9"/>
      <c r="B21" s="10"/>
      <c r="C21" s="10"/>
      <c r="D21" s="10"/>
      <c r="E21" s="10"/>
      <c r="F21" s="10"/>
      <c r="G21" s="10"/>
      <c r="H21" s="10"/>
      <c r="I21" s="12"/>
      <c r="J21" s="21" t="e">
        <f t="shared" si="0"/>
        <v>#DIV/0!</v>
      </c>
      <c r="K21" s="22"/>
    </row>
    <row r="22" spans="1:11" ht="21.95" customHeight="1">
      <c r="A22" s="9"/>
      <c r="B22" s="10"/>
      <c r="C22" s="10"/>
      <c r="D22" s="10"/>
      <c r="E22" s="10"/>
      <c r="F22" s="10"/>
      <c r="G22" s="10"/>
      <c r="H22" s="10"/>
      <c r="I22" s="12"/>
      <c r="J22" s="21" t="e">
        <f t="shared" si="0"/>
        <v>#DIV/0!</v>
      </c>
      <c r="K22" s="22"/>
    </row>
    <row r="23" spans="1:11" ht="21.95" customHeight="1">
      <c r="A23" s="9"/>
      <c r="B23" s="10"/>
      <c r="C23" s="10"/>
      <c r="D23" s="10"/>
      <c r="E23" s="10"/>
      <c r="F23" s="10"/>
      <c r="G23" s="10"/>
      <c r="H23" s="10"/>
      <c r="I23" s="12"/>
      <c r="J23" s="21" t="e">
        <f t="shared" si="0"/>
        <v>#DIV/0!</v>
      </c>
      <c r="K23" s="22"/>
    </row>
    <row r="24" spans="1:11" ht="21.95" customHeight="1">
      <c r="A24" s="9"/>
      <c r="B24" s="10"/>
      <c r="C24" s="10"/>
      <c r="D24" s="10"/>
      <c r="E24" s="10"/>
      <c r="F24" s="10"/>
      <c r="G24" s="10"/>
      <c r="H24" s="10"/>
      <c r="I24" s="12"/>
      <c r="J24" s="21" t="e">
        <f t="shared" si="0"/>
        <v>#DIV/0!</v>
      </c>
      <c r="K24" s="22"/>
    </row>
    <row r="25" spans="1:11" ht="21.95" customHeight="1">
      <c r="A25" s="9"/>
      <c r="B25" s="10"/>
      <c r="C25" s="10"/>
      <c r="D25" s="10"/>
      <c r="E25" s="10"/>
      <c r="F25" s="10"/>
      <c r="G25" s="10"/>
      <c r="H25" s="10"/>
      <c r="I25" s="12"/>
      <c r="J25" s="21" t="e">
        <f t="shared" si="0"/>
        <v>#DIV/0!</v>
      </c>
      <c r="K25" s="22"/>
    </row>
    <row r="26" spans="1:11" ht="21.95" customHeight="1">
      <c r="A26" s="9"/>
      <c r="B26" s="10"/>
      <c r="C26" s="10"/>
      <c r="D26" s="10"/>
      <c r="E26" s="10"/>
      <c r="F26" s="10"/>
      <c r="G26" s="10"/>
      <c r="H26" s="10"/>
      <c r="I26" s="12"/>
      <c r="J26" s="21" t="e">
        <f t="shared" si="0"/>
        <v>#DIV/0!</v>
      </c>
      <c r="K26" s="22"/>
    </row>
    <row r="27" spans="1:11" ht="21.95" customHeight="1">
      <c r="A27" s="9"/>
      <c r="B27" s="10"/>
      <c r="C27" s="10"/>
      <c r="D27" s="10"/>
      <c r="E27" s="10"/>
      <c r="F27" s="10"/>
      <c r="G27" s="10"/>
      <c r="H27" s="10"/>
      <c r="I27" s="12"/>
      <c r="J27" s="21" t="e">
        <f t="shared" si="0"/>
        <v>#DIV/0!</v>
      </c>
      <c r="K27" s="22"/>
    </row>
    <row r="28" spans="1:11" ht="21.95" customHeight="1">
      <c r="A28" s="9"/>
      <c r="B28" s="10"/>
      <c r="C28" s="10"/>
      <c r="D28" s="10"/>
      <c r="E28" s="10"/>
      <c r="F28" s="10"/>
      <c r="G28" s="10"/>
      <c r="H28" s="10"/>
      <c r="I28" s="12"/>
      <c r="J28" s="21" t="e">
        <f t="shared" si="0"/>
        <v>#DIV/0!</v>
      </c>
      <c r="K28" s="22"/>
    </row>
    <row r="29" spans="1:11" ht="21.95" customHeight="1">
      <c r="A29" s="9"/>
      <c r="B29" s="10"/>
      <c r="C29" s="10"/>
      <c r="D29" s="10"/>
      <c r="E29" s="10"/>
      <c r="F29" s="10"/>
      <c r="G29" s="10"/>
      <c r="H29" s="10"/>
      <c r="I29" s="12"/>
      <c r="J29" s="21" t="e">
        <f t="shared" si="0"/>
        <v>#DIV/0!</v>
      </c>
      <c r="K29" s="22"/>
    </row>
    <row r="30" spans="1:11" ht="21.95" customHeight="1">
      <c r="A30" s="9"/>
      <c r="B30" s="10"/>
      <c r="C30" s="10"/>
      <c r="D30" s="10"/>
      <c r="E30" s="10"/>
      <c r="F30" s="10"/>
      <c r="G30" s="10"/>
      <c r="H30" s="10"/>
      <c r="I30" s="12"/>
      <c r="J30" s="21" t="e">
        <f t="shared" si="0"/>
        <v>#DIV/0!</v>
      </c>
      <c r="K30" s="22"/>
    </row>
    <row r="31" spans="1:11" ht="21.95" customHeight="1">
      <c r="A31" s="9"/>
      <c r="B31" s="10"/>
      <c r="C31" s="10"/>
      <c r="D31" s="10"/>
      <c r="E31" s="10"/>
      <c r="F31" s="10"/>
      <c r="G31" s="10"/>
      <c r="H31" s="10"/>
      <c r="I31" s="12"/>
      <c r="J31" s="21" t="e">
        <f t="shared" si="0"/>
        <v>#DIV/0!</v>
      </c>
      <c r="K31" s="22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2"/>
      <c r="J32" s="21" t="e">
        <f t="shared" si="0"/>
        <v>#DIV/0!</v>
      </c>
      <c r="K32" s="22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2"/>
      <c r="J33" s="21" t="e">
        <f t="shared" si="0"/>
        <v>#DIV/0!</v>
      </c>
      <c r="K33" s="22"/>
    </row>
    <row r="34" spans="1:11" ht="21.95" customHeight="1">
      <c r="A34" s="11"/>
      <c r="B34" s="12"/>
      <c r="C34" s="12"/>
      <c r="D34" s="12"/>
      <c r="E34" s="12"/>
      <c r="F34" s="12"/>
      <c r="G34" s="12"/>
      <c r="H34" s="12"/>
      <c r="I34" s="12"/>
      <c r="J34" s="21"/>
      <c r="K34" s="22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21"/>
      <c r="K35" s="22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21"/>
      <c r="K36" s="22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21"/>
      <c r="K37" s="22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21"/>
      <c r="K38" s="22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21"/>
      <c r="K39" s="22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21"/>
      <c r="K40" s="22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21"/>
      <c r="K41" s="22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21"/>
      <c r="K42" s="22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21"/>
      <c r="K43" s="22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21"/>
      <c r="K44" s="22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21"/>
      <c r="K45" s="22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21"/>
      <c r="K46" s="22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21"/>
      <c r="K47" s="22"/>
    </row>
    <row r="48" spans="1:11" ht="21" customHeight="1">
      <c r="A48" s="71" t="s">
        <v>20</v>
      </c>
      <c r="B48" s="71"/>
      <c r="C48" s="14">
        <f>COUNT(A10:A28)</f>
        <v>0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0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14" t="e">
        <f>SUM(J10:J47)</f>
        <v>#DIV/0!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v>24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14" t="e">
        <f>C51/C52</f>
        <v>#DIV/0!</v>
      </c>
      <c r="F53" s="74"/>
      <c r="G53" s="74"/>
      <c r="H53" s="74"/>
      <c r="I53" s="74"/>
      <c r="J53" s="4"/>
      <c r="K53" s="76"/>
    </row>
    <row r="54" spans="1:1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K54"/>
  <sheetViews>
    <sheetView topLeftCell="A5" zoomScale="76" zoomScaleNormal="76" workbookViewId="0">
      <selection activeCell="B7" sqref="B7:E7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/>
      <c r="C7" s="67"/>
      <c r="D7" s="67"/>
      <c r="E7" s="67"/>
      <c r="F7" s="6" t="s">
        <v>4</v>
      </c>
      <c r="G7" s="67" t="s">
        <v>73</v>
      </c>
      <c r="H7" s="67"/>
      <c r="I7" s="67"/>
      <c r="J7" s="67"/>
      <c r="K7" s="68"/>
    </row>
    <row r="8" spans="1:11" ht="24" customHeight="1">
      <c r="A8" s="5" t="s">
        <v>5</v>
      </c>
      <c r="B8" s="69" t="s">
        <v>6</v>
      </c>
      <c r="C8" s="69"/>
      <c r="D8" s="69"/>
      <c r="E8" s="69"/>
      <c r="F8" s="6" t="s">
        <v>7</v>
      </c>
      <c r="G8" s="69" t="s">
        <v>28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24"/>
      <c r="B10" s="12"/>
      <c r="C10" s="12"/>
      <c r="D10" s="12"/>
      <c r="E10" s="12"/>
      <c r="F10" s="12"/>
      <c r="G10" s="10"/>
      <c r="H10" s="10"/>
      <c r="I10" s="12"/>
      <c r="J10" s="21" t="e">
        <f t="shared" ref="J10:J33" si="0">H10/F10*100</f>
        <v>#DIV/0!</v>
      </c>
      <c r="K10" s="22"/>
    </row>
    <row r="11" spans="1:11" ht="21.95" customHeight="1">
      <c r="A11" s="9"/>
      <c r="B11" s="10"/>
      <c r="C11" s="10"/>
      <c r="D11" s="10"/>
      <c r="E11" s="10"/>
      <c r="F11" s="10"/>
      <c r="G11" s="10"/>
      <c r="H11" s="10"/>
      <c r="I11" s="12"/>
      <c r="J11" s="21" t="e">
        <f t="shared" si="0"/>
        <v>#DIV/0!</v>
      </c>
      <c r="K11" s="22"/>
    </row>
    <row r="12" spans="1:11" ht="21.95" customHeight="1">
      <c r="A12" s="9"/>
      <c r="B12" s="10"/>
      <c r="C12" s="10"/>
      <c r="D12" s="10"/>
      <c r="E12" s="10"/>
      <c r="F12" s="10"/>
      <c r="G12" s="10"/>
      <c r="H12" s="10"/>
      <c r="I12" s="12"/>
      <c r="J12" s="21" t="e">
        <f t="shared" si="0"/>
        <v>#DIV/0!</v>
      </c>
      <c r="K12" s="22"/>
    </row>
    <row r="13" spans="1:11" ht="21.95" customHeight="1">
      <c r="A13" s="9"/>
      <c r="B13" s="10"/>
      <c r="C13" s="10"/>
      <c r="D13" s="10"/>
      <c r="E13" s="10"/>
      <c r="F13" s="10"/>
      <c r="G13" s="10"/>
      <c r="H13" s="10"/>
      <c r="I13" s="12"/>
      <c r="J13" s="21" t="e">
        <f t="shared" si="0"/>
        <v>#DIV/0!</v>
      </c>
      <c r="K13" s="22"/>
    </row>
    <row r="14" spans="1:11" ht="21.95" customHeight="1">
      <c r="A14" s="9"/>
      <c r="B14" s="10"/>
      <c r="C14" s="10"/>
      <c r="D14" s="10"/>
      <c r="E14" s="10"/>
      <c r="F14" s="10"/>
      <c r="G14" s="10"/>
      <c r="H14" s="10"/>
      <c r="I14" s="12"/>
      <c r="J14" s="21" t="e">
        <f t="shared" si="0"/>
        <v>#DIV/0!</v>
      </c>
      <c r="K14" s="22"/>
    </row>
    <row r="15" spans="1:11" ht="21.95" customHeight="1">
      <c r="A15" s="9"/>
      <c r="B15" s="10"/>
      <c r="C15" s="10"/>
      <c r="D15" s="10"/>
      <c r="E15" s="10"/>
      <c r="F15" s="10"/>
      <c r="G15" s="10"/>
      <c r="H15" s="10"/>
      <c r="I15" s="12"/>
      <c r="J15" s="21" t="e">
        <f t="shared" si="0"/>
        <v>#DIV/0!</v>
      </c>
      <c r="K15" s="22"/>
    </row>
    <row r="16" spans="1:11" ht="21.95" customHeight="1">
      <c r="A16" s="9"/>
      <c r="B16" s="10"/>
      <c r="C16" s="10"/>
      <c r="D16" s="10"/>
      <c r="E16" s="10"/>
      <c r="F16" s="10"/>
      <c r="G16" s="10"/>
      <c r="H16" s="10"/>
      <c r="I16" s="12"/>
      <c r="J16" s="21" t="e">
        <f t="shared" si="0"/>
        <v>#DIV/0!</v>
      </c>
      <c r="K16" s="22"/>
    </row>
    <row r="17" spans="1:11" ht="21.95" customHeight="1">
      <c r="A17" s="9"/>
      <c r="B17" s="10"/>
      <c r="C17" s="10"/>
      <c r="D17" s="10"/>
      <c r="E17" s="10"/>
      <c r="F17" s="10"/>
      <c r="G17" s="10"/>
      <c r="H17" s="10"/>
      <c r="I17" s="12"/>
      <c r="J17" s="21" t="e">
        <f t="shared" si="0"/>
        <v>#DIV/0!</v>
      </c>
      <c r="K17" s="22"/>
    </row>
    <row r="18" spans="1:11" ht="21.95" customHeight="1">
      <c r="A18" s="9"/>
      <c r="B18" s="10"/>
      <c r="C18" s="10"/>
      <c r="D18" s="10"/>
      <c r="E18" s="10"/>
      <c r="F18" s="10"/>
      <c r="G18" s="10"/>
      <c r="H18" s="10"/>
      <c r="I18" s="12"/>
      <c r="J18" s="21" t="e">
        <f t="shared" si="0"/>
        <v>#DIV/0!</v>
      </c>
      <c r="K18" s="22"/>
    </row>
    <row r="19" spans="1:11" ht="21.95" customHeight="1">
      <c r="A19" s="9"/>
      <c r="B19" s="10"/>
      <c r="C19" s="10"/>
      <c r="D19" s="10"/>
      <c r="E19" s="10"/>
      <c r="F19" s="10"/>
      <c r="G19" s="10"/>
      <c r="H19" s="10"/>
      <c r="I19" s="12"/>
      <c r="J19" s="21" t="e">
        <f t="shared" si="0"/>
        <v>#DIV/0!</v>
      </c>
      <c r="K19" s="22"/>
    </row>
    <row r="20" spans="1:11" ht="21.95" customHeight="1">
      <c r="A20" s="9"/>
      <c r="B20" s="10"/>
      <c r="C20" s="10"/>
      <c r="D20" s="10"/>
      <c r="E20" s="10"/>
      <c r="F20" s="10"/>
      <c r="G20" s="10"/>
      <c r="H20" s="10"/>
      <c r="I20" s="12"/>
      <c r="J20" s="21" t="e">
        <f t="shared" si="0"/>
        <v>#DIV/0!</v>
      </c>
      <c r="K20" s="22"/>
    </row>
    <row r="21" spans="1:11" ht="21.95" customHeight="1">
      <c r="A21" s="9"/>
      <c r="B21" s="10"/>
      <c r="C21" s="10"/>
      <c r="D21" s="10"/>
      <c r="E21" s="10"/>
      <c r="F21" s="10"/>
      <c r="G21" s="10"/>
      <c r="H21" s="10"/>
      <c r="I21" s="12"/>
      <c r="J21" s="21" t="e">
        <f t="shared" si="0"/>
        <v>#DIV/0!</v>
      </c>
      <c r="K21" s="22"/>
    </row>
    <row r="22" spans="1:11" ht="21.95" customHeight="1">
      <c r="A22" s="9"/>
      <c r="B22" s="10"/>
      <c r="C22" s="10"/>
      <c r="D22" s="10"/>
      <c r="E22" s="10"/>
      <c r="F22" s="10"/>
      <c r="G22" s="10"/>
      <c r="H22" s="10"/>
      <c r="I22" s="12"/>
      <c r="J22" s="21" t="e">
        <f t="shared" si="0"/>
        <v>#DIV/0!</v>
      </c>
      <c r="K22" s="22"/>
    </row>
    <row r="23" spans="1:11" ht="21.95" customHeight="1">
      <c r="A23" s="9"/>
      <c r="B23" s="10"/>
      <c r="C23" s="10"/>
      <c r="D23" s="10"/>
      <c r="E23" s="10"/>
      <c r="F23" s="10"/>
      <c r="G23" s="10"/>
      <c r="H23" s="10"/>
      <c r="I23" s="12"/>
      <c r="J23" s="21" t="e">
        <f t="shared" si="0"/>
        <v>#DIV/0!</v>
      </c>
      <c r="K23" s="22"/>
    </row>
    <row r="24" spans="1:11" ht="21.95" customHeight="1">
      <c r="A24" s="9"/>
      <c r="B24" s="10"/>
      <c r="C24" s="10"/>
      <c r="D24" s="10"/>
      <c r="E24" s="10"/>
      <c r="F24" s="10"/>
      <c r="G24" s="10"/>
      <c r="H24" s="10"/>
      <c r="I24" s="12"/>
      <c r="J24" s="21" t="e">
        <f t="shared" si="0"/>
        <v>#DIV/0!</v>
      </c>
      <c r="K24" s="22"/>
    </row>
    <row r="25" spans="1:11" ht="21.95" customHeight="1">
      <c r="A25" s="9"/>
      <c r="B25" s="10"/>
      <c r="C25" s="10"/>
      <c r="D25" s="10"/>
      <c r="E25" s="10"/>
      <c r="F25" s="10"/>
      <c r="G25" s="10"/>
      <c r="H25" s="10"/>
      <c r="I25" s="12"/>
      <c r="J25" s="21" t="e">
        <f t="shared" si="0"/>
        <v>#DIV/0!</v>
      </c>
      <c r="K25" s="22"/>
    </row>
    <row r="26" spans="1:11" ht="21.95" customHeight="1">
      <c r="A26" s="9"/>
      <c r="B26" s="10"/>
      <c r="C26" s="10"/>
      <c r="D26" s="10"/>
      <c r="E26" s="10"/>
      <c r="F26" s="10"/>
      <c r="G26" s="10"/>
      <c r="H26" s="10"/>
      <c r="I26" s="12"/>
      <c r="J26" s="21" t="e">
        <f t="shared" si="0"/>
        <v>#DIV/0!</v>
      </c>
      <c r="K26" s="22"/>
    </row>
    <row r="27" spans="1:11" ht="21.95" customHeight="1">
      <c r="A27" s="9"/>
      <c r="B27" s="10"/>
      <c r="C27" s="10"/>
      <c r="D27" s="10"/>
      <c r="E27" s="10"/>
      <c r="F27" s="10"/>
      <c r="G27" s="10"/>
      <c r="H27" s="10"/>
      <c r="I27" s="12"/>
      <c r="J27" s="21" t="e">
        <f t="shared" si="0"/>
        <v>#DIV/0!</v>
      </c>
      <c r="K27" s="22"/>
    </row>
    <row r="28" spans="1:11" ht="21.95" customHeight="1">
      <c r="A28" s="9"/>
      <c r="B28" s="10"/>
      <c r="C28" s="10"/>
      <c r="D28" s="10"/>
      <c r="E28" s="10"/>
      <c r="F28" s="10"/>
      <c r="G28" s="10"/>
      <c r="H28" s="10"/>
      <c r="I28" s="12"/>
      <c r="J28" s="21" t="e">
        <f t="shared" si="0"/>
        <v>#DIV/0!</v>
      </c>
      <c r="K28" s="22"/>
    </row>
    <row r="29" spans="1:11" ht="21.95" customHeight="1">
      <c r="A29" s="9"/>
      <c r="B29" s="10"/>
      <c r="C29" s="10"/>
      <c r="D29" s="10"/>
      <c r="E29" s="10"/>
      <c r="F29" s="10"/>
      <c r="G29" s="10"/>
      <c r="H29" s="10"/>
      <c r="I29" s="12"/>
      <c r="J29" s="21" t="e">
        <f t="shared" si="0"/>
        <v>#DIV/0!</v>
      </c>
      <c r="K29" s="22"/>
    </row>
    <row r="30" spans="1:11" ht="21.95" customHeight="1">
      <c r="A30" s="9"/>
      <c r="B30" s="10"/>
      <c r="C30" s="10"/>
      <c r="D30" s="10"/>
      <c r="E30" s="10"/>
      <c r="F30" s="10"/>
      <c r="G30" s="10"/>
      <c r="H30" s="10"/>
      <c r="I30" s="12"/>
      <c r="J30" s="21" t="e">
        <f t="shared" si="0"/>
        <v>#DIV/0!</v>
      </c>
      <c r="K30" s="22"/>
    </row>
    <row r="31" spans="1:11" ht="21.95" customHeight="1">
      <c r="A31" s="9"/>
      <c r="B31" s="10"/>
      <c r="C31" s="10"/>
      <c r="D31" s="10"/>
      <c r="E31" s="10"/>
      <c r="F31" s="10"/>
      <c r="G31" s="10"/>
      <c r="H31" s="10"/>
      <c r="I31" s="12"/>
      <c r="J31" s="21" t="e">
        <f t="shared" si="0"/>
        <v>#DIV/0!</v>
      </c>
      <c r="K31" s="22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2"/>
      <c r="J32" s="21" t="e">
        <f t="shared" si="0"/>
        <v>#DIV/0!</v>
      </c>
      <c r="K32" s="22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2"/>
      <c r="J33" s="21" t="e">
        <f t="shared" si="0"/>
        <v>#DIV/0!</v>
      </c>
      <c r="K33" s="22"/>
    </row>
    <row r="34" spans="1:11" ht="21.95" customHeight="1">
      <c r="A34" s="11"/>
      <c r="B34" s="12"/>
      <c r="C34" s="12"/>
      <c r="D34" s="12"/>
      <c r="E34" s="12"/>
      <c r="F34" s="12"/>
      <c r="G34" s="12"/>
      <c r="H34" s="12"/>
      <c r="I34" s="12"/>
      <c r="J34" s="21"/>
      <c r="K34" s="22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21"/>
      <c r="K35" s="22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21"/>
      <c r="K36" s="22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21"/>
      <c r="K37" s="22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21"/>
      <c r="K38" s="22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21"/>
      <c r="K39" s="22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21"/>
      <c r="K40" s="22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21"/>
      <c r="K41" s="22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21"/>
      <c r="K42" s="22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21"/>
      <c r="K43" s="22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21"/>
      <c r="K44" s="22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21"/>
      <c r="K45" s="22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21"/>
      <c r="K46" s="22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21"/>
      <c r="K47" s="22"/>
    </row>
    <row r="48" spans="1:11" ht="21" customHeight="1">
      <c r="A48" s="71" t="s">
        <v>20</v>
      </c>
      <c r="B48" s="71"/>
      <c r="C48" s="14">
        <f>COUNT(A10:A28)</f>
        <v>0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0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14" t="e">
        <f>SUM(J10:J47)</f>
        <v>#DIV/0!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v>24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14" t="e">
        <f>C51/C52</f>
        <v>#DIV/0!</v>
      </c>
      <c r="F53" s="74"/>
      <c r="G53" s="74"/>
      <c r="H53" s="74"/>
      <c r="I53" s="74"/>
      <c r="J53" s="4"/>
      <c r="K53" s="76"/>
    </row>
    <row r="54" spans="1:1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K54"/>
  <sheetViews>
    <sheetView topLeftCell="A4" zoomScale="42" zoomScaleNormal="42" workbookViewId="0">
      <selection activeCell="O4" sqref="O4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60" t="s">
        <v>0</v>
      </c>
      <c r="K1" s="61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7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8"/>
    </row>
    <row r="4" spans="1:11">
      <c r="A4" s="62" t="s">
        <v>1</v>
      </c>
      <c r="B4" s="63"/>
      <c r="C4" s="63"/>
      <c r="D4" s="63"/>
      <c r="E4" s="63"/>
      <c r="F4" s="63"/>
      <c r="G4" s="63"/>
      <c r="H4" s="63"/>
      <c r="I4" s="63"/>
      <c r="J4" s="64"/>
      <c r="K4" s="65"/>
    </row>
    <row r="5" spans="1:11">
      <c r="A5" s="62"/>
      <c r="B5" s="63"/>
      <c r="C5" s="63"/>
      <c r="D5" s="63"/>
      <c r="E5" s="63"/>
      <c r="F5" s="63"/>
      <c r="G5" s="63"/>
      <c r="H5" s="63"/>
      <c r="I5" s="63"/>
      <c r="J5" s="64"/>
      <c r="K5" s="65"/>
    </row>
    <row r="6" spans="1:11" ht="6.95" customHeight="1">
      <c r="A6" s="66"/>
      <c r="B6" s="63"/>
      <c r="C6" s="63"/>
      <c r="D6" s="63"/>
      <c r="E6" s="63"/>
      <c r="F6" s="63"/>
      <c r="G6" s="63"/>
      <c r="H6" s="63"/>
      <c r="I6" s="63"/>
      <c r="J6" s="64"/>
      <c r="K6" s="65"/>
    </row>
    <row r="7" spans="1:11" ht="24" customHeight="1">
      <c r="A7" s="5" t="s">
        <v>2</v>
      </c>
      <c r="B7" s="67"/>
      <c r="C7" s="67"/>
      <c r="D7" s="67"/>
      <c r="E7" s="67"/>
      <c r="F7" s="6" t="s">
        <v>4</v>
      </c>
      <c r="G7" s="67" t="s">
        <v>70</v>
      </c>
      <c r="H7" s="67"/>
      <c r="I7" s="67"/>
      <c r="J7" s="67"/>
      <c r="K7" s="68"/>
    </row>
    <row r="8" spans="1:11" ht="24" customHeight="1">
      <c r="A8" s="5" t="s">
        <v>5</v>
      </c>
      <c r="B8" s="69" t="s">
        <v>6</v>
      </c>
      <c r="C8" s="69"/>
      <c r="D8" s="69"/>
      <c r="E8" s="69"/>
      <c r="F8" s="6" t="s">
        <v>7</v>
      </c>
      <c r="G8" s="69" t="s">
        <v>28</v>
      </c>
      <c r="H8" s="69"/>
      <c r="I8" s="69"/>
      <c r="J8" s="69"/>
      <c r="K8" s="70"/>
    </row>
    <row r="9" spans="1:11" ht="33" customHeight="1">
      <c r="A9" s="7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19" t="s">
        <v>17</v>
      </c>
      <c r="K9" s="20" t="s">
        <v>18</v>
      </c>
    </row>
    <row r="10" spans="1:11" ht="21.95" customHeight="1">
      <c r="A10" s="9"/>
      <c r="B10" s="10"/>
      <c r="C10" s="10"/>
      <c r="D10" s="10"/>
      <c r="E10" s="10"/>
      <c r="F10" s="10"/>
      <c r="G10" s="10"/>
      <c r="H10" s="10"/>
      <c r="I10" s="12"/>
      <c r="J10" s="21" t="e">
        <f t="shared" ref="J10:J33" si="0">H10/F10*100</f>
        <v>#DIV/0!</v>
      </c>
      <c r="K10" s="22"/>
    </row>
    <row r="11" spans="1:11" ht="21.95" customHeight="1">
      <c r="A11" s="9"/>
      <c r="B11" s="10"/>
      <c r="C11" s="10"/>
      <c r="D11" s="10"/>
      <c r="E11" s="10"/>
      <c r="F11" s="10"/>
      <c r="G11" s="10"/>
      <c r="H11" s="10"/>
      <c r="I11" s="12"/>
      <c r="J11" s="21" t="e">
        <f t="shared" si="0"/>
        <v>#DIV/0!</v>
      </c>
      <c r="K11" s="22"/>
    </row>
    <row r="12" spans="1:11" ht="21.95" customHeight="1">
      <c r="A12" s="9"/>
      <c r="B12" s="10"/>
      <c r="C12" s="10"/>
      <c r="D12" s="10"/>
      <c r="E12" s="10"/>
      <c r="F12" s="10"/>
      <c r="G12" s="10"/>
      <c r="H12" s="10"/>
      <c r="I12" s="12"/>
      <c r="J12" s="21" t="e">
        <f t="shared" si="0"/>
        <v>#DIV/0!</v>
      </c>
      <c r="K12" s="22"/>
    </row>
    <row r="13" spans="1:11" ht="21.95" customHeight="1">
      <c r="A13" s="9"/>
      <c r="B13" s="10"/>
      <c r="C13" s="10"/>
      <c r="D13" s="10"/>
      <c r="E13" s="10"/>
      <c r="F13" s="10"/>
      <c r="G13" s="10"/>
      <c r="H13" s="10"/>
      <c r="I13" s="12"/>
      <c r="J13" s="21" t="e">
        <f t="shared" si="0"/>
        <v>#DIV/0!</v>
      </c>
      <c r="K13" s="22"/>
    </row>
    <row r="14" spans="1:11" ht="21.95" customHeight="1">
      <c r="A14" s="9"/>
      <c r="B14" s="10"/>
      <c r="C14" s="10"/>
      <c r="D14" s="10"/>
      <c r="E14" s="10"/>
      <c r="F14" s="10"/>
      <c r="G14" s="10"/>
      <c r="H14" s="10"/>
      <c r="I14" s="12"/>
      <c r="J14" s="21" t="e">
        <f t="shared" si="0"/>
        <v>#DIV/0!</v>
      </c>
      <c r="K14" s="22"/>
    </row>
    <row r="15" spans="1:11" ht="21.95" customHeight="1">
      <c r="A15" s="9"/>
      <c r="B15" s="10"/>
      <c r="C15" s="10"/>
      <c r="D15" s="10"/>
      <c r="E15" s="10"/>
      <c r="F15" s="10"/>
      <c r="G15" s="10"/>
      <c r="H15" s="10"/>
      <c r="I15" s="12"/>
      <c r="J15" s="21" t="e">
        <f t="shared" si="0"/>
        <v>#DIV/0!</v>
      </c>
      <c r="K15" s="22"/>
    </row>
    <row r="16" spans="1:11" ht="21.95" customHeight="1">
      <c r="A16" s="9"/>
      <c r="B16" s="10"/>
      <c r="C16" s="10"/>
      <c r="D16" s="10"/>
      <c r="E16" s="10"/>
      <c r="F16" s="10"/>
      <c r="G16" s="10"/>
      <c r="H16" s="10"/>
      <c r="I16" s="12"/>
      <c r="J16" s="21" t="e">
        <f t="shared" si="0"/>
        <v>#DIV/0!</v>
      </c>
      <c r="K16" s="22"/>
    </row>
    <row r="17" spans="1:11" ht="21.95" customHeight="1">
      <c r="A17" s="9"/>
      <c r="B17" s="10"/>
      <c r="C17" s="10"/>
      <c r="D17" s="10"/>
      <c r="E17" s="10"/>
      <c r="F17" s="10"/>
      <c r="G17" s="10"/>
      <c r="H17" s="10"/>
      <c r="I17" s="12"/>
      <c r="J17" s="21" t="e">
        <f t="shared" si="0"/>
        <v>#DIV/0!</v>
      </c>
      <c r="K17" s="22"/>
    </row>
    <row r="18" spans="1:11" ht="21.95" customHeight="1">
      <c r="A18" s="9"/>
      <c r="B18" s="10"/>
      <c r="C18" s="10"/>
      <c r="D18" s="10"/>
      <c r="E18" s="10"/>
      <c r="F18" s="10"/>
      <c r="G18" s="10"/>
      <c r="H18" s="10"/>
      <c r="I18" s="12"/>
      <c r="J18" s="21" t="e">
        <f t="shared" si="0"/>
        <v>#DIV/0!</v>
      </c>
      <c r="K18" s="22"/>
    </row>
    <row r="19" spans="1:11" ht="21.95" customHeight="1">
      <c r="A19" s="9"/>
      <c r="B19" s="10"/>
      <c r="C19" s="10"/>
      <c r="D19" s="10"/>
      <c r="E19" s="10"/>
      <c r="F19" s="10"/>
      <c r="G19" s="10"/>
      <c r="H19" s="10"/>
      <c r="I19" s="12"/>
      <c r="J19" s="21" t="e">
        <f t="shared" si="0"/>
        <v>#DIV/0!</v>
      </c>
      <c r="K19" s="22"/>
    </row>
    <row r="20" spans="1:11" ht="21.95" customHeight="1">
      <c r="A20" s="9"/>
      <c r="B20" s="10"/>
      <c r="C20" s="10"/>
      <c r="D20" s="10"/>
      <c r="E20" s="10"/>
      <c r="F20" s="10"/>
      <c r="G20" s="10"/>
      <c r="H20" s="10"/>
      <c r="I20" s="12"/>
      <c r="J20" s="21" t="e">
        <f t="shared" si="0"/>
        <v>#DIV/0!</v>
      </c>
      <c r="K20" s="22"/>
    </row>
    <row r="21" spans="1:11" ht="21.95" customHeight="1">
      <c r="A21" s="9"/>
      <c r="B21" s="10"/>
      <c r="C21" s="10"/>
      <c r="D21" s="10"/>
      <c r="E21" s="10"/>
      <c r="F21" s="10"/>
      <c r="G21" s="10"/>
      <c r="H21" s="10"/>
      <c r="I21" s="12"/>
      <c r="J21" s="21" t="e">
        <f t="shared" si="0"/>
        <v>#DIV/0!</v>
      </c>
      <c r="K21" s="22"/>
    </row>
    <row r="22" spans="1:11" ht="21.95" customHeight="1">
      <c r="A22" s="9"/>
      <c r="B22" s="10"/>
      <c r="C22" s="10"/>
      <c r="D22" s="10"/>
      <c r="E22" s="10"/>
      <c r="F22" s="10"/>
      <c r="G22" s="10"/>
      <c r="H22" s="10"/>
      <c r="I22" s="12"/>
      <c r="J22" s="21" t="e">
        <f t="shared" si="0"/>
        <v>#DIV/0!</v>
      </c>
      <c r="K22" s="22"/>
    </row>
    <row r="23" spans="1:11" ht="21.95" customHeight="1">
      <c r="A23" s="9"/>
      <c r="B23" s="10"/>
      <c r="C23" s="10"/>
      <c r="D23" s="10"/>
      <c r="E23" s="10"/>
      <c r="F23" s="10"/>
      <c r="G23" s="10"/>
      <c r="H23" s="10"/>
      <c r="I23" s="12"/>
      <c r="J23" s="21" t="e">
        <f t="shared" si="0"/>
        <v>#DIV/0!</v>
      </c>
      <c r="K23" s="22"/>
    </row>
    <row r="24" spans="1:11" ht="21.95" customHeight="1">
      <c r="A24" s="9"/>
      <c r="B24" s="10"/>
      <c r="C24" s="10"/>
      <c r="D24" s="10"/>
      <c r="E24" s="10"/>
      <c r="F24" s="10"/>
      <c r="G24" s="10"/>
      <c r="H24" s="10"/>
      <c r="I24" s="12"/>
      <c r="J24" s="21" t="e">
        <f t="shared" si="0"/>
        <v>#DIV/0!</v>
      </c>
      <c r="K24" s="22"/>
    </row>
    <row r="25" spans="1:11" ht="21.95" customHeight="1">
      <c r="A25" s="9"/>
      <c r="B25" s="10"/>
      <c r="C25" s="10"/>
      <c r="D25" s="10"/>
      <c r="E25" s="10"/>
      <c r="F25" s="10"/>
      <c r="G25" s="10"/>
      <c r="H25" s="10"/>
      <c r="I25" s="12"/>
      <c r="J25" s="21" t="e">
        <f t="shared" si="0"/>
        <v>#DIV/0!</v>
      </c>
      <c r="K25" s="22"/>
    </row>
    <row r="26" spans="1:11" ht="21.95" customHeight="1">
      <c r="A26" s="9"/>
      <c r="B26" s="10"/>
      <c r="C26" s="10"/>
      <c r="D26" s="10"/>
      <c r="E26" s="10"/>
      <c r="F26" s="10"/>
      <c r="G26" s="10"/>
      <c r="H26" s="10"/>
      <c r="I26" s="12"/>
      <c r="J26" s="21" t="e">
        <f t="shared" si="0"/>
        <v>#DIV/0!</v>
      </c>
      <c r="K26" s="22"/>
    </row>
    <row r="27" spans="1:11" ht="21.95" customHeight="1">
      <c r="A27" s="9"/>
      <c r="B27" s="10"/>
      <c r="C27" s="10"/>
      <c r="D27" s="10"/>
      <c r="E27" s="10"/>
      <c r="F27" s="10"/>
      <c r="G27" s="10"/>
      <c r="H27" s="10"/>
      <c r="I27" s="12"/>
      <c r="J27" s="21" t="e">
        <f t="shared" si="0"/>
        <v>#DIV/0!</v>
      </c>
      <c r="K27" s="22"/>
    </row>
    <row r="28" spans="1:11" ht="21.95" customHeight="1">
      <c r="A28" s="9"/>
      <c r="B28" s="10"/>
      <c r="C28" s="10"/>
      <c r="D28" s="10"/>
      <c r="E28" s="10"/>
      <c r="F28" s="10"/>
      <c r="G28" s="10"/>
      <c r="H28" s="10"/>
      <c r="I28" s="12"/>
      <c r="J28" s="21" t="e">
        <f t="shared" si="0"/>
        <v>#DIV/0!</v>
      </c>
      <c r="K28" s="22"/>
    </row>
    <row r="29" spans="1:11" ht="21.95" customHeight="1">
      <c r="A29" s="9"/>
      <c r="B29" s="10"/>
      <c r="C29" s="10"/>
      <c r="D29" s="10"/>
      <c r="E29" s="10"/>
      <c r="F29" s="10"/>
      <c r="G29" s="10"/>
      <c r="H29" s="10"/>
      <c r="I29" s="12"/>
      <c r="J29" s="21" t="e">
        <f t="shared" si="0"/>
        <v>#DIV/0!</v>
      </c>
      <c r="K29" s="22"/>
    </row>
    <row r="30" spans="1:11" ht="21.95" customHeight="1">
      <c r="A30" s="9"/>
      <c r="B30" s="10"/>
      <c r="C30" s="10"/>
      <c r="D30" s="10"/>
      <c r="E30" s="10"/>
      <c r="F30" s="10"/>
      <c r="G30" s="10"/>
      <c r="H30" s="10"/>
      <c r="I30" s="12"/>
      <c r="J30" s="21" t="e">
        <f t="shared" si="0"/>
        <v>#DIV/0!</v>
      </c>
      <c r="K30" s="22"/>
    </row>
    <row r="31" spans="1:11" ht="21.95" customHeight="1">
      <c r="A31" s="9"/>
      <c r="B31" s="10"/>
      <c r="C31" s="10"/>
      <c r="D31" s="10"/>
      <c r="E31" s="10"/>
      <c r="F31" s="10"/>
      <c r="G31" s="10"/>
      <c r="H31" s="10"/>
      <c r="I31" s="12"/>
      <c r="J31" s="21" t="e">
        <f t="shared" si="0"/>
        <v>#DIV/0!</v>
      </c>
      <c r="K31" s="22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2"/>
      <c r="J32" s="21" t="e">
        <f t="shared" si="0"/>
        <v>#DIV/0!</v>
      </c>
      <c r="K32" s="22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2"/>
      <c r="J33" s="21" t="e">
        <f t="shared" si="0"/>
        <v>#DIV/0!</v>
      </c>
      <c r="K33" s="22"/>
    </row>
    <row r="34" spans="1:11" ht="21.95" customHeight="1">
      <c r="A34" s="11"/>
      <c r="B34" s="12"/>
      <c r="C34" s="12"/>
      <c r="D34" s="12"/>
      <c r="E34" s="12"/>
      <c r="F34" s="12"/>
      <c r="G34" s="12"/>
      <c r="H34" s="12"/>
      <c r="I34" s="12"/>
      <c r="J34" s="21"/>
      <c r="K34" s="22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21"/>
      <c r="K35" s="22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21"/>
      <c r="K36" s="22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21"/>
      <c r="K37" s="22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21"/>
      <c r="K38" s="22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21"/>
      <c r="K39" s="22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21"/>
      <c r="K40" s="22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21"/>
      <c r="K41" s="22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21"/>
      <c r="K42" s="22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21"/>
      <c r="K43" s="22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21"/>
      <c r="K44" s="22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21"/>
      <c r="K45" s="22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21"/>
      <c r="K46" s="22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21"/>
      <c r="K47" s="22"/>
    </row>
    <row r="48" spans="1:11" ht="21" customHeight="1">
      <c r="A48" s="71" t="s">
        <v>20</v>
      </c>
      <c r="B48" s="71"/>
      <c r="C48" s="14">
        <f>COUNT(A10:A28)</f>
        <v>0</v>
      </c>
      <c r="E48" s="72" t="s">
        <v>21</v>
      </c>
      <c r="F48" s="72"/>
      <c r="G48" s="73"/>
      <c r="H48" s="73"/>
      <c r="I48" s="73"/>
      <c r="J48" s="73"/>
      <c r="K48" s="73"/>
    </row>
    <row r="49" spans="1:11" ht="21" customHeight="1">
      <c r="A49" s="67" t="s">
        <v>22</v>
      </c>
      <c r="B49" s="67"/>
      <c r="C49" s="14">
        <f>SUM(F10:F47)</f>
        <v>0</v>
      </c>
      <c r="F49" s="74"/>
      <c r="G49" s="74"/>
      <c r="H49" s="74"/>
      <c r="I49" s="4"/>
      <c r="J49" s="4"/>
      <c r="K49" s="18"/>
    </row>
    <row r="50" spans="1:11" ht="21" customHeight="1">
      <c r="A50" s="67" t="s">
        <v>23</v>
      </c>
      <c r="B50" s="67"/>
      <c r="C50" s="14">
        <f>SUM(H10:H47)</f>
        <v>0</v>
      </c>
      <c r="F50" s="4"/>
      <c r="G50" s="4"/>
      <c r="H50" s="4"/>
      <c r="I50" s="4"/>
      <c r="J50" s="4"/>
      <c r="K50" s="18"/>
    </row>
    <row r="51" spans="1:11" ht="21" customHeight="1">
      <c r="A51" s="75" t="s">
        <v>24</v>
      </c>
      <c r="B51" s="67"/>
      <c r="C51" s="14" t="e">
        <f>SUM(J10:J47)</f>
        <v>#DIV/0!</v>
      </c>
      <c r="F51" s="74"/>
      <c r="G51" s="74"/>
      <c r="H51" s="74"/>
      <c r="I51" s="74"/>
      <c r="J51" s="4"/>
      <c r="K51" s="76"/>
    </row>
    <row r="52" spans="1:11" ht="21" customHeight="1">
      <c r="A52" s="75" t="s">
        <v>25</v>
      </c>
      <c r="B52" s="67"/>
      <c r="C52" s="14">
        <v>24</v>
      </c>
      <c r="F52" s="74"/>
      <c r="G52" s="74"/>
      <c r="H52" s="74"/>
      <c r="I52" s="74"/>
      <c r="J52" s="4"/>
      <c r="K52" s="76"/>
    </row>
    <row r="53" spans="1:11" ht="21" customHeight="1">
      <c r="A53" s="67" t="s">
        <v>26</v>
      </c>
      <c r="B53" s="67"/>
      <c r="C53" s="14" t="e">
        <f>C51/C52</f>
        <v>#DIV/0!</v>
      </c>
      <c r="F53" s="74"/>
      <c r="G53" s="74"/>
      <c r="H53" s="74"/>
      <c r="I53" s="74"/>
      <c r="J53" s="4"/>
      <c r="K53" s="76"/>
    </row>
    <row r="54" spans="1:11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23"/>
    </row>
  </sheetData>
  <mergeCells count="17">
    <mergeCell ref="J1:K1"/>
    <mergeCell ref="B7:E7"/>
    <mergeCell ref="G7:K7"/>
    <mergeCell ref="B8:E8"/>
    <mergeCell ref="G8:K8"/>
    <mergeCell ref="A4:K6"/>
    <mergeCell ref="A48:B48"/>
    <mergeCell ref="E48:K48"/>
    <mergeCell ref="A49:B49"/>
    <mergeCell ref="F49:H49"/>
    <mergeCell ref="A50:B50"/>
    <mergeCell ref="A51:B51"/>
    <mergeCell ref="A52:B52"/>
    <mergeCell ref="A53:B53"/>
    <mergeCell ref="I51:I53"/>
    <mergeCell ref="K51:K53"/>
    <mergeCell ref="F51:H5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"/>
  <sheetViews>
    <sheetView workbookViewId="0"/>
  </sheetViews>
  <sheetFormatPr defaultColWidth="8.75" defaultRowHeight="15.75"/>
  <sheetData/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"/>
  <sheetViews>
    <sheetView workbookViewId="0"/>
  </sheetViews>
  <sheetFormatPr defaultColWidth="8.75" defaultRowHeight="15.75"/>
  <sheetData/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"/>
  <sheetViews>
    <sheetView workbookViewId="0"/>
  </sheetViews>
  <sheetFormatPr defaultColWidth="8.75" defaultRowHeight="15.7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95</vt:i4>
      </vt:variant>
    </vt:vector>
  </HeadingPairs>
  <TitlesOfParts>
    <vt:vector size="95" baseType="lpstr">
      <vt:lpstr>GALANG A MUTU A</vt:lpstr>
      <vt:lpstr>DIMAS MAULANA MUTU A</vt:lpstr>
      <vt:lpstr>BANG BANG MUTU A</vt:lpstr>
      <vt:lpstr>MUHAMMAD DZAKY TRAINING</vt:lpstr>
      <vt:lpstr>ROMANSYAH</vt:lpstr>
      <vt:lpstr>WIWI PARIDA</vt:lpstr>
      <vt:lpstr>MUHIDIN</vt:lpstr>
      <vt:lpstr>ARYO</vt:lpstr>
      <vt:lpstr>GINANJAR</vt:lpstr>
      <vt:lpstr>REZA</vt:lpstr>
      <vt:lpstr>HARISKA</vt:lpstr>
      <vt:lpstr>HAZRIEL</vt:lpstr>
      <vt:lpstr>RAYHAN</vt:lpstr>
      <vt:lpstr>FEBY ADIAR </vt:lpstr>
      <vt:lpstr>REHAN MUHAMMAD AZRY</vt:lpstr>
      <vt:lpstr>HARYA SENNA</vt:lpstr>
      <vt:lpstr>M AKBAR P</vt:lpstr>
      <vt:lpstr>RAMDAN</vt:lpstr>
      <vt:lpstr>DIMAS ILHAM A</vt:lpstr>
      <vt:lpstr>SYARIF</vt:lpstr>
      <vt:lpstr>DRUPADI</vt:lpstr>
      <vt:lpstr>ADINDA</vt:lpstr>
      <vt:lpstr>RIFKI</vt:lpstr>
      <vt:lpstr>RADITHYA</vt:lpstr>
      <vt:lpstr>OKA</vt:lpstr>
      <vt:lpstr>IKHSAN</vt:lpstr>
      <vt:lpstr>ALVIN</vt:lpstr>
      <vt:lpstr>DIMAS A</vt:lpstr>
      <vt:lpstr>BANG BANG</vt:lpstr>
      <vt:lpstr>GALANG A</vt:lpstr>
      <vt:lpstr>ASWA</vt:lpstr>
      <vt:lpstr>ODIH</vt:lpstr>
      <vt:lpstr>DELLA CITRA</vt:lpstr>
      <vt:lpstr>RISKA</vt:lpstr>
      <vt:lpstr>INAH</vt:lpstr>
      <vt:lpstr>GILANG F</vt:lpstr>
      <vt:lpstr>IRHAM </vt:lpstr>
      <vt:lpstr>SUSI</vt:lpstr>
      <vt:lpstr>PUTRI F</vt:lpstr>
      <vt:lpstr>TASYA</vt:lpstr>
      <vt:lpstr>SURYA PRATAMA</vt:lpstr>
      <vt:lpstr>AISYAH</vt:lpstr>
      <vt:lpstr>DIMAS MAULANA</vt:lpstr>
      <vt:lpstr>KIKI</vt:lpstr>
      <vt:lpstr>AMEL</vt:lpstr>
      <vt:lpstr>ASEP SAMSUDIN</vt:lpstr>
      <vt:lpstr>AFRIYAN NURHAKIM</vt:lpstr>
      <vt:lpstr>MUHAMMAD REZA MALDINI</vt:lpstr>
      <vt:lpstr>INDRA ZAELANI</vt:lpstr>
      <vt:lpstr>MUHAMMAD ILHAM HERMANSYAH</vt:lpstr>
      <vt:lpstr>DHEA NAUFALIDA</vt:lpstr>
      <vt:lpstr>HALDI MALDANI</vt:lpstr>
      <vt:lpstr>TIARA RAHMAWATI</vt:lpstr>
      <vt:lpstr>FADHIL MUHAMMAD</vt:lpstr>
      <vt:lpstr>FAHMI RISTIADI</vt:lpstr>
      <vt:lpstr>MUHAMMAD FAIZ ABDURROHIM</vt:lpstr>
      <vt:lpstr>GINANJAR </vt:lpstr>
      <vt:lpstr>RIAN ADI FIRMANSYAH</vt:lpstr>
      <vt:lpstr>ZOHAN SETIA BUDI</vt:lpstr>
      <vt:lpstr>MUHAMMAD LAKSMANA</vt:lpstr>
      <vt:lpstr>MUHAMMAD MAULANA</vt:lpstr>
      <vt:lpstr>DERI RAHMAT </vt:lpstr>
      <vt:lpstr>IRFAN FAUZI</vt:lpstr>
      <vt:lpstr>ADEN APRILIAN</vt:lpstr>
      <vt:lpstr>ANDRE WIRA SATRIA</vt:lpstr>
      <vt:lpstr>MUHAMMAD FAJAR</vt:lpstr>
      <vt:lpstr>MUHAMMAD RIFKI WIJAYA</vt:lpstr>
      <vt:lpstr>SURYA AJI</vt:lpstr>
      <vt:lpstr>REGA ADHITYA</vt:lpstr>
      <vt:lpstr>MUHAMMAD ARRAFI</vt:lpstr>
      <vt:lpstr>KHAYRU LUTHFI</vt:lpstr>
      <vt:lpstr>AHMAD FAUDZAN</vt:lpstr>
      <vt:lpstr>MUHAMMAD ZAMY</vt:lpstr>
      <vt:lpstr>MUHAMMAD LURY</vt:lpstr>
      <vt:lpstr>MUHAMMAD ADE ANGGARA</vt:lpstr>
      <vt:lpstr>NATASYA</vt:lpstr>
      <vt:lpstr>ADIRA SUANDI</vt:lpstr>
      <vt:lpstr>MUHAMMAD RAFFIE MULINDRA</vt:lpstr>
      <vt:lpstr>WANDI</vt:lpstr>
      <vt:lpstr>RAMA DANDI NASUTION</vt:lpstr>
      <vt:lpstr>MELATI HERWINUARI PUTRI</vt:lpstr>
      <vt:lpstr>MILA AYU RAHMAWATI</vt:lpstr>
      <vt:lpstr>MOCHAMMAD FAHRU ROJI</vt:lpstr>
      <vt:lpstr>RAMDANI</vt:lpstr>
      <vt:lpstr>RIKI AGUNG</vt:lpstr>
      <vt:lpstr>ADAM HASANUDIN</vt:lpstr>
      <vt:lpstr>MUHAMMAD DZAKY</vt:lpstr>
      <vt:lpstr>MUHAMMAD ARIF WICAKSONO</vt:lpstr>
      <vt:lpstr>NEW 3 (6)</vt:lpstr>
      <vt:lpstr>NEW 3 (7)</vt:lpstr>
      <vt:lpstr>.</vt:lpstr>
      <vt:lpstr>NEW 3 (8)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arif_wicaksono</cp:lastModifiedBy>
  <dcterms:created xsi:type="dcterms:W3CDTF">2019-03-16T12:39:00Z</dcterms:created>
  <dcterms:modified xsi:type="dcterms:W3CDTF">2023-05-15T08:29:45Z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1033-11.2.0.11306</vt:lpwstr>
  </property>
  <property fmtid="{D5CDD505-2E9C-101B-9397-08002B2CF9AE}" pid="3" name="ICV">
    <vt:lpwstr>23a7b04ab4934f28a721fdc72de03e71</vt:lpwstr>
  </property>
</Properties>
</file>