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PT.Banshu Rubber Indonesia\BULAN 4\ACHIEVMENT PERBULAN\"/>
    </mc:Choice>
  </mc:AlternateContent>
  <xr:revisionPtr revIDLastSave="0" documentId="13_ncr:1_{E48DEFD5-CCE6-44B4-9D56-E00C5E9479DE}" xr6:coauthVersionLast="47" xr6:coauthVersionMax="47" xr10:uidLastSave="{00000000-0000-0000-0000-000000000000}"/>
  <bookViews>
    <workbookView xWindow="810" yWindow="-120" windowWidth="19800" windowHeight="11760" tabRatio="827" firstSheet="7" activeTab="14" xr2:uid="{00000000-000D-0000-FFFF-FFFF00000000}"/>
  </bookViews>
  <sheets>
    <sheet name="AFAAN TUH" sheetId="96" r:id="rId1"/>
    <sheet name="REGA" sheetId="97" r:id="rId2"/>
    <sheet name="WIWI" sheetId="98" r:id="rId3"/>
    <sheet name="GILALNG FADILAH" sheetId="99" r:id="rId4"/>
    <sheet name="AMEL" sheetId="100" r:id="rId5"/>
    <sheet name="AFRIYAN NUR HAKIM" sheetId="101" r:id="rId6"/>
    <sheet name="MUHAMMAD RIFKI WIJAYA" sheetId="102" r:id="rId7"/>
    <sheet name="INAH" sheetId="103" r:id="rId8"/>
    <sheet name="ASIYAH AMALIA" sheetId="104" r:id="rId9"/>
    <sheet name="MUHAMMAD FAHRU ROJI" sheetId="105" r:id="rId10"/>
    <sheet name="KIKI AGUNG" sheetId="106" r:id="rId11"/>
    <sheet name="IRHAM HAMIDIN" sheetId="108" r:id="rId12"/>
    <sheet name="SURYA PRATAMA" sheetId="109" r:id="rId13"/>
    <sheet name="PUTRI" sheetId="110" r:id="rId14"/>
    <sheet name="TASYA" sheetId="111" r:id="rId15"/>
    <sheet name="ADEN APRILIAN" sheetId="112" r:id="rId16"/>
    <sheet name="AHMAD FAUDZAN" sheetId="113" r:id="rId17"/>
    <sheet name="REZA" sheetId="114" r:id="rId18"/>
    <sheet name="MUHAMMAD RAFFIE MULINDRA" sheetId="115" r:id="rId19"/>
    <sheet name="RAMDANI" sheetId="116" r:id="rId20"/>
    <sheet name="MUHAMMAD ZAMY ALFIANSYAH" sheetId="117" r:id="rId21"/>
    <sheet name="GINANJAR" sheetId="118" r:id="rId22"/>
    <sheet name="LURY" sheetId="119" r:id="rId23"/>
    <sheet name="FADHIL" sheetId="120" r:id="rId24"/>
    <sheet name="ARRAFI" sheetId="121" r:id="rId25"/>
    <sheet name="ANDRE" sheetId="122" r:id="rId26"/>
    <sheet name="DERI RAHMAT" sheetId="123" r:id="rId27"/>
    <sheet name="SUSI" sheetId="124" r:id="rId28"/>
    <sheet name="ILHAM" sheetId="125" r:id="rId29"/>
    <sheet name="RIAN" sheetId="126" r:id="rId30"/>
    <sheet name="ASEP" sheetId="127" r:id="rId31"/>
    <sheet name="LAKSMANA" sheetId="128" r:id="rId32"/>
    <sheet name="FAHMI" sheetId="129" r:id="rId33"/>
    <sheet name="ANGGARA" sheetId="130" r:id="rId34"/>
    <sheet name="RAMA RAMA" sheetId="131" r:id="rId35"/>
    <sheet name="ADIRA" sheetId="132" r:id="rId36"/>
    <sheet name="FAJAR" sheetId="133" r:id="rId37"/>
    <sheet name="ZOHAN " sheetId="134" r:id="rId38"/>
    <sheet name="WANDI" sheetId="135" r:id="rId39"/>
    <sheet name="HALDI" sheetId="136" r:id="rId40"/>
    <sheet name="LUTFI" sheetId="137" r:id="rId41"/>
    <sheet name="ADAM" sheetId="138" r:id="rId42"/>
    <sheet name="INDRA" sheetId="139" r:id="rId43"/>
    <sheet name="RIKI" sheetId="140" r:id="rId44"/>
    <sheet name="SURYA AJI" sheetId="141" r:id="rId45"/>
    <sheet name="DZAKY" sheetId="142" r:id="rId46"/>
    <sheet name="IRFAN" sheetId="144" r:id="rId47"/>
    <sheet name="TIARA" sheetId="143" r:id="rId48"/>
    <sheet name="RISKA" sheetId="145" r:id="rId49"/>
    <sheet name="NATASYA" sheetId="146" r:id="rId50"/>
    <sheet name="MELATI" sheetId="147" r:id="rId51"/>
    <sheet name="DELLA" sheetId="148" r:id="rId52"/>
    <sheet name="MILA AYU" sheetId="149" r:id="rId53"/>
    <sheet name="MAULANA" sheetId="150" r:id="rId54"/>
    <sheet name="DHEA NAUFALIDA" sheetId="151" r:id="rId55"/>
    <sheet name="FAIZ" sheetId="152" r:id="rId56"/>
  </sheets>
  <definedNames>
    <definedName name="_xlnm.Print_Are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19" l="1"/>
  <c r="G15" i="119"/>
  <c r="G14" i="119"/>
  <c r="G23" i="119"/>
  <c r="G15" i="113"/>
  <c r="G13" i="113"/>
  <c r="G24" i="117"/>
  <c r="G15" i="117"/>
  <c r="G15" i="121"/>
  <c r="G15" i="102"/>
  <c r="G31" i="133"/>
  <c r="G15" i="133"/>
  <c r="G11" i="133"/>
  <c r="G30" i="122"/>
  <c r="G23" i="122"/>
  <c r="G15" i="122"/>
  <c r="G15" i="112"/>
  <c r="G13" i="112"/>
  <c r="G15" i="123"/>
  <c r="G13" i="128"/>
  <c r="G12" i="128"/>
  <c r="G15" i="128"/>
  <c r="G16" i="128"/>
  <c r="G30" i="134"/>
  <c r="G15" i="134"/>
  <c r="G20" i="126"/>
  <c r="G15" i="126"/>
  <c r="G28" i="118"/>
  <c r="G21" i="152"/>
  <c r="G10" i="152"/>
  <c r="G15" i="120"/>
  <c r="G14" i="139"/>
  <c r="G23" i="114"/>
  <c r="G14" i="114"/>
  <c r="G24" i="101"/>
  <c r="G13" i="101"/>
  <c r="J32" i="144"/>
  <c r="G32" i="144"/>
  <c r="G15" i="144"/>
  <c r="G25" i="140"/>
  <c r="G29" i="128"/>
  <c r="G33" i="106"/>
  <c r="J71" i="148"/>
  <c r="J70" i="148"/>
  <c r="J69" i="148"/>
  <c r="J68" i="148"/>
  <c r="G71" i="148"/>
  <c r="G70" i="148"/>
  <c r="G69" i="148"/>
  <c r="G68" i="148"/>
  <c r="J67" i="148"/>
  <c r="G67" i="148"/>
  <c r="J55" i="147"/>
  <c r="J54" i="147"/>
  <c r="J53" i="147"/>
  <c r="G55" i="147"/>
  <c r="G54" i="147"/>
  <c r="G53" i="147"/>
  <c r="J75" i="150"/>
  <c r="J74" i="150"/>
  <c r="J73" i="150"/>
  <c r="G75" i="150"/>
  <c r="G74" i="150"/>
  <c r="G73" i="150"/>
  <c r="C76" i="150"/>
  <c r="J50" i="151"/>
  <c r="G50" i="151"/>
  <c r="J54" i="142"/>
  <c r="G54" i="142"/>
  <c r="J81" i="149"/>
  <c r="J80" i="149"/>
  <c r="J79" i="149"/>
  <c r="J78" i="149"/>
  <c r="J77" i="149"/>
  <c r="G81" i="149"/>
  <c r="G80" i="149"/>
  <c r="G79" i="149"/>
  <c r="G78" i="149"/>
  <c r="G77" i="149"/>
  <c r="J60" i="143"/>
  <c r="J59" i="143"/>
  <c r="G60" i="143"/>
  <c r="G59" i="143"/>
  <c r="J48" i="145"/>
  <c r="G48" i="145"/>
  <c r="J50" i="146"/>
  <c r="J49" i="146"/>
  <c r="G50" i="146"/>
  <c r="G49" i="146"/>
  <c r="G20" i="103"/>
  <c r="G12" i="103"/>
  <c r="G15" i="103"/>
  <c r="G30" i="108" l="1"/>
  <c r="G32" i="108"/>
  <c r="J32" i="108"/>
  <c r="G20" i="108"/>
  <c r="G22" i="108"/>
  <c r="G15" i="108"/>
  <c r="G15" i="106"/>
  <c r="G15" i="110"/>
  <c r="G23" i="110"/>
  <c r="G26" i="110"/>
  <c r="G21" i="130"/>
  <c r="G15" i="130"/>
  <c r="G15" i="115"/>
  <c r="G15" i="135"/>
  <c r="G16" i="135"/>
  <c r="G24" i="131"/>
  <c r="G15" i="131"/>
  <c r="G15" i="105"/>
  <c r="G13" i="105"/>
  <c r="G15" i="116"/>
  <c r="G13" i="140"/>
  <c r="G12" i="140"/>
  <c r="G16" i="138"/>
  <c r="G20" i="138"/>
  <c r="G11" i="138"/>
  <c r="J15" i="100"/>
  <c r="G15" i="100"/>
  <c r="G17" i="100"/>
  <c r="G24" i="100"/>
  <c r="G23" i="127"/>
  <c r="G15" i="127"/>
  <c r="G19" i="125"/>
  <c r="G30" i="99"/>
  <c r="G27" i="99"/>
  <c r="J27" i="99"/>
  <c r="G29" i="104"/>
  <c r="G15" i="104"/>
  <c r="G15" i="124"/>
  <c r="G29" i="109"/>
  <c r="J29" i="109"/>
  <c r="G30" i="109"/>
  <c r="G25" i="109"/>
  <c r="G20" i="109"/>
  <c r="G15" i="109"/>
  <c r="G15" i="136"/>
  <c r="J52" i="147"/>
  <c r="J51" i="147"/>
  <c r="G52" i="147"/>
  <c r="G51" i="147"/>
  <c r="J72" i="150"/>
  <c r="J71" i="150"/>
  <c r="J70" i="150"/>
  <c r="G72" i="150"/>
  <c r="G71" i="150"/>
  <c r="G70" i="150"/>
  <c r="J76" i="149"/>
  <c r="J75" i="149"/>
  <c r="G76" i="149"/>
  <c r="G75" i="149"/>
  <c r="G31" i="144"/>
  <c r="G66" i="148"/>
  <c r="J66" i="148"/>
  <c r="J65" i="148"/>
  <c r="J64" i="148"/>
  <c r="G65" i="148"/>
  <c r="G64" i="148"/>
  <c r="J53" i="142"/>
  <c r="J52" i="142"/>
  <c r="G53" i="142"/>
  <c r="G52" i="142"/>
  <c r="J49" i="151"/>
  <c r="G49" i="151"/>
  <c r="J48" i="146"/>
  <c r="J47" i="146"/>
  <c r="G48" i="146"/>
  <c r="G47" i="146"/>
  <c r="J47" i="145"/>
  <c r="G47" i="145"/>
  <c r="J58" i="143"/>
  <c r="J57" i="143"/>
  <c r="G58" i="143"/>
  <c r="G57" i="143"/>
  <c r="G29" i="129" l="1"/>
  <c r="G30" i="104"/>
  <c r="G29" i="119"/>
  <c r="G32" i="136"/>
  <c r="G33" i="136"/>
  <c r="J33" i="136"/>
  <c r="G30" i="132"/>
  <c r="J30" i="132"/>
  <c r="G31" i="122"/>
  <c r="G30" i="139"/>
  <c r="G31" i="118"/>
  <c r="G31" i="123"/>
  <c r="G31" i="102"/>
  <c r="G25" i="114"/>
  <c r="G30" i="113"/>
  <c r="G31" i="113"/>
  <c r="G28" i="126"/>
  <c r="G31" i="108"/>
  <c r="G27" i="138"/>
  <c r="G28" i="129"/>
  <c r="G30" i="121"/>
  <c r="C49" i="134"/>
  <c r="G29" i="127"/>
  <c r="G29" i="117"/>
  <c r="J28" i="101"/>
  <c r="G28" i="101"/>
  <c r="G27" i="101"/>
  <c r="G26" i="138"/>
  <c r="G31" i="112"/>
  <c r="J31" i="112"/>
  <c r="G30" i="112"/>
  <c r="J63" i="148"/>
  <c r="J62" i="148"/>
  <c r="J61" i="148"/>
  <c r="J60" i="148"/>
  <c r="G63" i="148"/>
  <c r="G62" i="148"/>
  <c r="G61" i="148"/>
  <c r="G60" i="148"/>
  <c r="J56" i="143"/>
  <c r="G56" i="143"/>
  <c r="J50" i="147"/>
  <c r="G50" i="147"/>
  <c r="J48" i="151"/>
  <c r="G48" i="151"/>
  <c r="J47" i="151"/>
  <c r="G47" i="151"/>
  <c r="J46" i="145"/>
  <c r="G46" i="145"/>
  <c r="J74" i="149"/>
  <c r="J73" i="149"/>
  <c r="G74" i="149"/>
  <c r="G73" i="149"/>
  <c r="J51" i="142"/>
  <c r="J50" i="142"/>
  <c r="J49" i="142"/>
  <c r="G51" i="142"/>
  <c r="G50" i="142"/>
  <c r="G49" i="142"/>
  <c r="J69" i="150"/>
  <c r="J68" i="150"/>
  <c r="J67" i="150"/>
  <c r="G69" i="150"/>
  <c r="G68" i="150"/>
  <c r="G67" i="150"/>
  <c r="J46" i="146"/>
  <c r="J45" i="146"/>
  <c r="G46" i="146"/>
  <c r="G45" i="146"/>
  <c r="J66" i="150"/>
  <c r="J65" i="150"/>
  <c r="J64" i="150"/>
  <c r="G66" i="150"/>
  <c r="G65" i="150"/>
  <c r="G64" i="150"/>
  <c r="J46" i="151"/>
  <c r="G46" i="151"/>
  <c r="J59" i="148"/>
  <c r="J58" i="148"/>
  <c r="J57" i="148"/>
  <c r="J56" i="148"/>
  <c r="G59" i="148"/>
  <c r="G58" i="148"/>
  <c r="G57" i="148"/>
  <c r="G56" i="148"/>
  <c r="J44" i="146"/>
  <c r="J43" i="146"/>
  <c r="G44" i="146"/>
  <c r="G43" i="146"/>
  <c r="J49" i="147"/>
  <c r="J48" i="147"/>
  <c r="J47" i="147"/>
  <c r="G49" i="147"/>
  <c r="G48" i="147"/>
  <c r="G47" i="147"/>
  <c r="J48" i="142"/>
  <c r="J47" i="142"/>
  <c r="G48" i="142"/>
  <c r="G47" i="142"/>
  <c r="C55" i="142"/>
  <c r="J72" i="149"/>
  <c r="J71" i="149"/>
  <c r="G72" i="149"/>
  <c r="G71" i="149"/>
  <c r="J55" i="143"/>
  <c r="G55" i="143"/>
  <c r="J45" i="145"/>
  <c r="G45" i="145"/>
  <c r="G28" i="135" l="1"/>
  <c r="G30" i="105"/>
  <c r="G29" i="105"/>
  <c r="G29" i="121"/>
  <c r="G29" i="118"/>
  <c r="G29" i="131"/>
  <c r="G29" i="122"/>
  <c r="G28" i="111"/>
  <c r="G23" i="140"/>
  <c r="G28" i="110"/>
  <c r="J26" i="128"/>
  <c r="G26" i="128"/>
  <c r="G25" i="138"/>
  <c r="G29" i="100"/>
  <c r="G29" i="120"/>
  <c r="G29" i="99"/>
  <c r="G28" i="99"/>
  <c r="G28" i="103"/>
  <c r="G27" i="130"/>
  <c r="G24" i="114"/>
  <c r="G30" i="106" l="1"/>
  <c r="G28" i="120"/>
  <c r="G27" i="135"/>
  <c r="G27" i="139"/>
  <c r="G27" i="111"/>
  <c r="G28" i="122"/>
  <c r="G28" i="100"/>
  <c r="G32" i="105"/>
  <c r="G28" i="105"/>
  <c r="G28" i="123"/>
  <c r="G28" i="104"/>
  <c r="G26" i="129"/>
  <c r="G29" i="136"/>
  <c r="J29" i="136"/>
  <c r="G27" i="103"/>
  <c r="G26" i="103"/>
  <c r="G27" i="119"/>
  <c r="G27" i="132"/>
  <c r="J44" i="145"/>
  <c r="G44" i="145"/>
  <c r="J63" i="150"/>
  <c r="J62" i="150"/>
  <c r="G63" i="150"/>
  <c r="G62" i="150"/>
  <c r="G28" i="144"/>
  <c r="J45" i="151"/>
  <c r="G45" i="151"/>
  <c r="J70" i="149"/>
  <c r="J69" i="149"/>
  <c r="G70" i="149"/>
  <c r="G69" i="149"/>
  <c r="J46" i="147"/>
  <c r="J45" i="147"/>
  <c r="J44" i="147"/>
  <c r="G46" i="147"/>
  <c r="G45" i="147"/>
  <c r="G44" i="147"/>
  <c r="J55" i="148"/>
  <c r="J54" i="148"/>
  <c r="J53" i="148"/>
  <c r="G55" i="148"/>
  <c r="G54" i="148"/>
  <c r="G53" i="148"/>
  <c r="J54" i="143"/>
  <c r="J53" i="143"/>
  <c r="G54" i="143"/>
  <c r="G53" i="143"/>
  <c r="J46" i="142"/>
  <c r="J45" i="142"/>
  <c r="J44" i="142"/>
  <c r="G46" i="142"/>
  <c r="G45" i="142"/>
  <c r="G44" i="142"/>
  <c r="J68" i="149" l="1"/>
  <c r="J67" i="149"/>
  <c r="J66" i="149"/>
  <c r="J65" i="149"/>
  <c r="G68" i="149"/>
  <c r="G67" i="149"/>
  <c r="G66" i="149"/>
  <c r="G65" i="149"/>
  <c r="J43" i="147"/>
  <c r="G43" i="147"/>
  <c r="J61" i="150"/>
  <c r="J60" i="150"/>
  <c r="J59" i="150"/>
  <c r="G61" i="150"/>
  <c r="G60" i="150"/>
  <c r="G59" i="150"/>
  <c r="J43" i="145"/>
  <c r="G43" i="145"/>
  <c r="J44" i="151"/>
  <c r="G44" i="151"/>
  <c r="J43" i="142"/>
  <c r="G43" i="142"/>
  <c r="J52" i="148"/>
  <c r="J51" i="148"/>
  <c r="G52" i="148"/>
  <c r="G51" i="148"/>
  <c r="J52" i="143"/>
  <c r="G52" i="143"/>
  <c r="J51" i="143"/>
  <c r="J50" i="143"/>
  <c r="G51" i="143"/>
  <c r="G50" i="143"/>
  <c r="G27" i="122" l="1"/>
  <c r="G22" i="140"/>
  <c r="G26" i="119"/>
  <c r="G27" i="133"/>
  <c r="G25" i="129"/>
  <c r="G26" i="127"/>
  <c r="G26" i="132"/>
  <c r="G28" i="106"/>
  <c r="G27" i="123"/>
  <c r="G26" i="141"/>
  <c r="J26" i="141"/>
  <c r="G25" i="141"/>
  <c r="G32" i="116"/>
  <c r="G23" i="138"/>
  <c r="G27" i="112"/>
  <c r="G26" i="139"/>
  <c r="G27" i="105"/>
  <c r="G27" i="100"/>
  <c r="G26" i="111"/>
  <c r="J27" i="136"/>
  <c r="G27" i="106"/>
  <c r="J27" i="106"/>
  <c r="G26" i="131"/>
  <c r="G24" i="130"/>
  <c r="G26" i="121"/>
  <c r="G25" i="135"/>
  <c r="G24" i="137"/>
  <c r="G26" i="133"/>
  <c r="G25" i="113"/>
  <c r="G25" i="111"/>
  <c r="G21" i="140"/>
  <c r="G26" i="117"/>
  <c r="G26" i="104"/>
  <c r="G26" i="123"/>
  <c r="G26" i="122"/>
  <c r="G24" i="152"/>
  <c r="G22" i="138"/>
  <c r="G26" i="108"/>
  <c r="G25" i="99"/>
  <c r="G25" i="127"/>
  <c r="G25" i="139"/>
  <c r="G24" i="139"/>
  <c r="G26" i="120"/>
  <c r="G26" i="100"/>
  <c r="G25" i="126"/>
  <c r="G26" i="124"/>
  <c r="G25" i="103"/>
  <c r="G22" i="114"/>
  <c r="J50" i="148" l="1"/>
  <c r="G50" i="148"/>
  <c r="J49" i="148"/>
  <c r="G49" i="148"/>
  <c r="J49" i="143"/>
  <c r="J48" i="143"/>
  <c r="J47" i="143"/>
  <c r="G49" i="143"/>
  <c r="G48" i="143"/>
  <c r="G47" i="143"/>
  <c r="J58" i="150"/>
  <c r="J57" i="150"/>
  <c r="J56" i="150"/>
  <c r="G58" i="150"/>
  <c r="G57" i="150"/>
  <c r="G56" i="150"/>
  <c r="J64" i="149"/>
  <c r="J63" i="149"/>
  <c r="G64" i="149"/>
  <c r="J43" i="151"/>
  <c r="G43" i="151"/>
  <c r="G63" i="149"/>
  <c r="G62" i="149"/>
  <c r="J62" i="149"/>
  <c r="J61" i="149"/>
  <c r="J60" i="149"/>
  <c r="G61" i="149"/>
  <c r="G60" i="149"/>
  <c r="J55" i="150"/>
  <c r="J54" i="150"/>
  <c r="J53" i="150"/>
  <c r="G55" i="150"/>
  <c r="G54" i="150"/>
  <c r="G53" i="150"/>
  <c r="J48" i="148"/>
  <c r="J47" i="148"/>
  <c r="G48" i="148"/>
  <c r="G47" i="148"/>
  <c r="G46" i="148"/>
  <c r="J46" i="148"/>
  <c r="J46" i="143"/>
  <c r="J45" i="143"/>
  <c r="G46" i="143"/>
  <c r="G45" i="143"/>
  <c r="G24" i="119" l="1"/>
  <c r="G24" i="103"/>
  <c r="G25" i="104"/>
  <c r="G23" i="129"/>
  <c r="G24" i="99"/>
  <c r="G25" i="112"/>
  <c r="G23" i="141"/>
  <c r="G25" i="102"/>
  <c r="J25" i="136"/>
  <c r="G25" i="136"/>
  <c r="J26" i="134"/>
  <c r="G26" i="134"/>
  <c r="G25" i="115"/>
  <c r="J24" i="132"/>
  <c r="G24" i="132"/>
  <c r="G22" i="128"/>
  <c r="G23" i="137"/>
  <c r="G25" i="120"/>
  <c r="G25" i="100"/>
  <c r="G24" i="111"/>
  <c r="J20" i="114"/>
  <c r="G25" i="110"/>
  <c r="G20" i="140"/>
  <c r="J25" i="106"/>
  <c r="G25" i="106"/>
  <c r="G24" i="106"/>
  <c r="G25" i="121"/>
  <c r="G24" i="127"/>
  <c r="G25" i="122"/>
  <c r="G25" i="125"/>
  <c r="J44" i="143"/>
  <c r="J43" i="143"/>
  <c r="G44" i="143"/>
  <c r="G43" i="143"/>
  <c r="J59" i="149"/>
  <c r="J58" i="149"/>
  <c r="J57" i="149"/>
  <c r="G59" i="149"/>
  <c r="G58" i="149"/>
  <c r="G57" i="149"/>
  <c r="J45" i="148"/>
  <c r="J44" i="148"/>
  <c r="J43" i="148"/>
  <c r="G45" i="148"/>
  <c r="G44" i="148"/>
  <c r="G43" i="148"/>
  <c r="J52" i="150"/>
  <c r="J51" i="150"/>
  <c r="J50" i="150"/>
  <c r="G52" i="150"/>
  <c r="G51" i="150"/>
  <c r="G50" i="150"/>
  <c r="G24" i="144"/>
  <c r="G23" i="144"/>
  <c r="G24" i="122" l="1"/>
  <c r="J27" i="116"/>
  <c r="G27" i="116"/>
  <c r="G26" i="116"/>
  <c r="G24" i="120" l="1"/>
  <c r="G19" i="140"/>
  <c r="G24" i="113"/>
  <c r="G24" i="102"/>
  <c r="G24" i="125"/>
  <c r="G23" i="111"/>
  <c r="G23" i="139"/>
  <c r="G23" i="135"/>
  <c r="J18" i="141"/>
  <c r="G22" i="141"/>
  <c r="G24" i="118"/>
  <c r="G24" i="123"/>
  <c r="G24" i="104"/>
  <c r="G23" i="130"/>
  <c r="G22" i="129"/>
  <c r="G24" i="115"/>
  <c r="G24" i="134"/>
  <c r="G24" i="133"/>
  <c r="G24" i="124"/>
  <c r="G24" i="112"/>
  <c r="G23" i="103"/>
  <c r="J49" i="150"/>
  <c r="G49" i="150"/>
  <c r="J48" i="150"/>
  <c r="G48" i="150"/>
  <c r="J47" i="150"/>
  <c r="G47" i="150"/>
  <c r="G56" i="149"/>
  <c r="J56" i="149"/>
  <c r="G22" i="135" l="1"/>
  <c r="G23" i="121"/>
  <c r="G23" i="100"/>
  <c r="G22" i="122"/>
  <c r="G22" i="111"/>
  <c r="G23" i="134"/>
  <c r="G22" i="139"/>
  <c r="G23" i="126"/>
  <c r="G18" i="140"/>
  <c r="G23" i="113"/>
  <c r="G23" i="136"/>
  <c r="G23" i="112"/>
  <c r="G23" i="105"/>
  <c r="G23" i="99"/>
  <c r="G23" i="115"/>
  <c r="G22" i="126"/>
  <c r="G23" i="118"/>
  <c r="G23" i="123"/>
  <c r="G21" i="141"/>
  <c r="G23" i="125"/>
  <c r="G19" i="138"/>
  <c r="G21" i="137"/>
  <c r="G21" i="101"/>
  <c r="G22" i="103"/>
  <c r="G23" i="106"/>
  <c r="G23" i="108"/>
  <c r="G23" i="104"/>
  <c r="G25" i="116"/>
  <c r="G23" i="102"/>
  <c r="G21" i="129"/>
  <c r="G23" i="131"/>
  <c r="G35" i="151" l="1"/>
  <c r="G34" i="151"/>
  <c r="G36" i="145"/>
  <c r="G35" i="145"/>
  <c r="G34" i="145"/>
  <c r="G29" i="142"/>
  <c r="G32" i="147" l="1"/>
  <c r="G31" i="147"/>
  <c r="G40" i="148"/>
  <c r="G39" i="148"/>
  <c r="G17" i="140"/>
  <c r="G22" i="131" l="1"/>
  <c r="G21" i="139"/>
  <c r="G21" i="111"/>
  <c r="G20" i="137"/>
  <c r="G24" i="116"/>
  <c r="G22" i="99"/>
  <c r="G22" i="113"/>
  <c r="G21" i="132"/>
  <c r="G22" i="104"/>
  <c r="G22" i="119"/>
  <c r="G22" i="102"/>
  <c r="G20" i="129"/>
  <c r="G22" i="124"/>
  <c r="G22" i="136"/>
  <c r="G22" i="120"/>
  <c r="G18" i="138"/>
  <c r="G22" i="100"/>
  <c r="G27" i="118"/>
  <c r="G22" i="118"/>
  <c r="G22" i="123"/>
  <c r="G22" i="112"/>
  <c r="G22" i="106"/>
  <c r="G21" i="103"/>
  <c r="G32" i="151"/>
  <c r="G29" i="146"/>
  <c r="G28" i="146"/>
  <c r="G21" i="144"/>
  <c r="G28" i="142"/>
  <c r="G46" i="150" l="1"/>
  <c r="G45" i="150"/>
  <c r="G44" i="150"/>
  <c r="G43" i="150"/>
  <c r="J46" i="150"/>
  <c r="J45" i="150"/>
  <c r="J44" i="150"/>
  <c r="J43" i="150"/>
  <c r="G21" i="100" l="1"/>
  <c r="G19" i="128"/>
  <c r="G21" i="135"/>
  <c r="G20" i="111"/>
  <c r="G19" i="111"/>
  <c r="G21" i="124"/>
  <c r="G21" i="136"/>
  <c r="G21" i="115"/>
  <c r="G21" i="110"/>
  <c r="G21" i="119"/>
  <c r="G21" i="113"/>
  <c r="G21" i="123"/>
  <c r="G21" i="112"/>
  <c r="G21" i="120"/>
  <c r="G21" i="108"/>
  <c r="G21" i="99"/>
  <c r="G17" i="138"/>
  <c r="G21" i="125"/>
  <c r="G21" i="104"/>
  <c r="G19" i="101"/>
  <c r="G19" i="114"/>
  <c r="G21" i="106"/>
  <c r="G23" i="116"/>
  <c r="G19" i="129"/>
  <c r="G21" i="133"/>
  <c r="G21" i="122"/>
  <c r="G31" i="151"/>
  <c r="G20" i="144"/>
  <c r="J47" i="149"/>
  <c r="J48" i="149"/>
  <c r="J49" i="149"/>
  <c r="J50" i="149"/>
  <c r="J51" i="149"/>
  <c r="J52" i="149"/>
  <c r="J53" i="149"/>
  <c r="J54" i="149"/>
  <c r="J55" i="149"/>
  <c r="G55" i="149"/>
  <c r="G54" i="149"/>
  <c r="G53" i="149"/>
  <c r="G52" i="149"/>
  <c r="G51" i="149"/>
  <c r="G50" i="149"/>
  <c r="G49" i="149"/>
  <c r="G48" i="149"/>
  <c r="G47" i="149"/>
  <c r="G46" i="149"/>
  <c r="G16" i="140" l="1"/>
  <c r="G20" i="123"/>
  <c r="G20" i="136"/>
  <c r="G20" i="127"/>
  <c r="G20" i="118"/>
  <c r="G20" i="119"/>
  <c r="G19" i="132"/>
  <c r="G19" i="131"/>
  <c r="G20" i="112"/>
  <c r="G20" i="133"/>
  <c r="G19" i="152"/>
  <c r="G18" i="114"/>
  <c r="G20" i="139"/>
  <c r="G20" i="113"/>
  <c r="G18" i="128"/>
  <c r="G22" i="116"/>
  <c r="G19" i="130"/>
  <c r="G20" i="125"/>
  <c r="G20" i="100"/>
  <c r="G19" i="141"/>
  <c r="G20" i="106"/>
  <c r="G20" i="99"/>
  <c r="G20" i="104"/>
  <c r="G19" i="103"/>
  <c r="G20" i="120"/>
  <c r="G20" i="122"/>
  <c r="G20" i="135"/>
  <c r="G18" i="129"/>
  <c r="G18" i="137"/>
  <c r="G20" i="121"/>
  <c r="J46" i="149"/>
  <c r="J45" i="149"/>
  <c r="J44" i="149"/>
  <c r="G45" i="149"/>
  <c r="G44" i="149"/>
  <c r="G43" i="149"/>
  <c r="J43" i="149"/>
  <c r="G34" i="143"/>
  <c r="G33" i="143"/>
  <c r="G19" i="144"/>
  <c r="G17" i="129" l="1"/>
  <c r="G19" i="118"/>
  <c r="G19" i="127"/>
  <c r="G19" i="121"/>
  <c r="J19" i="134"/>
  <c r="G19" i="134"/>
  <c r="G19" i="119"/>
  <c r="G19" i="112"/>
  <c r="G19" i="123"/>
  <c r="G18" i="132"/>
  <c r="G19" i="113"/>
  <c r="G18" i="113"/>
  <c r="G19" i="100"/>
  <c r="G17" i="128"/>
  <c r="G18" i="111"/>
  <c r="G19" i="133"/>
  <c r="G19" i="120"/>
  <c r="G19" i="135"/>
  <c r="G19" i="136"/>
  <c r="G19" i="110"/>
  <c r="G18" i="125"/>
  <c r="G19" i="108"/>
  <c r="G15" i="138"/>
  <c r="G19" i="105"/>
  <c r="G19" i="104"/>
  <c r="G19" i="99"/>
  <c r="G17" i="114"/>
  <c r="G19" i="122"/>
  <c r="G17" i="137"/>
  <c r="G18" i="110" l="1"/>
  <c r="G18" i="120"/>
  <c r="G18" i="99"/>
  <c r="G18" i="122"/>
  <c r="G16" i="114"/>
  <c r="G18" i="117"/>
  <c r="G18" i="104"/>
  <c r="G18" i="108"/>
  <c r="G14" i="138"/>
  <c r="G16" i="101"/>
  <c r="G18" i="103"/>
  <c r="G17" i="111"/>
  <c r="G18" i="100"/>
  <c r="J32" i="98"/>
  <c r="G32" i="98"/>
  <c r="J31" i="98"/>
  <c r="G31" i="98"/>
  <c r="J30" i="98"/>
  <c r="G30" i="98"/>
  <c r="J29" i="98"/>
  <c r="G29" i="98"/>
  <c r="J28" i="98"/>
  <c r="G28" i="98"/>
  <c r="J27" i="98"/>
  <c r="G27" i="98"/>
  <c r="J26" i="98"/>
  <c r="G26" i="98"/>
  <c r="J25" i="98"/>
  <c r="G25" i="98"/>
  <c r="J24" i="98"/>
  <c r="G24" i="98"/>
  <c r="J23" i="98"/>
  <c r="G23" i="98"/>
  <c r="J22" i="98"/>
  <c r="G22" i="98"/>
  <c r="J21" i="98"/>
  <c r="G21" i="98"/>
  <c r="J20" i="98"/>
  <c r="G20" i="98"/>
  <c r="J19" i="98"/>
  <c r="G19" i="98"/>
  <c r="J18" i="98"/>
  <c r="G18" i="98"/>
  <c r="J17" i="98"/>
  <c r="G17" i="98"/>
  <c r="J16" i="98"/>
  <c r="G16" i="98"/>
  <c r="J15" i="98"/>
  <c r="G15" i="98"/>
  <c r="J14" i="98"/>
  <c r="G14" i="98"/>
  <c r="J13" i="98"/>
  <c r="G13" i="98"/>
  <c r="J12" i="98"/>
  <c r="G12" i="98"/>
  <c r="J11" i="98"/>
  <c r="G11" i="98"/>
  <c r="J10" i="98"/>
  <c r="G10" i="98"/>
  <c r="J32" i="97"/>
  <c r="G32" i="97"/>
  <c r="J31" i="97"/>
  <c r="G31" i="97"/>
  <c r="J30" i="97"/>
  <c r="G30" i="97"/>
  <c r="J29" i="97"/>
  <c r="G29" i="97"/>
  <c r="J28" i="97"/>
  <c r="G28" i="97"/>
  <c r="J27" i="97"/>
  <c r="G27" i="97"/>
  <c r="J26" i="97"/>
  <c r="G26" i="97"/>
  <c r="J25" i="97"/>
  <c r="G25" i="97"/>
  <c r="J24" i="97"/>
  <c r="G24" i="97"/>
  <c r="J23" i="97"/>
  <c r="G23" i="97"/>
  <c r="J22" i="97"/>
  <c r="G22" i="97"/>
  <c r="J21" i="97"/>
  <c r="G21" i="97"/>
  <c r="J20" i="97"/>
  <c r="G20" i="97"/>
  <c r="J19" i="97"/>
  <c r="G19" i="97"/>
  <c r="J18" i="97"/>
  <c r="G18" i="97"/>
  <c r="J17" i="97"/>
  <c r="G17" i="97"/>
  <c r="J16" i="97"/>
  <c r="G16" i="97"/>
  <c r="J15" i="97"/>
  <c r="G15" i="97"/>
  <c r="J14" i="97"/>
  <c r="G14" i="97"/>
  <c r="J13" i="97"/>
  <c r="G13" i="97"/>
  <c r="J12" i="97"/>
  <c r="G12" i="97"/>
  <c r="J11" i="97"/>
  <c r="G11" i="97"/>
  <c r="J10" i="97"/>
  <c r="G10" i="97"/>
  <c r="G18" i="135"/>
  <c r="G16" i="137"/>
  <c r="J18" i="134"/>
  <c r="G18" i="134"/>
  <c r="G18" i="121"/>
  <c r="G18" i="126"/>
  <c r="G17" i="132"/>
  <c r="G18" i="119"/>
  <c r="G20" i="116"/>
  <c r="J20" i="116"/>
  <c r="G19" i="116"/>
  <c r="G17" i="125"/>
  <c r="G18" i="136"/>
  <c r="J42" i="151" l="1"/>
  <c r="J41" i="151"/>
  <c r="J40" i="151"/>
  <c r="J39" i="151"/>
  <c r="J38" i="151"/>
  <c r="J37" i="151"/>
  <c r="J36" i="151"/>
  <c r="J35" i="151"/>
  <c r="J34" i="151"/>
  <c r="J33" i="151"/>
  <c r="J32" i="151"/>
  <c r="J31" i="151"/>
  <c r="J30" i="151"/>
  <c r="J29" i="151"/>
  <c r="J28" i="151"/>
  <c r="C51" i="151"/>
  <c r="C55" i="151"/>
  <c r="C53" i="151"/>
  <c r="C52" i="151"/>
  <c r="G18" i="144" l="1"/>
  <c r="G25" i="146"/>
  <c r="G23" i="145"/>
  <c r="G17" i="99" l="1"/>
  <c r="G13" i="138"/>
  <c r="G17" i="113"/>
  <c r="G17" i="112"/>
  <c r="G17" i="109"/>
  <c r="G17" i="108"/>
  <c r="G17" i="115"/>
  <c r="G17" i="127"/>
  <c r="J11" i="124"/>
  <c r="G17" i="124"/>
  <c r="G17" i="122"/>
  <c r="G16" i="111"/>
  <c r="G17" i="104"/>
  <c r="G17" i="106" l="1"/>
  <c r="J16" i="100"/>
  <c r="G16" i="100"/>
  <c r="G17" i="136"/>
  <c r="G17" i="126"/>
  <c r="G17" i="121"/>
  <c r="G17" i="119"/>
  <c r="G16" i="139"/>
  <c r="G17" i="117"/>
  <c r="G15" i="140"/>
  <c r="G15" i="137"/>
  <c r="J18" i="116"/>
  <c r="G18" i="116"/>
  <c r="G17" i="135"/>
  <c r="G30" i="143" l="1"/>
  <c r="G29" i="143"/>
  <c r="G22" i="145"/>
  <c r="G21" i="145"/>
  <c r="G32" i="149"/>
  <c r="G31" i="149"/>
  <c r="G30" i="149"/>
  <c r="G29" i="149"/>
  <c r="J32" i="150" l="1"/>
  <c r="G32" i="150"/>
  <c r="J31" i="150"/>
  <c r="G31" i="150"/>
  <c r="J30" i="150"/>
  <c r="G30" i="150"/>
  <c r="J29" i="150"/>
  <c r="G29" i="150"/>
  <c r="G22" i="148" l="1"/>
  <c r="G21" i="148"/>
  <c r="G20" i="148"/>
  <c r="G23" i="151"/>
  <c r="G22" i="151"/>
  <c r="G24" i="150"/>
  <c r="G23" i="150"/>
  <c r="G22" i="150"/>
  <c r="G20" i="147"/>
  <c r="G18" i="147"/>
  <c r="G16" i="144"/>
  <c r="G28" i="143"/>
  <c r="G27" i="143"/>
  <c r="G26" i="143" l="1"/>
  <c r="G25" i="143"/>
  <c r="G16" i="136"/>
  <c r="G14" i="136"/>
  <c r="G16" i="99"/>
  <c r="G15" i="139"/>
  <c r="G16" i="124"/>
  <c r="G16" i="105"/>
  <c r="G14" i="101"/>
  <c r="G16" i="104"/>
  <c r="G16" i="109"/>
  <c r="G16" i="108"/>
  <c r="G16" i="106"/>
  <c r="G16" i="103"/>
  <c r="G16" i="125"/>
  <c r="G15" i="111"/>
  <c r="G14" i="140"/>
  <c r="G16" i="118"/>
  <c r="G15" i="118"/>
  <c r="G15" i="132"/>
  <c r="G15" i="129"/>
  <c r="G16" i="116"/>
  <c r="G16" i="131"/>
  <c r="G14" i="141" l="1"/>
  <c r="G15" i="141"/>
  <c r="G16" i="123"/>
  <c r="G16" i="130"/>
  <c r="G14" i="137"/>
  <c r="G16" i="119"/>
  <c r="G16" i="117"/>
  <c r="G16" i="120"/>
  <c r="G16" i="122"/>
  <c r="G16" i="113"/>
  <c r="G16" i="126"/>
  <c r="G22" i="146" l="1"/>
  <c r="G21" i="146"/>
  <c r="G20" i="146"/>
  <c r="G19" i="146"/>
  <c r="G14" i="144"/>
  <c r="G21" i="150"/>
  <c r="J21" i="150"/>
  <c r="J22" i="150"/>
  <c r="J23" i="150"/>
  <c r="J24" i="150"/>
  <c r="G25" i="150"/>
  <c r="J25" i="150"/>
  <c r="G26" i="150"/>
  <c r="J26" i="150"/>
  <c r="G27" i="150"/>
  <c r="J27" i="150"/>
  <c r="G28" i="150"/>
  <c r="J28" i="150"/>
  <c r="G33" i="150"/>
  <c r="J33" i="150"/>
  <c r="G34" i="150"/>
  <c r="J34" i="150"/>
  <c r="G35" i="150"/>
  <c r="J35" i="150"/>
  <c r="G36" i="150"/>
  <c r="J36" i="150"/>
  <c r="G37" i="150"/>
  <c r="J37" i="150"/>
  <c r="G38" i="150"/>
  <c r="J38" i="150"/>
  <c r="G39" i="150"/>
  <c r="J39" i="150"/>
  <c r="G40" i="150"/>
  <c r="J40" i="150"/>
  <c r="G41" i="150"/>
  <c r="J41" i="150"/>
  <c r="G42" i="150"/>
  <c r="J42" i="150"/>
  <c r="G16" i="145"/>
  <c r="G15" i="145"/>
  <c r="G22" i="142"/>
  <c r="G21" i="142"/>
  <c r="G20" i="142"/>
  <c r="G21" i="151"/>
  <c r="G20" i="151"/>
  <c r="G14" i="108" l="1"/>
  <c r="G14" i="115"/>
  <c r="G14" i="112"/>
  <c r="G14" i="120"/>
  <c r="G14" i="122"/>
  <c r="G14" i="121"/>
  <c r="G14" i="127"/>
  <c r="G14" i="131"/>
  <c r="G14" i="135"/>
  <c r="G14" i="134"/>
  <c r="G14" i="132"/>
  <c r="G14" i="129"/>
  <c r="G14" i="117"/>
  <c r="G14" i="109"/>
  <c r="J14" i="109"/>
  <c r="G15" i="125"/>
  <c r="G14" i="104"/>
  <c r="G14" i="111"/>
  <c r="G14" i="106"/>
  <c r="G14" i="102"/>
  <c r="G14" i="116"/>
  <c r="G14" i="152"/>
  <c r="G14" i="99"/>
  <c r="G14" i="105"/>
  <c r="G12" i="105"/>
  <c r="G14" i="100"/>
  <c r="G14" i="145"/>
  <c r="G19" i="150"/>
  <c r="G18" i="150"/>
  <c r="G17" i="150"/>
  <c r="G16" i="147"/>
  <c r="G15" i="147"/>
  <c r="G13" i="144"/>
  <c r="G13" i="122" l="1"/>
  <c r="G13" i="133"/>
  <c r="G13" i="131"/>
  <c r="J15" i="131"/>
  <c r="G13" i="137"/>
  <c r="G11" i="140"/>
  <c r="G13" i="135"/>
  <c r="G13" i="130"/>
  <c r="G13" i="120"/>
  <c r="G13" i="117"/>
  <c r="G13" i="102"/>
  <c r="G13" i="100" l="1"/>
  <c r="G13" i="116"/>
  <c r="G13" i="103"/>
  <c r="G13" i="114"/>
  <c r="G13" i="109"/>
  <c r="G13" i="104"/>
  <c r="G13" i="115"/>
  <c r="G13" i="136"/>
  <c r="G13" i="132"/>
  <c r="G13" i="118"/>
  <c r="G13" i="127"/>
  <c r="G13" i="139"/>
  <c r="G13" i="99"/>
  <c r="G13" i="108"/>
  <c r="G13" i="106"/>
  <c r="G13" i="129"/>
  <c r="G13" i="123"/>
  <c r="G12" i="141" l="1"/>
  <c r="G13" i="110"/>
  <c r="G13" i="111"/>
  <c r="G13" i="125"/>
  <c r="G13" i="119"/>
  <c r="G12" i="139"/>
  <c r="G13" i="126"/>
  <c r="G13" i="134"/>
  <c r="G17" i="149"/>
  <c r="G16" i="149"/>
  <c r="G15" i="149"/>
  <c r="J19" i="143"/>
  <c r="G19" i="143"/>
  <c r="J18" i="143"/>
  <c r="G18" i="143"/>
  <c r="J17" i="143"/>
  <c r="G17" i="143"/>
  <c r="J16" i="143"/>
  <c r="G16" i="143"/>
  <c r="G17" i="151"/>
  <c r="G16" i="151"/>
  <c r="G15" i="151"/>
  <c r="G11" i="145"/>
  <c r="G12" i="144"/>
  <c r="G12" i="137" l="1"/>
  <c r="G12" i="132"/>
  <c r="G12" i="120"/>
  <c r="G12" i="135"/>
  <c r="G12" i="121"/>
  <c r="G12" i="109"/>
  <c r="G12" i="136"/>
  <c r="G11" i="139"/>
  <c r="G10" i="139"/>
  <c r="G12" i="122"/>
  <c r="G12" i="125"/>
  <c r="G12" i="106"/>
  <c r="G11" i="110"/>
  <c r="G12" i="118"/>
  <c r="G12" i="123"/>
  <c r="G12" i="152"/>
  <c r="G12" i="124"/>
  <c r="G12" i="111"/>
  <c r="G12" i="114"/>
  <c r="G12" i="104"/>
  <c r="G12" i="112" l="1"/>
  <c r="G12" i="100"/>
  <c r="G12" i="116"/>
  <c r="G12" i="108"/>
  <c r="G12" i="99"/>
  <c r="G11" i="146"/>
  <c r="J13" i="151"/>
  <c r="G11" i="144"/>
  <c r="G11" i="134" l="1"/>
  <c r="G11" i="122"/>
  <c r="G11" i="120"/>
  <c r="G11" i="125"/>
  <c r="J11" i="128"/>
  <c r="G11" i="128"/>
  <c r="G11" i="129"/>
  <c r="G11" i="119"/>
  <c r="G11" i="100"/>
  <c r="G11" i="126"/>
  <c r="G11" i="118"/>
  <c r="G11" i="124"/>
  <c r="G11" i="127"/>
  <c r="G11" i="108"/>
  <c r="G10" i="108"/>
  <c r="G11" i="123"/>
  <c r="G11" i="117"/>
  <c r="G11" i="102"/>
  <c r="G11" i="112"/>
  <c r="G11" i="99"/>
  <c r="G11" i="105"/>
  <c r="G11" i="114"/>
  <c r="G11" i="106" l="1"/>
  <c r="G11" i="101" l="1"/>
  <c r="G11" i="132"/>
  <c r="G11" i="103"/>
  <c r="G11" i="104"/>
  <c r="G11" i="116"/>
  <c r="G11" i="111"/>
  <c r="G11" i="137"/>
  <c r="G11" i="135"/>
  <c r="G11" i="131"/>
  <c r="J10" i="130"/>
  <c r="G32" i="96" l="1"/>
  <c r="G31" i="96"/>
  <c r="G30" i="96"/>
  <c r="G29" i="96"/>
  <c r="G28" i="96"/>
  <c r="G27" i="96"/>
  <c r="G26" i="96"/>
  <c r="G25" i="96"/>
  <c r="G24" i="96"/>
  <c r="G23" i="96"/>
  <c r="G22" i="96"/>
  <c r="G21" i="96"/>
  <c r="G20" i="96"/>
  <c r="G19" i="96"/>
  <c r="G18" i="96"/>
  <c r="G17" i="96"/>
  <c r="G16" i="96"/>
  <c r="G15" i="96"/>
  <c r="G14" i="96"/>
  <c r="G13" i="96"/>
  <c r="G12" i="96"/>
  <c r="G11" i="96"/>
  <c r="C49" i="152"/>
  <c r="C47" i="152"/>
  <c r="C46" i="152"/>
  <c r="C45" i="152"/>
  <c r="J29" i="152"/>
  <c r="G29" i="152"/>
  <c r="J28" i="152"/>
  <c r="G28" i="152"/>
  <c r="J27" i="152"/>
  <c r="G27" i="152"/>
  <c r="J26" i="152"/>
  <c r="G26" i="152"/>
  <c r="J25" i="152"/>
  <c r="G25" i="152"/>
  <c r="J24" i="152"/>
  <c r="J23" i="152"/>
  <c r="G23" i="152"/>
  <c r="J22" i="152"/>
  <c r="G22" i="152"/>
  <c r="J21" i="152"/>
  <c r="J20" i="152"/>
  <c r="G20" i="152"/>
  <c r="J19" i="152"/>
  <c r="J18" i="152"/>
  <c r="G18" i="152"/>
  <c r="J17" i="152"/>
  <c r="G17" i="152"/>
  <c r="J16" i="152"/>
  <c r="G16" i="152"/>
  <c r="J15" i="152"/>
  <c r="G15" i="152"/>
  <c r="J14" i="152"/>
  <c r="J13" i="152"/>
  <c r="G13" i="152"/>
  <c r="J12" i="152"/>
  <c r="J11" i="152"/>
  <c r="G11" i="152"/>
  <c r="J10" i="152"/>
  <c r="J10" i="113"/>
  <c r="J11" i="113"/>
  <c r="C48" i="152" l="1"/>
  <c r="C50" i="152" s="1"/>
  <c r="G42" i="151"/>
  <c r="G41" i="151"/>
  <c r="G40" i="151"/>
  <c r="G39" i="151"/>
  <c r="G38" i="151"/>
  <c r="G37" i="151"/>
  <c r="G36" i="151"/>
  <c r="G33" i="151"/>
  <c r="G30" i="151"/>
  <c r="G29" i="151"/>
  <c r="G28" i="151"/>
  <c r="J27" i="151"/>
  <c r="G27" i="151"/>
  <c r="J26" i="151"/>
  <c r="G26" i="151"/>
  <c r="J25" i="151"/>
  <c r="G25" i="151"/>
  <c r="J24" i="151"/>
  <c r="G24" i="151"/>
  <c r="J23" i="151"/>
  <c r="J22" i="151"/>
  <c r="J21" i="151"/>
  <c r="J20" i="151"/>
  <c r="J19" i="151"/>
  <c r="G19" i="151"/>
  <c r="J18" i="151"/>
  <c r="G18" i="151"/>
  <c r="J17" i="151"/>
  <c r="J16" i="151"/>
  <c r="J15" i="151"/>
  <c r="J14" i="151"/>
  <c r="G14" i="151"/>
  <c r="G13" i="151"/>
  <c r="J12" i="151"/>
  <c r="G12" i="151"/>
  <c r="J11" i="151"/>
  <c r="G11" i="151"/>
  <c r="J10" i="151"/>
  <c r="G10" i="151"/>
  <c r="C80" i="150"/>
  <c r="C78" i="150"/>
  <c r="C77" i="150"/>
  <c r="J20" i="150"/>
  <c r="G20" i="150"/>
  <c r="J19" i="150"/>
  <c r="J18" i="150"/>
  <c r="J17" i="150"/>
  <c r="J16" i="150"/>
  <c r="J15" i="150"/>
  <c r="G15" i="150"/>
  <c r="J14" i="150"/>
  <c r="G14" i="150"/>
  <c r="J13" i="150"/>
  <c r="J12" i="150"/>
  <c r="G12" i="150"/>
  <c r="J11" i="150"/>
  <c r="G11" i="150"/>
  <c r="J10" i="150"/>
  <c r="G10" i="150"/>
  <c r="C86" i="149"/>
  <c r="C84" i="149"/>
  <c r="C83" i="149"/>
  <c r="C82" i="149"/>
  <c r="J42" i="149"/>
  <c r="G42" i="149"/>
  <c r="J41" i="149"/>
  <c r="G41" i="149"/>
  <c r="J40" i="149"/>
  <c r="G40" i="149"/>
  <c r="J39" i="149"/>
  <c r="G39" i="149"/>
  <c r="J38" i="149"/>
  <c r="G38" i="149"/>
  <c r="J37" i="149"/>
  <c r="G37" i="149"/>
  <c r="J36" i="149"/>
  <c r="G36" i="149"/>
  <c r="J35" i="149"/>
  <c r="G35" i="149"/>
  <c r="J34" i="149"/>
  <c r="G34" i="149"/>
  <c r="J33" i="149"/>
  <c r="G33" i="149"/>
  <c r="J32" i="149"/>
  <c r="J31" i="149"/>
  <c r="J30" i="149"/>
  <c r="J29" i="149"/>
  <c r="J28" i="149"/>
  <c r="G28" i="149"/>
  <c r="J27" i="149"/>
  <c r="G27" i="149"/>
  <c r="J26" i="149"/>
  <c r="G26" i="149"/>
  <c r="J25" i="149"/>
  <c r="G25" i="149"/>
  <c r="J24" i="149"/>
  <c r="G24" i="149"/>
  <c r="J23" i="149"/>
  <c r="G23" i="149"/>
  <c r="J22" i="149"/>
  <c r="G22" i="149"/>
  <c r="J21" i="149"/>
  <c r="G21" i="149"/>
  <c r="J20" i="149"/>
  <c r="G20" i="149"/>
  <c r="J19" i="149"/>
  <c r="G19" i="149"/>
  <c r="J18" i="149"/>
  <c r="G18" i="149"/>
  <c r="J17" i="149"/>
  <c r="J16" i="149"/>
  <c r="J15" i="149"/>
  <c r="J14" i="149"/>
  <c r="G14" i="149"/>
  <c r="J13" i="149"/>
  <c r="G13" i="149"/>
  <c r="J12" i="149"/>
  <c r="G12" i="149"/>
  <c r="J11" i="149"/>
  <c r="G11" i="149"/>
  <c r="J10" i="149"/>
  <c r="G10" i="149"/>
  <c r="C77" i="148"/>
  <c r="C75" i="148"/>
  <c r="C74" i="148"/>
  <c r="C73" i="148"/>
  <c r="J42" i="148"/>
  <c r="G42" i="148"/>
  <c r="J41" i="148"/>
  <c r="G41" i="148"/>
  <c r="J40" i="148"/>
  <c r="J39" i="148"/>
  <c r="J38" i="148"/>
  <c r="G38" i="148"/>
  <c r="J37" i="148"/>
  <c r="G37" i="148"/>
  <c r="J36" i="148"/>
  <c r="G36" i="148"/>
  <c r="J35" i="148"/>
  <c r="G35" i="148"/>
  <c r="J34" i="148"/>
  <c r="G34" i="148"/>
  <c r="J33" i="148"/>
  <c r="G33" i="148"/>
  <c r="J32" i="148"/>
  <c r="G32" i="148"/>
  <c r="J31" i="148"/>
  <c r="G31" i="148"/>
  <c r="J30" i="148"/>
  <c r="G30" i="148"/>
  <c r="J29" i="148"/>
  <c r="G29" i="148"/>
  <c r="J28" i="148"/>
  <c r="G28" i="148"/>
  <c r="J27" i="148"/>
  <c r="G27" i="148"/>
  <c r="J26" i="148"/>
  <c r="G26" i="148"/>
  <c r="J25" i="148"/>
  <c r="G25" i="148"/>
  <c r="J24" i="148"/>
  <c r="G24" i="148"/>
  <c r="J23" i="148"/>
  <c r="G23" i="148"/>
  <c r="J22" i="148"/>
  <c r="J21" i="148"/>
  <c r="J20" i="148"/>
  <c r="J19" i="148"/>
  <c r="G19" i="148"/>
  <c r="J18" i="148"/>
  <c r="G18" i="148"/>
  <c r="J17" i="148"/>
  <c r="G17" i="148"/>
  <c r="J16" i="148"/>
  <c r="G16" i="148"/>
  <c r="J15" i="148"/>
  <c r="G15" i="148"/>
  <c r="J14" i="148"/>
  <c r="G14" i="148"/>
  <c r="J13" i="148"/>
  <c r="G13" i="148"/>
  <c r="J12" i="148"/>
  <c r="G12" i="148"/>
  <c r="J11" i="148"/>
  <c r="G11" i="148"/>
  <c r="J10" i="148"/>
  <c r="G10" i="148"/>
  <c r="C61" i="147"/>
  <c r="C59" i="147"/>
  <c r="C58" i="147"/>
  <c r="C57" i="147"/>
  <c r="J42" i="147"/>
  <c r="G42" i="147"/>
  <c r="J41" i="147"/>
  <c r="G41" i="147"/>
  <c r="J40" i="147"/>
  <c r="G40" i="147"/>
  <c r="J39" i="147"/>
  <c r="G39" i="147"/>
  <c r="J38" i="147"/>
  <c r="G38" i="147"/>
  <c r="J37" i="147"/>
  <c r="G37" i="147"/>
  <c r="J36" i="147"/>
  <c r="G36" i="147"/>
  <c r="J35" i="147"/>
  <c r="G35" i="147"/>
  <c r="J34" i="147"/>
  <c r="G34" i="147"/>
  <c r="J33" i="147"/>
  <c r="G33" i="147"/>
  <c r="J32" i="147"/>
  <c r="J31" i="147"/>
  <c r="J30" i="147"/>
  <c r="G30" i="147"/>
  <c r="J29" i="147"/>
  <c r="G29" i="147"/>
  <c r="J28" i="147"/>
  <c r="G28" i="147"/>
  <c r="J27" i="147"/>
  <c r="G27" i="147"/>
  <c r="J26" i="147"/>
  <c r="G26" i="147"/>
  <c r="J25" i="147"/>
  <c r="G25" i="147"/>
  <c r="J24" i="147"/>
  <c r="G24" i="147"/>
  <c r="J23" i="147"/>
  <c r="G23" i="147"/>
  <c r="J22" i="147"/>
  <c r="G22" i="147"/>
  <c r="J21" i="147"/>
  <c r="G21" i="147"/>
  <c r="J20" i="147"/>
  <c r="J19" i="147"/>
  <c r="G19" i="147"/>
  <c r="J18" i="147"/>
  <c r="J17" i="147"/>
  <c r="G17" i="147"/>
  <c r="J16" i="147"/>
  <c r="J15" i="147"/>
  <c r="J14" i="147"/>
  <c r="G14" i="147"/>
  <c r="J13" i="147"/>
  <c r="G13" i="147"/>
  <c r="J12" i="147"/>
  <c r="G12" i="147"/>
  <c r="J11" i="147"/>
  <c r="G11" i="147"/>
  <c r="J10" i="147"/>
  <c r="G10" i="147"/>
  <c r="C55" i="146"/>
  <c r="C53" i="146"/>
  <c r="C52" i="146"/>
  <c r="C51" i="146"/>
  <c r="J42" i="146"/>
  <c r="G42" i="146"/>
  <c r="J41" i="146"/>
  <c r="G41" i="146"/>
  <c r="J40" i="146"/>
  <c r="G40" i="146"/>
  <c r="J39" i="146"/>
  <c r="G39" i="146"/>
  <c r="J38" i="146"/>
  <c r="G38" i="146"/>
  <c r="J37" i="146"/>
  <c r="G37" i="146"/>
  <c r="J36" i="146"/>
  <c r="G36" i="146"/>
  <c r="J35" i="146"/>
  <c r="G35" i="146"/>
  <c r="J34" i="146"/>
  <c r="G34" i="146"/>
  <c r="J33" i="146"/>
  <c r="G33" i="146"/>
  <c r="J32" i="146"/>
  <c r="G32" i="146"/>
  <c r="J31" i="146"/>
  <c r="G31" i="146"/>
  <c r="J30" i="146"/>
  <c r="G30" i="146"/>
  <c r="J29" i="146"/>
  <c r="J28" i="146"/>
  <c r="J27" i="146"/>
  <c r="G27" i="146"/>
  <c r="J26" i="146"/>
  <c r="G26" i="146"/>
  <c r="J25" i="146"/>
  <c r="J24" i="146"/>
  <c r="G24" i="146"/>
  <c r="J23" i="146"/>
  <c r="G23" i="146"/>
  <c r="J22" i="146"/>
  <c r="J21" i="146"/>
  <c r="J20" i="146"/>
  <c r="J19" i="146"/>
  <c r="J18" i="146"/>
  <c r="G18" i="146"/>
  <c r="J17" i="146"/>
  <c r="G17" i="146"/>
  <c r="J16" i="146"/>
  <c r="G16" i="146"/>
  <c r="J15" i="146"/>
  <c r="G15" i="146"/>
  <c r="J14" i="146"/>
  <c r="G14" i="146"/>
  <c r="J13" i="146"/>
  <c r="G13" i="146"/>
  <c r="J12" i="146"/>
  <c r="G12" i="146"/>
  <c r="J11" i="146"/>
  <c r="J10" i="146"/>
  <c r="G10" i="146"/>
  <c r="C53" i="145"/>
  <c r="C51" i="145"/>
  <c r="C50" i="145"/>
  <c r="C49" i="145"/>
  <c r="J42" i="145"/>
  <c r="G42" i="145"/>
  <c r="J41" i="145"/>
  <c r="G41" i="145"/>
  <c r="J40" i="145"/>
  <c r="G40" i="145"/>
  <c r="J39" i="145"/>
  <c r="G39" i="145"/>
  <c r="J38" i="145"/>
  <c r="G38" i="145"/>
  <c r="J37" i="145"/>
  <c r="G37" i="145"/>
  <c r="J36" i="145"/>
  <c r="J35" i="145"/>
  <c r="J34" i="145"/>
  <c r="J33" i="145"/>
  <c r="G33" i="145"/>
  <c r="J32" i="145"/>
  <c r="G32" i="145"/>
  <c r="J31" i="145"/>
  <c r="G31" i="145"/>
  <c r="J30" i="145"/>
  <c r="G30" i="145"/>
  <c r="J29" i="145"/>
  <c r="G29" i="145"/>
  <c r="J28" i="145"/>
  <c r="G28" i="145"/>
  <c r="J27" i="145"/>
  <c r="G27" i="145"/>
  <c r="J26" i="145"/>
  <c r="G26" i="145"/>
  <c r="J25" i="145"/>
  <c r="G25" i="145"/>
  <c r="J24" i="145"/>
  <c r="G24" i="145"/>
  <c r="J23" i="145"/>
  <c r="J22" i="145"/>
  <c r="J21" i="145"/>
  <c r="J20" i="145"/>
  <c r="G20" i="145"/>
  <c r="J19" i="145"/>
  <c r="G19" i="145"/>
  <c r="J18" i="145"/>
  <c r="G18" i="145"/>
  <c r="J17" i="145"/>
  <c r="G17" i="145"/>
  <c r="J16" i="145"/>
  <c r="J15" i="145"/>
  <c r="J14" i="145"/>
  <c r="J13" i="145"/>
  <c r="G13" i="145"/>
  <c r="J12" i="145"/>
  <c r="G12" i="145"/>
  <c r="J11" i="145"/>
  <c r="J10" i="145"/>
  <c r="G10" i="145"/>
  <c r="C52" i="144"/>
  <c r="C50" i="144"/>
  <c r="C49" i="144"/>
  <c r="C48" i="144"/>
  <c r="J31" i="144"/>
  <c r="J30" i="144"/>
  <c r="G30" i="144"/>
  <c r="J29" i="144"/>
  <c r="G29" i="144"/>
  <c r="J28" i="144"/>
  <c r="J27" i="144"/>
  <c r="G27" i="144"/>
  <c r="J26" i="144"/>
  <c r="G26" i="144"/>
  <c r="J25" i="144"/>
  <c r="G25" i="144"/>
  <c r="J24" i="144"/>
  <c r="J23" i="144"/>
  <c r="J22" i="144"/>
  <c r="G22" i="144"/>
  <c r="J21" i="144"/>
  <c r="J20" i="144"/>
  <c r="J19" i="144"/>
  <c r="J18" i="144"/>
  <c r="J17" i="144"/>
  <c r="G17" i="144"/>
  <c r="J16" i="144"/>
  <c r="J15" i="144"/>
  <c r="J14" i="144"/>
  <c r="J13" i="144"/>
  <c r="J12" i="144"/>
  <c r="J11" i="144"/>
  <c r="J10" i="144"/>
  <c r="G10" i="144"/>
  <c r="C65" i="143"/>
  <c r="C63" i="143"/>
  <c r="C62" i="143"/>
  <c r="C61" i="143"/>
  <c r="J42" i="143"/>
  <c r="G42" i="143"/>
  <c r="J41" i="143"/>
  <c r="G41" i="143"/>
  <c r="J40" i="143"/>
  <c r="G40" i="143"/>
  <c r="J39" i="143"/>
  <c r="G39" i="143"/>
  <c r="J38" i="143"/>
  <c r="G38" i="143"/>
  <c r="J37" i="143"/>
  <c r="G37" i="143"/>
  <c r="J36" i="143"/>
  <c r="G36" i="143"/>
  <c r="J35" i="143"/>
  <c r="G35" i="143"/>
  <c r="J34" i="143"/>
  <c r="J33" i="143"/>
  <c r="J32" i="143"/>
  <c r="G32" i="143"/>
  <c r="J31" i="143"/>
  <c r="G31" i="143"/>
  <c r="J30" i="143"/>
  <c r="J29" i="143"/>
  <c r="J28" i="143"/>
  <c r="J27" i="143"/>
  <c r="J26" i="143"/>
  <c r="J25" i="143"/>
  <c r="J24" i="143"/>
  <c r="G24" i="143"/>
  <c r="J23" i="143"/>
  <c r="G23" i="143"/>
  <c r="J22" i="143"/>
  <c r="G22" i="143"/>
  <c r="J21" i="143"/>
  <c r="G21" i="143"/>
  <c r="J20" i="143"/>
  <c r="G20" i="143"/>
  <c r="J15" i="143"/>
  <c r="G15" i="143"/>
  <c r="J14" i="143"/>
  <c r="G14" i="143"/>
  <c r="J13" i="143"/>
  <c r="G13" i="143"/>
  <c r="J12" i="143"/>
  <c r="G12" i="143"/>
  <c r="J11" i="143"/>
  <c r="G11" i="143"/>
  <c r="J10" i="143"/>
  <c r="G10" i="143"/>
  <c r="C59" i="142"/>
  <c r="C57" i="142"/>
  <c r="C56" i="142"/>
  <c r="J42" i="142"/>
  <c r="G42" i="142"/>
  <c r="J41" i="142"/>
  <c r="G41" i="142"/>
  <c r="J40" i="142"/>
  <c r="G40" i="142"/>
  <c r="J39" i="142"/>
  <c r="G39" i="142"/>
  <c r="J38" i="142"/>
  <c r="G38" i="142"/>
  <c r="J37" i="142"/>
  <c r="G37" i="142"/>
  <c r="J36" i="142"/>
  <c r="G36" i="142"/>
  <c r="J35" i="142"/>
  <c r="G35" i="142"/>
  <c r="J34" i="142"/>
  <c r="G34" i="142"/>
  <c r="J33" i="142"/>
  <c r="G33" i="142"/>
  <c r="J32" i="142"/>
  <c r="G32" i="142"/>
  <c r="J31" i="142"/>
  <c r="G31" i="142"/>
  <c r="J30" i="142"/>
  <c r="G30" i="142"/>
  <c r="J29" i="142"/>
  <c r="J28" i="142"/>
  <c r="J27" i="142"/>
  <c r="G27" i="142"/>
  <c r="J26" i="142"/>
  <c r="G26" i="142"/>
  <c r="J25" i="142"/>
  <c r="G25" i="142"/>
  <c r="J24" i="142"/>
  <c r="G24" i="142"/>
  <c r="J23" i="142"/>
  <c r="G23" i="142"/>
  <c r="J22" i="142"/>
  <c r="J21" i="142"/>
  <c r="J20" i="142"/>
  <c r="J19" i="142"/>
  <c r="G19" i="142"/>
  <c r="J18" i="142"/>
  <c r="G18" i="142"/>
  <c r="J17" i="142"/>
  <c r="G17" i="142"/>
  <c r="J16" i="142"/>
  <c r="G16" i="142"/>
  <c r="J15" i="142"/>
  <c r="G15" i="142"/>
  <c r="J14" i="142"/>
  <c r="G14" i="142"/>
  <c r="J13" i="142"/>
  <c r="G13" i="142"/>
  <c r="J12" i="142"/>
  <c r="G12" i="142"/>
  <c r="J11" i="142"/>
  <c r="G11" i="142"/>
  <c r="J10" i="142"/>
  <c r="G10" i="142"/>
  <c r="C52" i="141"/>
  <c r="C50" i="141"/>
  <c r="C49" i="141"/>
  <c r="C48" i="141"/>
  <c r="J31" i="141"/>
  <c r="G31" i="141"/>
  <c r="J30" i="141"/>
  <c r="G30" i="141"/>
  <c r="J29" i="141"/>
  <c r="G29" i="141"/>
  <c r="J28" i="141"/>
  <c r="G28" i="141"/>
  <c r="J27" i="141"/>
  <c r="G27" i="141"/>
  <c r="J25" i="141"/>
  <c r="J24" i="141"/>
  <c r="G24" i="141"/>
  <c r="J23" i="141"/>
  <c r="J22" i="141"/>
  <c r="J21" i="141"/>
  <c r="J20" i="141"/>
  <c r="G20" i="141"/>
  <c r="J19" i="141"/>
  <c r="G18" i="141"/>
  <c r="J17" i="141"/>
  <c r="G17" i="141"/>
  <c r="J16" i="141"/>
  <c r="G16" i="141"/>
  <c r="J15" i="141"/>
  <c r="J14" i="141"/>
  <c r="J13" i="141"/>
  <c r="G13" i="141"/>
  <c r="J12" i="141"/>
  <c r="J11" i="141"/>
  <c r="G11" i="141"/>
  <c r="J10" i="141"/>
  <c r="G10" i="141"/>
  <c r="C46" i="140"/>
  <c r="C44" i="140"/>
  <c r="C43" i="140"/>
  <c r="C42" i="140"/>
  <c r="J25" i="140"/>
  <c r="J24" i="140"/>
  <c r="G24" i="140"/>
  <c r="J23" i="140"/>
  <c r="J22" i="140"/>
  <c r="J21" i="140"/>
  <c r="J20" i="140"/>
  <c r="J19" i="140"/>
  <c r="J18" i="140"/>
  <c r="J17" i="140"/>
  <c r="J16" i="140"/>
  <c r="J15" i="140"/>
  <c r="J14" i="140"/>
  <c r="J13" i="140"/>
  <c r="J12" i="140"/>
  <c r="J11" i="140"/>
  <c r="J10" i="140"/>
  <c r="G10" i="140"/>
  <c r="C52" i="139"/>
  <c r="C50" i="139"/>
  <c r="C49" i="139"/>
  <c r="C48" i="139"/>
  <c r="J31" i="139"/>
  <c r="G31" i="139"/>
  <c r="J30" i="139"/>
  <c r="J29" i="139"/>
  <c r="G29" i="139"/>
  <c r="J28" i="139"/>
  <c r="G28" i="139"/>
  <c r="J27" i="139"/>
  <c r="J26" i="139"/>
  <c r="J25" i="139"/>
  <c r="J24" i="139"/>
  <c r="J23" i="139"/>
  <c r="J22" i="139"/>
  <c r="J21" i="139"/>
  <c r="J20" i="139"/>
  <c r="J19" i="139"/>
  <c r="G19" i="139"/>
  <c r="J18" i="139"/>
  <c r="G18" i="139"/>
  <c r="J17" i="139"/>
  <c r="G17" i="139"/>
  <c r="J16" i="139"/>
  <c r="J15" i="139"/>
  <c r="J14" i="139"/>
  <c r="J13" i="139"/>
  <c r="J12" i="139"/>
  <c r="J11" i="139"/>
  <c r="J10" i="139"/>
  <c r="C49" i="138"/>
  <c r="C47" i="138"/>
  <c r="C46" i="138"/>
  <c r="C45" i="138"/>
  <c r="J27" i="138"/>
  <c r="J26" i="138"/>
  <c r="J25" i="138"/>
  <c r="J24" i="138"/>
  <c r="G24" i="138"/>
  <c r="J23" i="138"/>
  <c r="J22" i="138"/>
  <c r="J21" i="138"/>
  <c r="G21" i="138"/>
  <c r="J20" i="138"/>
  <c r="J19" i="138"/>
  <c r="J18" i="138"/>
  <c r="J17" i="138"/>
  <c r="J16" i="138"/>
  <c r="J15" i="138"/>
  <c r="J14" i="138"/>
  <c r="J13" i="138"/>
  <c r="J12" i="138"/>
  <c r="G12" i="138"/>
  <c r="J11" i="138"/>
  <c r="J10" i="138"/>
  <c r="G10" i="138"/>
  <c r="C49" i="137"/>
  <c r="C47" i="137"/>
  <c r="C46" i="137"/>
  <c r="C45" i="137"/>
  <c r="J29" i="137"/>
  <c r="G29" i="137"/>
  <c r="J28" i="137"/>
  <c r="G28" i="137"/>
  <c r="J27" i="137"/>
  <c r="G27" i="137"/>
  <c r="J26" i="137"/>
  <c r="G26" i="137"/>
  <c r="J25" i="137"/>
  <c r="G25" i="137"/>
  <c r="J24" i="137"/>
  <c r="J23" i="137"/>
  <c r="J22" i="137"/>
  <c r="G22" i="137"/>
  <c r="J21" i="137"/>
  <c r="J20" i="137"/>
  <c r="J19" i="137"/>
  <c r="G19" i="137"/>
  <c r="J18" i="137"/>
  <c r="J17" i="137"/>
  <c r="J16" i="137"/>
  <c r="J15" i="137"/>
  <c r="J14" i="137"/>
  <c r="J13" i="137"/>
  <c r="J12" i="137"/>
  <c r="J11" i="137"/>
  <c r="J10" i="137"/>
  <c r="G10" i="137"/>
  <c r="C54" i="136"/>
  <c r="C52" i="136"/>
  <c r="C51" i="136"/>
  <c r="C50" i="136"/>
  <c r="G44" i="136"/>
  <c r="G43" i="136"/>
  <c r="G42" i="136"/>
  <c r="G41" i="136"/>
  <c r="G40" i="136"/>
  <c r="G39" i="136"/>
  <c r="G38" i="136"/>
  <c r="G37" i="136"/>
  <c r="G36" i="136"/>
  <c r="G35" i="136"/>
  <c r="J34" i="136"/>
  <c r="G34" i="136"/>
  <c r="J32" i="136"/>
  <c r="J31" i="136"/>
  <c r="G31" i="136"/>
  <c r="J30" i="136"/>
  <c r="G30" i="136"/>
  <c r="J28" i="136"/>
  <c r="G28" i="136"/>
  <c r="G27" i="136"/>
  <c r="J26" i="136"/>
  <c r="G26" i="136"/>
  <c r="J24" i="136"/>
  <c r="G24" i="136"/>
  <c r="J23" i="136"/>
  <c r="J22" i="136"/>
  <c r="J21" i="136"/>
  <c r="J20" i="136"/>
  <c r="J19" i="136"/>
  <c r="J18" i="136"/>
  <c r="J17" i="136"/>
  <c r="J16" i="136"/>
  <c r="J15" i="136"/>
  <c r="J14" i="136"/>
  <c r="J13" i="136"/>
  <c r="J12" i="136"/>
  <c r="J11" i="136"/>
  <c r="G11" i="136"/>
  <c r="J10" i="136"/>
  <c r="G10" i="136"/>
  <c r="C50" i="135"/>
  <c r="C48" i="135"/>
  <c r="C47" i="135"/>
  <c r="C46" i="135"/>
  <c r="J30" i="135"/>
  <c r="G30" i="135"/>
  <c r="J29" i="135"/>
  <c r="G29" i="135"/>
  <c r="J28" i="135"/>
  <c r="J27" i="135"/>
  <c r="J26" i="135"/>
  <c r="G26" i="135"/>
  <c r="J25" i="135"/>
  <c r="J24" i="135"/>
  <c r="G24" i="135"/>
  <c r="J23" i="135"/>
  <c r="J22" i="135"/>
  <c r="J21" i="135"/>
  <c r="J20" i="135"/>
  <c r="J19" i="135"/>
  <c r="J18" i="135"/>
  <c r="J17" i="135"/>
  <c r="J16" i="135"/>
  <c r="J15" i="135"/>
  <c r="J14" i="135"/>
  <c r="J13" i="135"/>
  <c r="J12" i="135"/>
  <c r="J11" i="135"/>
  <c r="J10" i="135"/>
  <c r="G10" i="135"/>
  <c r="C53" i="134"/>
  <c r="C51" i="134"/>
  <c r="C50" i="134"/>
  <c r="J33" i="134"/>
  <c r="G33" i="134"/>
  <c r="J32" i="134"/>
  <c r="G32" i="134"/>
  <c r="J31" i="134"/>
  <c r="G31" i="134"/>
  <c r="J30" i="134"/>
  <c r="J29" i="134"/>
  <c r="G29" i="134"/>
  <c r="J28" i="134"/>
  <c r="G28" i="134"/>
  <c r="J27" i="134"/>
  <c r="G27" i="134"/>
  <c r="J25" i="134"/>
  <c r="G25" i="134"/>
  <c r="J24" i="134"/>
  <c r="J23" i="134"/>
  <c r="J22" i="134"/>
  <c r="G22" i="134"/>
  <c r="J21" i="134"/>
  <c r="G21" i="134"/>
  <c r="J20" i="134"/>
  <c r="G20" i="134"/>
  <c r="J17" i="134"/>
  <c r="G17" i="134"/>
  <c r="J16" i="134"/>
  <c r="G16" i="134"/>
  <c r="J15" i="134"/>
  <c r="J14" i="134"/>
  <c r="J13" i="134"/>
  <c r="J12" i="134"/>
  <c r="G12" i="134"/>
  <c r="J11" i="134"/>
  <c r="J10" i="134"/>
  <c r="G10" i="134"/>
  <c r="C52" i="133"/>
  <c r="C50" i="133"/>
  <c r="C49" i="133"/>
  <c r="C48" i="133"/>
  <c r="J32" i="133"/>
  <c r="G32" i="133"/>
  <c r="J31" i="133"/>
  <c r="J30" i="133"/>
  <c r="G30" i="133"/>
  <c r="J29" i="133"/>
  <c r="G29" i="133"/>
  <c r="J28" i="133"/>
  <c r="G28" i="133"/>
  <c r="J27" i="133"/>
  <c r="J26" i="133"/>
  <c r="J25" i="133"/>
  <c r="G25" i="133"/>
  <c r="J24" i="133"/>
  <c r="J23" i="133"/>
  <c r="G23" i="133"/>
  <c r="J22" i="133"/>
  <c r="G22" i="133"/>
  <c r="J21" i="133"/>
  <c r="J20" i="133"/>
  <c r="J19" i="133"/>
  <c r="J18" i="133"/>
  <c r="G18" i="133"/>
  <c r="J17" i="133"/>
  <c r="G17" i="133"/>
  <c r="J16" i="133"/>
  <c r="G16" i="133"/>
  <c r="J15" i="133"/>
  <c r="J14" i="133"/>
  <c r="G14" i="133"/>
  <c r="J13" i="133"/>
  <c r="J12" i="133"/>
  <c r="G12" i="133"/>
  <c r="J11" i="133"/>
  <c r="J10" i="133"/>
  <c r="G10" i="133"/>
  <c r="C51" i="132"/>
  <c r="C49" i="132"/>
  <c r="C48" i="132"/>
  <c r="C47" i="132"/>
  <c r="J31" i="132"/>
  <c r="G31" i="132"/>
  <c r="J29" i="132"/>
  <c r="G29" i="132"/>
  <c r="J28" i="132"/>
  <c r="G28" i="132"/>
  <c r="J27" i="132"/>
  <c r="J26" i="132"/>
  <c r="J25" i="132"/>
  <c r="G25" i="132"/>
  <c r="J23" i="132"/>
  <c r="G23" i="132"/>
  <c r="J22" i="132"/>
  <c r="G22" i="132"/>
  <c r="J21" i="132"/>
  <c r="J20" i="132"/>
  <c r="G20" i="132"/>
  <c r="J19" i="132"/>
  <c r="J18" i="132"/>
  <c r="J17" i="132"/>
  <c r="J16" i="132"/>
  <c r="G16" i="132"/>
  <c r="J15" i="132"/>
  <c r="J14" i="132"/>
  <c r="J13" i="132"/>
  <c r="J12" i="132"/>
  <c r="J11" i="132"/>
  <c r="J10" i="132"/>
  <c r="G10" i="132"/>
  <c r="C52" i="131"/>
  <c r="C50" i="131"/>
  <c r="C49" i="131"/>
  <c r="C48" i="131"/>
  <c r="J32" i="131"/>
  <c r="G32" i="131"/>
  <c r="J31" i="131"/>
  <c r="G31" i="131"/>
  <c r="J30" i="131"/>
  <c r="G30" i="131"/>
  <c r="J29" i="131"/>
  <c r="J28" i="131"/>
  <c r="G28" i="131"/>
  <c r="J27" i="131"/>
  <c r="G27" i="131"/>
  <c r="J26" i="131"/>
  <c r="J25" i="131"/>
  <c r="G25" i="131"/>
  <c r="J24" i="131"/>
  <c r="J23" i="131"/>
  <c r="J22" i="131"/>
  <c r="J21" i="131"/>
  <c r="G21" i="131"/>
  <c r="J20" i="131"/>
  <c r="G20" i="131"/>
  <c r="J19" i="131"/>
  <c r="J18" i="131"/>
  <c r="G18" i="131"/>
  <c r="J17" i="131"/>
  <c r="G17" i="131"/>
  <c r="J16" i="131"/>
  <c r="J14" i="131"/>
  <c r="J13" i="131"/>
  <c r="J12" i="131"/>
  <c r="G12" i="131"/>
  <c r="J11" i="131"/>
  <c r="J10" i="131"/>
  <c r="G10" i="131"/>
  <c r="C50" i="130"/>
  <c r="C48" i="130"/>
  <c r="C47" i="130"/>
  <c r="C46" i="130"/>
  <c r="J30" i="130"/>
  <c r="G30" i="130"/>
  <c r="J29" i="130"/>
  <c r="G29" i="130"/>
  <c r="J28" i="130"/>
  <c r="G28" i="130"/>
  <c r="J27" i="130"/>
  <c r="J26" i="130"/>
  <c r="G26" i="130"/>
  <c r="J25" i="130"/>
  <c r="G25" i="130"/>
  <c r="J24" i="130"/>
  <c r="J23" i="130"/>
  <c r="J22" i="130"/>
  <c r="G22" i="130"/>
  <c r="J21" i="130"/>
  <c r="J20" i="130"/>
  <c r="G20" i="130"/>
  <c r="J19" i="130"/>
  <c r="J18" i="130"/>
  <c r="G18" i="130"/>
  <c r="J17" i="130"/>
  <c r="G17" i="130"/>
  <c r="J16" i="130"/>
  <c r="J15" i="130"/>
  <c r="J14" i="130"/>
  <c r="G14" i="130"/>
  <c r="J13" i="130"/>
  <c r="J12" i="130"/>
  <c r="G12" i="130"/>
  <c r="J11" i="130"/>
  <c r="G11" i="130"/>
  <c r="G10" i="130"/>
  <c r="C50" i="129"/>
  <c r="C48" i="129"/>
  <c r="C47" i="129"/>
  <c r="C46" i="129"/>
  <c r="J30" i="129"/>
  <c r="G30" i="129"/>
  <c r="J29" i="129"/>
  <c r="J28" i="129"/>
  <c r="J27" i="129"/>
  <c r="G27" i="129"/>
  <c r="J26" i="129"/>
  <c r="J25" i="129"/>
  <c r="J24" i="129"/>
  <c r="G24" i="129"/>
  <c r="J23" i="129"/>
  <c r="J22" i="129"/>
  <c r="J21" i="129"/>
  <c r="J20" i="129"/>
  <c r="J19" i="129"/>
  <c r="J18" i="129"/>
  <c r="J17" i="129"/>
  <c r="J16" i="129"/>
  <c r="G16" i="129"/>
  <c r="J15" i="129"/>
  <c r="J14" i="129"/>
  <c r="J13" i="129"/>
  <c r="J12" i="129"/>
  <c r="G12" i="129"/>
  <c r="J11" i="129"/>
  <c r="J10" i="129"/>
  <c r="G10" i="129"/>
  <c r="C49" i="128"/>
  <c r="C47" i="128"/>
  <c r="C46" i="128"/>
  <c r="C45" i="128"/>
  <c r="J29" i="128"/>
  <c r="J28" i="128"/>
  <c r="G28" i="128"/>
  <c r="J27" i="128"/>
  <c r="G27" i="128"/>
  <c r="J25" i="128"/>
  <c r="G25" i="128"/>
  <c r="J24" i="128"/>
  <c r="G24" i="128"/>
  <c r="J23" i="128"/>
  <c r="G23" i="128"/>
  <c r="J22" i="128"/>
  <c r="J21" i="128"/>
  <c r="G21" i="128"/>
  <c r="J20" i="128"/>
  <c r="G20" i="128"/>
  <c r="J19" i="128"/>
  <c r="J18" i="128"/>
  <c r="J17" i="128"/>
  <c r="J16" i="128"/>
  <c r="J15" i="128"/>
  <c r="J14" i="128"/>
  <c r="G14" i="128"/>
  <c r="J13" i="128"/>
  <c r="J12" i="128"/>
  <c r="J10" i="128"/>
  <c r="G10" i="128"/>
  <c r="C51" i="127"/>
  <c r="C49" i="127"/>
  <c r="C48" i="127"/>
  <c r="C47" i="127"/>
  <c r="J31" i="127"/>
  <c r="G31" i="127"/>
  <c r="J30" i="127"/>
  <c r="G30" i="127"/>
  <c r="J29" i="127"/>
  <c r="J28" i="127"/>
  <c r="G28" i="127"/>
  <c r="J27" i="127"/>
  <c r="G27" i="127"/>
  <c r="J26" i="127"/>
  <c r="J25" i="127"/>
  <c r="J24" i="127"/>
  <c r="J23" i="127"/>
  <c r="J22" i="127"/>
  <c r="G22" i="127"/>
  <c r="J21" i="127"/>
  <c r="G21" i="127"/>
  <c r="J20" i="127"/>
  <c r="J19" i="127"/>
  <c r="J18" i="127"/>
  <c r="G18" i="127"/>
  <c r="J17" i="127"/>
  <c r="J16" i="127"/>
  <c r="G16" i="127"/>
  <c r="J15" i="127"/>
  <c r="J14" i="127"/>
  <c r="J13" i="127"/>
  <c r="J12" i="127"/>
  <c r="G12" i="127"/>
  <c r="J11" i="127"/>
  <c r="J10" i="127"/>
  <c r="G10" i="127"/>
  <c r="C51" i="126"/>
  <c r="C49" i="126"/>
  <c r="C48" i="126"/>
  <c r="C47" i="126"/>
  <c r="J31" i="126"/>
  <c r="G31" i="126"/>
  <c r="J30" i="126"/>
  <c r="G30" i="126"/>
  <c r="J29" i="126"/>
  <c r="G29" i="126"/>
  <c r="J28" i="126"/>
  <c r="J27" i="126"/>
  <c r="G27" i="126"/>
  <c r="J26" i="126"/>
  <c r="G26" i="126"/>
  <c r="J25" i="126"/>
  <c r="J24" i="126"/>
  <c r="G24" i="126"/>
  <c r="J23" i="126"/>
  <c r="J22" i="126"/>
  <c r="J21" i="126"/>
  <c r="G21" i="126"/>
  <c r="J20" i="126"/>
  <c r="J19" i="126"/>
  <c r="G19" i="126"/>
  <c r="J18" i="126"/>
  <c r="J17" i="126"/>
  <c r="J16" i="126"/>
  <c r="J15" i="126"/>
  <c r="J14" i="126"/>
  <c r="G14" i="126"/>
  <c r="J13" i="126"/>
  <c r="J12" i="126"/>
  <c r="G12" i="126"/>
  <c r="J11" i="126"/>
  <c r="J10" i="126"/>
  <c r="G10" i="126"/>
  <c r="C51" i="125"/>
  <c r="C49" i="125"/>
  <c r="C48" i="125"/>
  <c r="C47" i="125"/>
  <c r="J31" i="125"/>
  <c r="G31" i="125"/>
  <c r="J30" i="125"/>
  <c r="G30" i="125"/>
  <c r="J29" i="125"/>
  <c r="G29" i="125"/>
  <c r="J28" i="125"/>
  <c r="G28" i="125"/>
  <c r="J27" i="125"/>
  <c r="G27" i="125"/>
  <c r="J26" i="125"/>
  <c r="G26" i="125"/>
  <c r="J25" i="125"/>
  <c r="J24" i="125"/>
  <c r="J23" i="125"/>
  <c r="J22" i="125"/>
  <c r="G22" i="125"/>
  <c r="J21" i="125"/>
  <c r="J20" i="125"/>
  <c r="J19" i="125"/>
  <c r="J18" i="125"/>
  <c r="J17" i="125"/>
  <c r="J16" i="125"/>
  <c r="J15" i="125"/>
  <c r="J14" i="125"/>
  <c r="G14" i="125"/>
  <c r="J13" i="125"/>
  <c r="J12" i="125"/>
  <c r="J11" i="125"/>
  <c r="J10" i="125"/>
  <c r="G10" i="125"/>
  <c r="C52" i="124"/>
  <c r="C50" i="124"/>
  <c r="C49" i="124"/>
  <c r="C48" i="124"/>
  <c r="J32" i="124"/>
  <c r="G32" i="124"/>
  <c r="J31" i="124"/>
  <c r="G31" i="124"/>
  <c r="J30" i="124"/>
  <c r="G30" i="124"/>
  <c r="J29" i="124"/>
  <c r="G29" i="124"/>
  <c r="J28" i="124"/>
  <c r="G28" i="124"/>
  <c r="J27" i="124"/>
  <c r="G27" i="124"/>
  <c r="J26" i="124"/>
  <c r="J25" i="124"/>
  <c r="G25" i="124"/>
  <c r="J24" i="124"/>
  <c r="J23" i="124"/>
  <c r="G23" i="124"/>
  <c r="J22" i="124"/>
  <c r="J21" i="124"/>
  <c r="J20" i="124"/>
  <c r="G20" i="124"/>
  <c r="J19" i="124"/>
  <c r="G19" i="124"/>
  <c r="J18" i="124"/>
  <c r="G18" i="124"/>
  <c r="J17" i="124"/>
  <c r="J16" i="124"/>
  <c r="J15" i="124"/>
  <c r="J14" i="124"/>
  <c r="G14" i="124"/>
  <c r="J13" i="124"/>
  <c r="G13" i="124"/>
  <c r="J12" i="124"/>
  <c r="J10" i="124"/>
  <c r="G10" i="124"/>
  <c r="C52" i="123"/>
  <c r="C50" i="123"/>
  <c r="C49" i="123"/>
  <c r="C48" i="123"/>
  <c r="J32" i="123"/>
  <c r="G32" i="123"/>
  <c r="J31" i="123"/>
  <c r="J30" i="123"/>
  <c r="G30" i="123"/>
  <c r="J29" i="123"/>
  <c r="G29" i="123"/>
  <c r="J28" i="123"/>
  <c r="J27" i="123"/>
  <c r="J26" i="123"/>
  <c r="J25" i="123"/>
  <c r="G25" i="123"/>
  <c r="J24" i="123"/>
  <c r="J23" i="123"/>
  <c r="J22" i="123"/>
  <c r="J21" i="123"/>
  <c r="J20" i="123"/>
  <c r="J19" i="123"/>
  <c r="J18" i="123"/>
  <c r="G18" i="123"/>
  <c r="J17" i="123"/>
  <c r="G17" i="123"/>
  <c r="J16" i="123"/>
  <c r="J15" i="123"/>
  <c r="J14" i="123"/>
  <c r="G14" i="123"/>
  <c r="J13" i="123"/>
  <c r="J12" i="123"/>
  <c r="J11" i="123"/>
  <c r="J10" i="123"/>
  <c r="G10" i="123"/>
  <c r="C52" i="122"/>
  <c r="C50" i="122"/>
  <c r="C49" i="122"/>
  <c r="C48" i="122"/>
  <c r="J32" i="122"/>
  <c r="G32" i="122"/>
  <c r="J31" i="122"/>
  <c r="J30" i="122"/>
  <c r="J29" i="122"/>
  <c r="J28" i="122"/>
  <c r="J27" i="122"/>
  <c r="J26" i="122"/>
  <c r="J25" i="122"/>
  <c r="J24" i="122"/>
  <c r="J23" i="122"/>
  <c r="J22" i="122"/>
  <c r="J21" i="122"/>
  <c r="J20" i="122"/>
  <c r="J19" i="122"/>
  <c r="J18" i="122"/>
  <c r="J17" i="122"/>
  <c r="J16" i="122"/>
  <c r="J15" i="122"/>
  <c r="J14" i="122"/>
  <c r="J13" i="122"/>
  <c r="J12" i="122"/>
  <c r="J11" i="122"/>
  <c r="J10" i="122"/>
  <c r="G10" i="122"/>
  <c r="C52" i="121"/>
  <c r="C50" i="121"/>
  <c r="C49" i="121"/>
  <c r="C48" i="121"/>
  <c r="J32" i="121"/>
  <c r="G32" i="121"/>
  <c r="J31" i="121"/>
  <c r="G31" i="121"/>
  <c r="J30" i="121"/>
  <c r="J29" i="121"/>
  <c r="J28" i="121"/>
  <c r="G28" i="121"/>
  <c r="J27" i="121"/>
  <c r="G27" i="121"/>
  <c r="J26" i="121"/>
  <c r="J25" i="121"/>
  <c r="J24" i="121"/>
  <c r="G24" i="121"/>
  <c r="J23" i="121"/>
  <c r="J22" i="121"/>
  <c r="G22" i="121"/>
  <c r="J21" i="121"/>
  <c r="G21" i="121"/>
  <c r="J20" i="121"/>
  <c r="J19" i="121"/>
  <c r="J18" i="121"/>
  <c r="J17" i="121"/>
  <c r="J16" i="121"/>
  <c r="G16" i="121"/>
  <c r="J15" i="121"/>
  <c r="J14" i="121"/>
  <c r="J13" i="121"/>
  <c r="G13" i="121"/>
  <c r="J12" i="121"/>
  <c r="J11" i="121"/>
  <c r="G11" i="121"/>
  <c r="J10" i="121"/>
  <c r="G10" i="121"/>
  <c r="C52" i="120"/>
  <c r="C50" i="120"/>
  <c r="C49" i="120"/>
  <c r="C48" i="120"/>
  <c r="J32" i="120"/>
  <c r="G32" i="120"/>
  <c r="J31" i="120"/>
  <c r="G31" i="120"/>
  <c r="J30" i="120"/>
  <c r="G30" i="120"/>
  <c r="J29" i="120"/>
  <c r="J28" i="120"/>
  <c r="J27" i="120"/>
  <c r="G27" i="120"/>
  <c r="J26" i="120"/>
  <c r="J25" i="120"/>
  <c r="J24" i="120"/>
  <c r="J23" i="120"/>
  <c r="G23" i="120"/>
  <c r="J22" i="120"/>
  <c r="J21" i="120"/>
  <c r="J20" i="120"/>
  <c r="J19" i="120"/>
  <c r="J18" i="120"/>
  <c r="J17" i="120"/>
  <c r="G17" i="120"/>
  <c r="J16" i="120"/>
  <c r="J15" i="120"/>
  <c r="J14" i="120"/>
  <c r="J13" i="120"/>
  <c r="J12" i="120"/>
  <c r="J11" i="120"/>
  <c r="J10" i="120"/>
  <c r="G10" i="120"/>
  <c r="C50" i="119"/>
  <c r="C48" i="119"/>
  <c r="C47" i="119"/>
  <c r="C46" i="119"/>
  <c r="J30" i="119"/>
  <c r="G30" i="119"/>
  <c r="J29" i="119"/>
  <c r="J28" i="119"/>
  <c r="J27" i="119"/>
  <c r="J26" i="119"/>
  <c r="J25" i="119"/>
  <c r="G25" i="119"/>
  <c r="J24" i="119"/>
  <c r="J23" i="119"/>
  <c r="J22" i="119"/>
  <c r="J21" i="119"/>
  <c r="J20" i="119"/>
  <c r="J19" i="119"/>
  <c r="J18" i="119"/>
  <c r="J17" i="119"/>
  <c r="J16" i="119"/>
  <c r="J15" i="119"/>
  <c r="J14" i="119"/>
  <c r="J13" i="119"/>
  <c r="J12" i="119"/>
  <c r="G12" i="119"/>
  <c r="J11" i="119"/>
  <c r="J10" i="119"/>
  <c r="G10" i="119"/>
  <c r="C52" i="118"/>
  <c r="C50" i="118"/>
  <c r="C49" i="118"/>
  <c r="C48" i="118"/>
  <c r="J32" i="118"/>
  <c r="G32" i="118"/>
  <c r="J31" i="118"/>
  <c r="J30" i="118"/>
  <c r="G30" i="118"/>
  <c r="J29" i="118"/>
  <c r="J28" i="118"/>
  <c r="J27" i="118"/>
  <c r="J26" i="118"/>
  <c r="G26" i="118"/>
  <c r="J25" i="118"/>
  <c r="G25" i="118"/>
  <c r="J24" i="118"/>
  <c r="J23" i="118"/>
  <c r="J22" i="118"/>
  <c r="J21" i="118"/>
  <c r="G21" i="118"/>
  <c r="J20" i="118"/>
  <c r="J19" i="118"/>
  <c r="J18" i="118"/>
  <c r="G18" i="118"/>
  <c r="J17" i="118"/>
  <c r="G17" i="118"/>
  <c r="J16" i="118"/>
  <c r="J15" i="118"/>
  <c r="J14" i="118"/>
  <c r="G14" i="118"/>
  <c r="J13" i="118"/>
  <c r="J12" i="118"/>
  <c r="J11" i="118"/>
  <c r="J10" i="118"/>
  <c r="G10" i="118"/>
  <c r="C51" i="117"/>
  <c r="C49" i="117"/>
  <c r="C48" i="117"/>
  <c r="C47" i="117"/>
  <c r="J31" i="117"/>
  <c r="G31" i="117"/>
  <c r="J30" i="117"/>
  <c r="G30" i="117"/>
  <c r="J29" i="117"/>
  <c r="J28" i="117"/>
  <c r="G28" i="117"/>
  <c r="J27" i="117"/>
  <c r="G27" i="117"/>
  <c r="J26" i="117"/>
  <c r="J25" i="117"/>
  <c r="G25" i="117"/>
  <c r="J24" i="117"/>
  <c r="J23" i="117"/>
  <c r="G23" i="117"/>
  <c r="J22" i="117"/>
  <c r="G22" i="117"/>
  <c r="J21" i="117"/>
  <c r="G21" i="117"/>
  <c r="J20" i="117"/>
  <c r="G20" i="117"/>
  <c r="J19" i="117"/>
  <c r="G19" i="117"/>
  <c r="J18" i="117"/>
  <c r="J17" i="117"/>
  <c r="J16" i="117"/>
  <c r="J15" i="117"/>
  <c r="J14" i="117"/>
  <c r="J13" i="117"/>
  <c r="J12" i="117"/>
  <c r="G12" i="117"/>
  <c r="J11" i="117"/>
  <c r="J10" i="117"/>
  <c r="G10" i="117"/>
  <c r="C55" i="116"/>
  <c r="C53" i="116"/>
  <c r="C52" i="116"/>
  <c r="C51" i="116"/>
  <c r="J35" i="116"/>
  <c r="G35" i="116"/>
  <c r="J34" i="116"/>
  <c r="G34" i="116"/>
  <c r="J33" i="116"/>
  <c r="G33" i="116"/>
  <c r="J32" i="116"/>
  <c r="J31" i="116"/>
  <c r="G31" i="116"/>
  <c r="J30" i="116"/>
  <c r="G30" i="116"/>
  <c r="J29" i="116"/>
  <c r="G29" i="116"/>
  <c r="J28" i="116"/>
  <c r="G28" i="116"/>
  <c r="J26" i="116"/>
  <c r="J25" i="116"/>
  <c r="J24" i="116"/>
  <c r="J23" i="116"/>
  <c r="J22" i="116"/>
  <c r="J21" i="116"/>
  <c r="G21" i="116"/>
  <c r="J19" i="116"/>
  <c r="J17" i="116"/>
  <c r="G17" i="116"/>
  <c r="J16" i="116"/>
  <c r="J15" i="116"/>
  <c r="J14" i="116"/>
  <c r="J13" i="116"/>
  <c r="J12" i="116"/>
  <c r="J11" i="116"/>
  <c r="J10" i="116"/>
  <c r="G10" i="116"/>
  <c r="C52" i="115"/>
  <c r="C50" i="115"/>
  <c r="C49" i="115"/>
  <c r="C48" i="115"/>
  <c r="J32" i="115"/>
  <c r="G32" i="115"/>
  <c r="J31" i="115"/>
  <c r="G31" i="115"/>
  <c r="J30" i="115"/>
  <c r="G30" i="115"/>
  <c r="J29" i="115"/>
  <c r="G29" i="115"/>
  <c r="J28" i="115"/>
  <c r="G28" i="115"/>
  <c r="J27" i="115"/>
  <c r="G27" i="115"/>
  <c r="J26" i="115"/>
  <c r="G26" i="115"/>
  <c r="J25" i="115"/>
  <c r="J24" i="115"/>
  <c r="J23" i="115"/>
  <c r="J22" i="115"/>
  <c r="G22" i="115"/>
  <c r="J21" i="115"/>
  <c r="J20" i="115"/>
  <c r="G20" i="115"/>
  <c r="J19" i="115"/>
  <c r="G19" i="115"/>
  <c r="J18" i="115"/>
  <c r="G18" i="115"/>
  <c r="J17" i="115"/>
  <c r="J16" i="115"/>
  <c r="G16" i="115"/>
  <c r="J15" i="115"/>
  <c r="J14" i="115"/>
  <c r="J13" i="115"/>
  <c r="J12" i="115"/>
  <c r="G12" i="115"/>
  <c r="J11" i="115"/>
  <c r="G11" i="115"/>
  <c r="J10" i="115"/>
  <c r="G10" i="115"/>
  <c r="C45" i="114"/>
  <c r="C43" i="114"/>
  <c r="C42" i="114"/>
  <c r="C41" i="114"/>
  <c r="J25" i="114"/>
  <c r="J24" i="114"/>
  <c r="J23" i="114"/>
  <c r="J22" i="114"/>
  <c r="J21" i="114"/>
  <c r="G21" i="114"/>
  <c r="G20" i="114"/>
  <c r="J19" i="114"/>
  <c r="J18" i="114"/>
  <c r="J17" i="114"/>
  <c r="J16" i="114"/>
  <c r="J15" i="114"/>
  <c r="G15" i="114"/>
  <c r="J14" i="114"/>
  <c r="J13" i="114"/>
  <c r="J12" i="114"/>
  <c r="J11" i="114"/>
  <c r="J10" i="114"/>
  <c r="G10" i="114"/>
  <c r="C51" i="113"/>
  <c r="C49" i="113"/>
  <c r="C48" i="113"/>
  <c r="C47" i="113"/>
  <c r="J31" i="113"/>
  <c r="J30" i="113"/>
  <c r="J29" i="113"/>
  <c r="G29" i="113"/>
  <c r="J28" i="113"/>
  <c r="G28" i="113"/>
  <c r="J27" i="113"/>
  <c r="G27" i="113"/>
  <c r="J26" i="113"/>
  <c r="G26" i="113"/>
  <c r="J25" i="113"/>
  <c r="J24" i="113"/>
  <c r="J23" i="113"/>
  <c r="J22" i="113"/>
  <c r="J21" i="113"/>
  <c r="J20" i="113"/>
  <c r="J19" i="113"/>
  <c r="J18" i="113"/>
  <c r="J17" i="113"/>
  <c r="J16" i="113"/>
  <c r="J15" i="113"/>
  <c r="J14" i="113"/>
  <c r="G14" i="113"/>
  <c r="J13" i="113"/>
  <c r="J12" i="113"/>
  <c r="G12" i="113"/>
  <c r="G11" i="113"/>
  <c r="G10" i="113"/>
  <c r="C53" i="112"/>
  <c r="C51" i="112"/>
  <c r="C50" i="112"/>
  <c r="C49" i="112"/>
  <c r="J33" i="112"/>
  <c r="G33" i="112"/>
  <c r="J32" i="112"/>
  <c r="G32" i="112"/>
  <c r="J30" i="112"/>
  <c r="J29" i="112"/>
  <c r="G29" i="112"/>
  <c r="J28" i="112"/>
  <c r="G28" i="112"/>
  <c r="J27" i="112"/>
  <c r="J26" i="112"/>
  <c r="G26" i="112"/>
  <c r="J25" i="112"/>
  <c r="J24" i="112"/>
  <c r="J23" i="112"/>
  <c r="J22" i="112"/>
  <c r="J21" i="112"/>
  <c r="J20" i="112"/>
  <c r="J19" i="112"/>
  <c r="J18" i="112"/>
  <c r="G18" i="112"/>
  <c r="J17" i="112"/>
  <c r="J16" i="112"/>
  <c r="G16" i="112"/>
  <c r="J15" i="112"/>
  <c r="J14" i="112"/>
  <c r="J13" i="112"/>
  <c r="J12" i="112"/>
  <c r="J11" i="112"/>
  <c r="J10" i="112"/>
  <c r="G10" i="112"/>
  <c r="C49" i="111"/>
  <c r="C47" i="111"/>
  <c r="C46" i="111"/>
  <c r="C45" i="111"/>
  <c r="J29" i="111"/>
  <c r="G29" i="111"/>
  <c r="J28" i="111"/>
  <c r="J27" i="111"/>
  <c r="J26" i="111"/>
  <c r="J25" i="111"/>
  <c r="J24" i="111"/>
  <c r="J23" i="111"/>
  <c r="J22" i="111"/>
  <c r="J21" i="111"/>
  <c r="J20" i="111"/>
  <c r="J19" i="111"/>
  <c r="J18" i="111"/>
  <c r="J17" i="111"/>
  <c r="J16" i="111"/>
  <c r="J15" i="111"/>
  <c r="J14" i="111"/>
  <c r="J13" i="111"/>
  <c r="J12" i="111"/>
  <c r="J11" i="111"/>
  <c r="J10" i="111"/>
  <c r="G10" i="111"/>
  <c r="C51" i="110"/>
  <c r="C49" i="110"/>
  <c r="C48" i="110"/>
  <c r="C47" i="110"/>
  <c r="J31" i="110"/>
  <c r="G31" i="110"/>
  <c r="J30" i="110"/>
  <c r="G30" i="110"/>
  <c r="J29" i="110"/>
  <c r="G29" i="110"/>
  <c r="J28" i="110"/>
  <c r="J27" i="110"/>
  <c r="G27" i="110"/>
  <c r="J26" i="110"/>
  <c r="J25" i="110"/>
  <c r="J24" i="110"/>
  <c r="G24" i="110"/>
  <c r="J23" i="110"/>
  <c r="J22" i="110"/>
  <c r="G22" i="110"/>
  <c r="J21" i="110"/>
  <c r="J20" i="110"/>
  <c r="G20" i="110"/>
  <c r="J19" i="110"/>
  <c r="J18" i="110"/>
  <c r="J17" i="110"/>
  <c r="G17" i="110"/>
  <c r="J16" i="110"/>
  <c r="G16" i="110"/>
  <c r="J15" i="110"/>
  <c r="J14" i="110"/>
  <c r="G14" i="110"/>
  <c r="J13" i="110"/>
  <c r="J12" i="110"/>
  <c r="G12" i="110"/>
  <c r="J11" i="110"/>
  <c r="J10" i="110"/>
  <c r="G10" i="110"/>
  <c r="C52" i="109"/>
  <c r="C50" i="109"/>
  <c r="C49" i="109"/>
  <c r="C48" i="109"/>
  <c r="J42" i="109"/>
  <c r="G42" i="109"/>
  <c r="J41" i="109"/>
  <c r="G41" i="109"/>
  <c r="J40" i="109"/>
  <c r="G40" i="109"/>
  <c r="J39" i="109"/>
  <c r="G39" i="109"/>
  <c r="J38" i="109"/>
  <c r="G38" i="109"/>
  <c r="J37" i="109"/>
  <c r="G37" i="109"/>
  <c r="J36" i="109"/>
  <c r="G36" i="109"/>
  <c r="J35" i="109"/>
  <c r="G35" i="109"/>
  <c r="J34" i="109"/>
  <c r="G34" i="109"/>
  <c r="J33" i="109"/>
  <c r="G33" i="109"/>
  <c r="J32" i="109"/>
  <c r="G32" i="109"/>
  <c r="J31" i="109"/>
  <c r="G31" i="109"/>
  <c r="J30" i="109"/>
  <c r="J28" i="109"/>
  <c r="G28" i="109"/>
  <c r="J27" i="109"/>
  <c r="G27" i="109"/>
  <c r="J26" i="109"/>
  <c r="G26" i="109"/>
  <c r="J25" i="109"/>
  <c r="J24" i="109"/>
  <c r="G24" i="109"/>
  <c r="J23" i="109"/>
  <c r="G23" i="109"/>
  <c r="J22" i="109"/>
  <c r="G22" i="109"/>
  <c r="J21" i="109"/>
  <c r="G21" i="109"/>
  <c r="J20" i="109"/>
  <c r="J19" i="109"/>
  <c r="G19" i="109"/>
  <c r="J18" i="109"/>
  <c r="G18" i="109"/>
  <c r="J17" i="109"/>
  <c r="J16" i="109"/>
  <c r="J15" i="109"/>
  <c r="J13" i="109"/>
  <c r="J12" i="109"/>
  <c r="J11" i="109"/>
  <c r="G11" i="109"/>
  <c r="J10" i="109"/>
  <c r="G10" i="109"/>
  <c r="C52" i="108"/>
  <c r="C50" i="108"/>
  <c r="C49" i="108"/>
  <c r="C48" i="108"/>
  <c r="J31" i="108"/>
  <c r="J30" i="108"/>
  <c r="J29" i="108"/>
  <c r="G29" i="108"/>
  <c r="J28" i="108"/>
  <c r="G28" i="108"/>
  <c r="J27" i="108"/>
  <c r="G27" i="108"/>
  <c r="J26" i="108"/>
  <c r="J25" i="108"/>
  <c r="G25" i="108"/>
  <c r="J24" i="108"/>
  <c r="G24" i="108"/>
  <c r="J23" i="108"/>
  <c r="J22" i="108"/>
  <c r="J21" i="108"/>
  <c r="J20" i="108"/>
  <c r="J19" i="108"/>
  <c r="J18" i="108"/>
  <c r="J17" i="108"/>
  <c r="J16" i="108"/>
  <c r="J15" i="108"/>
  <c r="J14" i="108"/>
  <c r="J13" i="108"/>
  <c r="J12" i="108"/>
  <c r="J11" i="108"/>
  <c r="J10" i="108"/>
  <c r="C53" i="106"/>
  <c r="C51" i="106"/>
  <c r="C50" i="106"/>
  <c r="C49" i="106"/>
  <c r="J33" i="106"/>
  <c r="J32" i="106"/>
  <c r="G32" i="106"/>
  <c r="J31" i="106"/>
  <c r="G31" i="106"/>
  <c r="J30" i="106"/>
  <c r="J29" i="106"/>
  <c r="G29" i="106"/>
  <c r="J28" i="106"/>
  <c r="J26" i="106"/>
  <c r="G26" i="106"/>
  <c r="J24" i="106"/>
  <c r="J23" i="106"/>
  <c r="J22" i="106"/>
  <c r="J21" i="106"/>
  <c r="J20" i="106"/>
  <c r="J19" i="106"/>
  <c r="G19" i="106"/>
  <c r="J18" i="106"/>
  <c r="G18" i="106"/>
  <c r="J17" i="106"/>
  <c r="J16" i="106"/>
  <c r="J15" i="106"/>
  <c r="J14" i="106"/>
  <c r="J13" i="106"/>
  <c r="J12" i="106"/>
  <c r="J11" i="106"/>
  <c r="J10" i="106"/>
  <c r="G10" i="106"/>
  <c r="C52" i="105"/>
  <c r="C50" i="105"/>
  <c r="C49" i="105"/>
  <c r="C48" i="105"/>
  <c r="J32" i="105"/>
  <c r="J31" i="105"/>
  <c r="G31" i="105"/>
  <c r="J30" i="105"/>
  <c r="J29" i="105"/>
  <c r="J28" i="105"/>
  <c r="J27" i="105"/>
  <c r="J26" i="105"/>
  <c r="G26" i="105"/>
  <c r="J25" i="105"/>
  <c r="G25" i="105"/>
  <c r="J24" i="105"/>
  <c r="G24" i="105"/>
  <c r="J23" i="105"/>
  <c r="J22" i="105"/>
  <c r="G22" i="105"/>
  <c r="J21" i="105"/>
  <c r="G21" i="105"/>
  <c r="J20" i="105"/>
  <c r="G20" i="105"/>
  <c r="J19" i="105"/>
  <c r="J18" i="105"/>
  <c r="G18" i="105"/>
  <c r="J17" i="105"/>
  <c r="G17" i="105"/>
  <c r="J16" i="105"/>
  <c r="J15" i="105"/>
  <c r="J14" i="105"/>
  <c r="J13" i="105"/>
  <c r="J12" i="105"/>
  <c r="J11" i="105"/>
  <c r="J10" i="105"/>
  <c r="G10" i="105"/>
  <c r="C51" i="104"/>
  <c r="C49" i="104"/>
  <c r="C48" i="104"/>
  <c r="C47" i="104"/>
  <c r="J31" i="104"/>
  <c r="G31" i="104"/>
  <c r="J30" i="104"/>
  <c r="J29" i="104"/>
  <c r="J28" i="104"/>
  <c r="J27" i="104"/>
  <c r="G27" i="104"/>
  <c r="J26" i="104"/>
  <c r="J25" i="104"/>
  <c r="J24" i="104"/>
  <c r="J23" i="104"/>
  <c r="J22" i="104"/>
  <c r="J21" i="104"/>
  <c r="J20" i="104"/>
  <c r="J19" i="104"/>
  <c r="J18" i="104"/>
  <c r="J17" i="104"/>
  <c r="J16" i="104"/>
  <c r="J15" i="104"/>
  <c r="J14" i="104"/>
  <c r="J13" i="104"/>
  <c r="J12" i="104"/>
  <c r="J11" i="104"/>
  <c r="J10" i="104"/>
  <c r="G10" i="104"/>
  <c r="C51" i="103"/>
  <c r="C49" i="103"/>
  <c r="C48" i="103"/>
  <c r="C47" i="103"/>
  <c r="J31" i="103"/>
  <c r="G31" i="103"/>
  <c r="J30" i="103"/>
  <c r="G30" i="103"/>
  <c r="J29" i="103"/>
  <c r="G29" i="103"/>
  <c r="J28" i="103"/>
  <c r="J27" i="103"/>
  <c r="J26" i="103"/>
  <c r="J25" i="103"/>
  <c r="J24" i="103"/>
  <c r="J23" i="103"/>
  <c r="J22" i="103"/>
  <c r="J21" i="103"/>
  <c r="J20" i="103"/>
  <c r="J19" i="103"/>
  <c r="J18" i="103"/>
  <c r="J17" i="103"/>
  <c r="G17" i="103"/>
  <c r="J16" i="103"/>
  <c r="J15" i="103"/>
  <c r="J14" i="103"/>
  <c r="G14" i="103"/>
  <c r="J13" i="103"/>
  <c r="J12" i="103"/>
  <c r="J11" i="103"/>
  <c r="J10" i="103"/>
  <c r="G10" i="103"/>
  <c r="C52" i="102"/>
  <c r="C50" i="102"/>
  <c r="C49" i="102"/>
  <c r="C48" i="102"/>
  <c r="J32" i="102"/>
  <c r="G32" i="102"/>
  <c r="J31" i="102"/>
  <c r="J30" i="102"/>
  <c r="G30" i="102"/>
  <c r="J29" i="102"/>
  <c r="G29" i="102"/>
  <c r="J28" i="102"/>
  <c r="G28" i="102"/>
  <c r="J27" i="102"/>
  <c r="G27" i="102"/>
  <c r="J26" i="102"/>
  <c r="G26" i="102"/>
  <c r="J25" i="102"/>
  <c r="J24" i="102"/>
  <c r="J23" i="102"/>
  <c r="J22" i="102"/>
  <c r="J21" i="102"/>
  <c r="G21" i="102"/>
  <c r="J20" i="102"/>
  <c r="G20" i="102"/>
  <c r="J19" i="102"/>
  <c r="G19" i="102"/>
  <c r="J18" i="102"/>
  <c r="G18" i="102"/>
  <c r="J17" i="102"/>
  <c r="G17" i="102"/>
  <c r="J16" i="102"/>
  <c r="G16" i="102"/>
  <c r="J15" i="102"/>
  <c r="J14" i="102"/>
  <c r="J13" i="102"/>
  <c r="J12" i="102"/>
  <c r="G12" i="102"/>
  <c r="J11" i="102"/>
  <c r="J10" i="102"/>
  <c r="G10" i="102"/>
  <c r="C48" i="101"/>
  <c r="C46" i="101"/>
  <c r="C45" i="101"/>
  <c r="C44" i="101"/>
  <c r="J27" i="101"/>
  <c r="J26" i="101"/>
  <c r="G26" i="101"/>
  <c r="J25" i="101"/>
  <c r="G25" i="101"/>
  <c r="J24" i="101"/>
  <c r="J23" i="101"/>
  <c r="G23" i="101"/>
  <c r="J22" i="101"/>
  <c r="G22" i="101"/>
  <c r="J21" i="101"/>
  <c r="J20" i="101"/>
  <c r="G20" i="101"/>
  <c r="J19" i="101"/>
  <c r="J18" i="101"/>
  <c r="G18" i="101"/>
  <c r="J17" i="101"/>
  <c r="G17" i="101"/>
  <c r="J16" i="101"/>
  <c r="J15" i="101"/>
  <c r="G15" i="101"/>
  <c r="J14" i="101"/>
  <c r="J13" i="101"/>
  <c r="J12" i="101"/>
  <c r="G12" i="101"/>
  <c r="J11" i="101"/>
  <c r="J10" i="101"/>
  <c r="G10" i="101"/>
  <c r="C50" i="100"/>
  <c r="C48" i="100"/>
  <c r="C47" i="100"/>
  <c r="C46" i="100"/>
  <c r="J30" i="100"/>
  <c r="G30" i="100"/>
  <c r="J29" i="100"/>
  <c r="J28" i="100"/>
  <c r="J27" i="100"/>
  <c r="J26" i="100"/>
  <c r="J25" i="100"/>
  <c r="J24" i="100"/>
  <c r="J23" i="100"/>
  <c r="J22" i="100"/>
  <c r="J21" i="100"/>
  <c r="J20" i="100"/>
  <c r="J19" i="100"/>
  <c r="J18" i="100"/>
  <c r="J17" i="100"/>
  <c r="J14" i="100"/>
  <c r="J13" i="100"/>
  <c r="J12" i="100"/>
  <c r="J11" i="100"/>
  <c r="J10" i="100"/>
  <c r="G10" i="100"/>
  <c r="C51" i="99"/>
  <c r="C49" i="99"/>
  <c r="C48" i="99"/>
  <c r="C47" i="99"/>
  <c r="J31" i="99"/>
  <c r="G31" i="99"/>
  <c r="J30" i="99"/>
  <c r="J29" i="99"/>
  <c r="J28" i="99"/>
  <c r="J26" i="99"/>
  <c r="G26" i="99"/>
  <c r="J25" i="99"/>
  <c r="J24" i="99"/>
  <c r="J23" i="99"/>
  <c r="J22" i="99"/>
  <c r="J21" i="99"/>
  <c r="J20" i="99"/>
  <c r="J19" i="99"/>
  <c r="J18" i="99"/>
  <c r="J17" i="99"/>
  <c r="J16" i="99"/>
  <c r="J15" i="99"/>
  <c r="G15" i="99"/>
  <c r="J14" i="99"/>
  <c r="J13" i="99"/>
  <c r="J12" i="99"/>
  <c r="J11" i="99"/>
  <c r="J10" i="99"/>
  <c r="G10" i="99"/>
  <c r="C52" i="98"/>
  <c r="C50" i="98"/>
  <c r="C49" i="98"/>
  <c r="C48" i="98"/>
  <c r="C51" i="98"/>
  <c r="C53" i="98" s="1"/>
  <c r="C37" i="97"/>
  <c r="C35" i="97"/>
  <c r="C34" i="97"/>
  <c r="C33" i="97"/>
  <c r="C36" i="97"/>
  <c r="C38" i="97" s="1"/>
  <c r="J16" i="96"/>
  <c r="J17" i="96"/>
  <c r="J18" i="96"/>
  <c r="J19" i="96"/>
  <c r="J20" i="96"/>
  <c r="J21" i="96"/>
  <c r="J22" i="96"/>
  <c r="J23" i="96"/>
  <c r="J24" i="96"/>
  <c r="J25" i="96"/>
  <c r="J26" i="96"/>
  <c r="J27" i="96"/>
  <c r="J28" i="96"/>
  <c r="J29" i="96"/>
  <c r="J30" i="96"/>
  <c r="J31" i="96"/>
  <c r="J32" i="96"/>
  <c r="C50" i="113" l="1"/>
  <c r="C51" i="133"/>
  <c r="C53" i="133" s="1"/>
  <c r="C48" i="128"/>
  <c r="C50" i="128" s="1"/>
  <c r="C51" i="144"/>
  <c r="C45" i="140"/>
  <c r="C48" i="138"/>
  <c r="C50" i="138" s="1"/>
  <c r="C54" i="151"/>
  <c r="C56" i="151" s="1"/>
  <c r="C47" i="140"/>
  <c r="C49" i="130"/>
  <c r="C51" i="130" s="1"/>
  <c r="C48" i="137"/>
  <c r="C50" i="137" s="1"/>
  <c r="C51" i="120"/>
  <c r="C53" i="120" s="1"/>
  <c r="C49" i="100"/>
  <c r="C51" i="100" s="1"/>
  <c r="C50" i="132"/>
  <c r="C52" i="132" s="1"/>
  <c r="C51" i="108"/>
  <c r="C53" i="108" s="1"/>
  <c r="C76" i="148"/>
  <c r="C78" i="148" s="1"/>
  <c r="C52" i="145"/>
  <c r="C54" i="145" s="1"/>
  <c r="C51" i="131"/>
  <c r="C53" i="131" s="1"/>
  <c r="C49" i="135"/>
  <c r="C51" i="135" s="1"/>
  <c r="C51" i="139"/>
  <c r="C53" i="139" s="1"/>
  <c r="C50" i="125"/>
  <c r="C52" i="125" s="1"/>
  <c r="C50" i="110"/>
  <c r="C52" i="110" s="1"/>
  <c r="C51" i="118"/>
  <c r="C53" i="118" s="1"/>
  <c r="C48" i="111"/>
  <c r="C50" i="111" s="1"/>
  <c r="C50" i="104"/>
  <c r="C52" i="104" s="1"/>
  <c r="C51" i="141"/>
  <c r="C53" i="141" s="1"/>
  <c r="C47" i="101"/>
  <c r="C49" i="101" s="1"/>
  <c r="C51" i="102"/>
  <c r="C53" i="102" s="1"/>
  <c r="C52" i="112"/>
  <c r="C54" i="112" s="1"/>
  <c r="C51" i="105"/>
  <c r="C53" i="105" s="1"/>
  <c r="C79" i="150"/>
  <c r="C81" i="150" s="1"/>
  <c r="C60" i="147"/>
  <c r="C62" i="147" s="1"/>
  <c r="C54" i="146"/>
  <c r="C56" i="146" s="1"/>
  <c r="C53" i="144"/>
  <c r="C52" i="134"/>
  <c r="C54" i="134" s="1"/>
  <c r="C51" i="122"/>
  <c r="C53" i="122" s="1"/>
  <c r="C51" i="115"/>
  <c r="C53" i="115" s="1"/>
  <c r="C49" i="129"/>
  <c r="C51" i="129" s="1"/>
  <c r="C51" i="121"/>
  <c r="C53" i="121" s="1"/>
  <c r="C49" i="119"/>
  <c r="C51" i="119" s="1"/>
  <c r="C50" i="126"/>
  <c r="C52" i="126" s="1"/>
  <c r="C51" i="124"/>
  <c r="C53" i="124" s="1"/>
  <c r="C50" i="127"/>
  <c r="C52" i="127" s="1"/>
  <c r="C51" i="123"/>
  <c r="C53" i="123" s="1"/>
  <c r="C51" i="109"/>
  <c r="C53" i="109" s="1"/>
  <c r="C50" i="117"/>
  <c r="C52" i="117" s="1"/>
  <c r="C50" i="99"/>
  <c r="C52" i="99" s="1"/>
  <c r="C44" i="114"/>
  <c r="C46" i="114" s="1"/>
  <c r="C52" i="106"/>
  <c r="C54" i="106" s="1"/>
  <c r="C53" i="136"/>
  <c r="C55" i="136" s="1"/>
  <c r="C50" i="103"/>
  <c r="C52" i="103" s="1"/>
  <c r="C54" i="116"/>
  <c r="C56" i="116" s="1"/>
  <c r="C85" i="149"/>
  <c r="C87" i="149" s="1"/>
  <c r="C64" i="143"/>
  <c r="C66" i="143" s="1"/>
  <c r="C58" i="142"/>
  <c r="C60" i="142" s="1"/>
  <c r="C52" i="113"/>
  <c r="C52" i="96"/>
  <c r="C50" i="96"/>
  <c r="C49" i="96"/>
  <c r="C48" i="96"/>
  <c r="J15" i="96"/>
  <c r="J14" i="96"/>
  <c r="J13" i="96"/>
  <c r="J12" i="96"/>
  <c r="J11" i="96"/>
  <c r="J10" i="96"/>
  <c r="G10" i="96"/>
  <c r="C51" i="96" l="1"/>
  <c r="C53" i="96" s="1"/>
</calcChain>
</file>

<file path=xl/sharedStrings.xml><?xml version="1.0" encoding="utf-8"?>
<sst xmlns="http://schemas.openxmlformats.org/spreadsheetml/2006/main" count="5561" uniqueCount="198">
  <si>
    <t>FM-PROD-0053</t>
  </si>
  <si>
    <t>CHECK SHEET ACHIEVEMENT TEACHING FACTORY</t>
  </si>
  <si>
    <t xml:space="preserve"> Nama M/P</t>
  </si>
  <si>
    <t>Periode</t>
  </si>
  <si>
    <t xml:space="preserve"> Nama TF</t>
  </si>
  <si>
    <t>Pic T/F</t>
  </si>
  <si>
    <t>Tanggal</t>
  </si>
  <si>
    <t>Part Name</t>
  </si>
  <si>
    <t>Part No</t>
  </si>
  <si>
    <t xml:space="preserve"> Proses</t>
  </si>
  <si>
    <t>Total Jam</t>
  </si>
  <si>
    <t>Target</t>
  </si>
  <si>
    <t>Output</t>
  </si>
  <si>
    <t>Ok</t>
  </si>
  <si>
    <t>Ng</t>
  </si>
  <si>
    <t>%</t>
  </si>
  <si>
    <t>Paraf Guru</t>
  </si>
  <si>
    <t>FINISHING</t>
  </si>
  <si>
    <t xml:space="preserve">Total Kehadiran                         = </t>
  </si>
  <si>
    <r>
      <rPr>
        <sz val="13"/>
        <rFont val="Times New Roman"/>
        <family val="1"/>
      </rPr>
      <t xml:space="preserve">Tanggal Penilaian </t>
    </r>
    <r>
      <rPr>
        <b/>
        <sz val="13"/>
        <rFont val="Times New Roman"/>
        <family val="1"/>
      </rPr>
      <t>:</t>
    </r>
  </si>
  <si>
    <t>Total Target                               =</t>
  </si>
  <si>
    <t>Total Ok                                     =</t>
  </si>
  <si>
    <t>TOTAL %                                  =</t>
  </si>
  <si>
    <t>Total Part Yang Dikerjakan       =</t>
  </si>
  <si>
    <t>%                                                =</t>
  </si>
  <si>
    <t>MUHAMMAD ARIF WICAKSONO</t>
  </si>
  <si>
    <t>MUTU A</t>
  </si>
  <si>
    <t>SUCI</t>
  </si>
  <si>
    <t>16 JANUARI-15 FEBRUARI 2023</t>
  </si>
  <si>
    <t>KNOB L</t>
  </si>
  <si>
    <t>17A381-AC</t>
  </si>
  <si>
    <t>REGA ADITHYA</t>
  </si>
  <si>
    <t>WIWI PARIDA</t>
  </si>
  <si>
    <t>GILANG FADHILAH</t>
  </si>
  <si>
    <t>WIR-SL/261</t>
  </si>
  <si>
    <t>GROMET</t>
  </si>
  <si>
    <t>ADJI NUR AMALIA</t>
  </si>
  <si>
    <t>AFRIYAN NUR HAKIM</t>
  </si>
  <si>
    <t>BOOT CLUTH</t>
  </si>
  <si>
    <t>TA014</t>
  </si>
  <si>
    <t>LOW C REAR STOP</t>
  </si>
  <si>
    <t>G01330</t>
  </si>
  <si>
    <t>MUHAMMAD RIFKI WIJAYA</t>
  </si>
  <si>
    <t>INAH</t>
  </si>
  <si>
    <t>R COVER</t>
  </si>
  <si>
    <t>G04447</t>
  </si>
  <si>
    <t>AISYAH AMALIA</t>
  </si>
  <si>
    <t>MUHAMMAD FAHRU ROJI</t>
  </si>
  <si>
    <t>G WASHER</t>
  </si>
  <si>
    <t>BZ010</t>
  </si>
  <si>
    <t>KIKI AGUNG</t>
  </si>
  <si>
    <t>C CONECTOR</t>
  </si>
  <si>
    <t>KOWA</t>
  </si>
  <si>
    <t>IRHAM HAMIDIN</t>
  </si>
  <si>
    <t>SURYA PRATAMA</t>
  </si>
  <si>
    <t>BEI-KMI-004</t>
  </si>
  <si>
    <t>32411-253-000</t>
  </si>
  <si>
    <t>PUTRI</t>
  </si>
  <si>
    <t>TASYA</t>
  </si>
  <si>
    <t>ADEN APRILIAN</t>
  </si>
  <si>
    <t>AHMAD FAUDZAN</t>
  </si>
  <si>
    <t>GROMET CLUTH</t>
  </si>
  <si>
    <t>NA0890</t>
  </si>
  <si>
    <t>GROMET CLUCTH</t>
  </si>
  <si>
    <t>REZA MALDINI</t>
  </si>
  <si>
    <t>MUHAMMAD RAFFIE MULINDRA</t>
  </si>
  <si>
    <t>CAP RUBBER</t>
  </si>
  <si>
    <t>G04129</t>
  </si>
  <si>
    <t>GEOMET</t>
  </si>
  <si>
    <t>RAMDANI</t>
  </si>
  <si>
    <t>MUHAMMAD ZAMY ALFIANSYAH</t>
  </si>
  <si>
    <t>GINANJAR</t>
  </si>
  <si>
    <t>USB CAP</t>
  </si>
  <si>
    <t>G05642</t>
  </si>
  <si>
    <t>MUHAMMAD LURY</t>
  </si>
  <si>
    <t>C REAR STOP</t>
  </si>
  <si>
    <t>G00679</t>
  </si>
  <si>
    <t>MUHAMMAD FADHIL</t>
  </si>
  <si>
    <t>SOCKET BODY</t>
  </si>
  <si>
    <t>SN900-02422A</t>
  </si>
  <si>
    <t>MUHAMMAD ARRAFI</t>
  </si>
  <si>
    <t>BLB BYNT</t>
  </si>
  <si>
    <t>DERI RAHMAT BAHTIAR</t>
  </si>
  <si>
    <t>SUSI</t>
  </si>
  <si>
    <t>MUHAMMAD ILHAM HERTANSYAH</t>
  </si>
  <si>
    <t>RIAN ADI FIRMANSYAH</t>
  </si>
  <si>
    <t>C LED WINKER</t>
  </si>
  <si>
    <t>32108-K59</t>
  </si>
  <si>
    <t>BOOT 2</t>
  </si>
  <si>
    <t>03802</t>
  </si>
  <si>
    <t>FAHMI RISITADI</t>
  </si>
  <si>
    <t xml:space="preserve"> C REAR STOP</t>
  </si>
  <si>
    <t>MUHAMMAD ADE ANGGARA</t>
  </si>
  <si>
    <t>RAMA DANDI NASUTION</t>
  </si>
  <si>
    <t>ADRIA SUANDI</t>
  </si>
  <si>
    <t>MUHAMMAD FAJAR</t>
  </si>
  <si>
    <t>ZOHAN SETIA BUDI</t>
  </si>
  <si>
    <t>WANDI</t>
  </si>
  <si>
    <t>HALDI MALDANI</t>
  </si>
  <si>
    <t>ADAM HASANUDIN</t>
  </si>
  <si>
    <t>INDRA ZAELANI</t>
  </si>
  <si>
    <t>RIKI AGUNG</t>
  </si>
  <si>
    <t>SURYA AJI</t>
  </si>
  <si>
    <t>MUHAMMAD DZAKY</t>
  </si>
  <si>
    <t>CHECKER</t>
  </si>
  <si>
    <t>TIARA RAHMAWATI</t>
  </si>
  <si>
    <t>IRFAN FAUZI</t>
  </si>
  <si>
    <t>NATASYA</t>
  </si>
  <si>
    <t>DELLA CITRA CAROLINE</t>
  </si>
  <si>
    <t>MILA AYU</t>
  </si>
  <si>
    <t>MUHAMMAD MAULANA</t>
  </si>
  <si>
    <t>DHEA NAUFALIDA</t>
  </si>
  <si>
    <t>KHAYRU LUTHFI</t>
  </si>
  <si>
    <t>MUHAMMAD FAIZ ABDURROHIM</t>
  </si>
  <si>
    <t>COVER SOCKET</t>
  </si>
  <si>
    <t xml:space="preserve">GROMET </t>
  </si>
  <si>
    <t>NA1550</t>
  </si>
  <si>
    <t>ASEP SAMSUDIN</t>
  </si>
  <si>
    <t xml:space="preserve">GROMMET </t>
  </si>
  <si>
    <t>MUHAMMAD LAKSMANA DPM</t>
  </si>
  <si>
    <t>ANDRE WIRA SATRIA</t>
  </si>
  <si>
    <t>INSULATOR</t>
  </si>
  <si>
    <t>ZHG006-701</t>
  </si>
  <si>
    <t>COVER</t>
  </si>
  <si>
    <t>0724</t>
  </si>
  <si>
    <t>32108-K59-A700</t>
  </si>
  <si>
    <t>SLEEVE KBG</t>
  </si>
  <si>
    <t>7201-0142</t>
  </si>
  <si>
    <t>14095-0520Z</t>
  </si>
  <si>
    <t>CAP</t>
  </si>
  <si>
    <t>1-WD-H2532</t>
  </si>
  <si>
    <t>14095-0520</t>
  </si>
  <si>
    <t>ZHG006</t>
  </si>
  <si>
    <t>PACKING</t>
  </si>
  <si>
    <t>933-4590</t>
  </si>
  <si>
    <t>14905-0520</t>
  </si>
  <si>
    <t>GASKET 2 LENS</t>
  </si>
  <si>
    <t>RUBBER SOCKET</t>
  </si>
  <si>
    <t>ZAB004</t>
  </si>
  <si>
    <t>COVER RED</t>
  </si>
  <si>
    <t>B5D</t>
  </si>
  <si>
    <t>HOLDER</t>
  </si>
  <si>
    <t>C1836</t>
  </si>
  <si>
    <t>32113-K56-N000</t>
  </si>
  <si>
    <t>14093-0520</t>
  </si>
  <si>
    <t>ADP</t>
  </si>
  <si>
    <t xml:space="preserve">COVER </t>
  </si>
  <si>
    <t>COVER CLUTH</t>
  </si>
  <si>
    <t>G05699</t>
  </si>
  <si>
    <t>32411-253-00</t>
  </si>
  <si>
    <t>WIR</t>
  </si>
  <si>
    <t>CUSHION</t>
  </si>
  <si>
    <t>TA010</t>
  </si>
  <si>
    <t>LAMP HOLDER</t>
  </si>
  <si>
    <t>401-053-99E</t>
  </si>
  <si>
    <t>A</t>
  </si>
  <si>
    <t xml:space="preserve">CUSHION </t>
  </si>
  <si>
    <t>CAP RUBBER`</t>
  </si>
  <si>
    <t>BOOT 1</t>
  </si>
  <si>
    <t>03801</t>
  </si>
  <si>
    <t>32103-K2S</t>
  </si>
  <si>
    <t>SOCKET  BODY</t>
  </si>
  <si>
    <t>BEI-CVR-020</t>
  </si>
  <si>
    <t xml:space="preserve">BLB BYNT </t>
  </si>
  <si>
    <t xml:space="preserve">SHIELD STERING </t>
  </si>
  <si>
    <t>NA1130</t>
  </si>
  <si>
    <t>SHIELD STERING</t>
  </si>
  <si>
    <t>DAMPER</t>
  </si>
  <si>
    <t>209Z</t>
  </si>
  <si>
    <t>C CONCTOR</t>
  </si>
  <si>
    <t>32123-K2S</t>
  </si>
  <si>
    <t>GUIDE CHAIN</t>
  </si>
  <si>
    <t>12053-0267</t>
  </si>
  <si>
    <t>SEAL GASKET</t>
  </si>
  <si>
    <t>T1010</t>
  </si>
  <si>
    <t>SLEEVE</t>
  </si>
  <si>
    <t>0142</t>
  </si>
  <si>
    <t xml:space="preserve">SLEEVE </t>
  </si>
  <si>
    <t>7210-0142</t>
  </si>
  <si>
    <t>32411-252-000</t>
  </si>
  <si>
    <t>0520</t>
  </si>
  <si>
    <t>7210-142</t>
  </si>
  <si>
    <t>31208-K59</t>
  </si>
  <si>
    <t>0163</t>
  </si>
  <si>
    <t xml:space="preserve">G WASHER </t>
  </si>
  <si>
    <t>K1T</t>
  </si>
  <si>
    <t xml:space="preserve">CAP RUBBER </t>
  </si>
  <si>
    <t>G01429</t>
  </si>
  <si>
    <t>32107-K1T</t>
  </si>
  <si>
    <t xml:space="preserve"> C CONECTOR</t>
  </si>
  <si>
    <t>CUSIHION</t>
  </si>
  <si>
    <t>TA0100</t>
  </si>
  <si>
    <t>RISKA NOVIANTI</t>
  </si>
  <si>
    <t>32107-K56-N100</t>
  </si>
  <si>
    <t>SUSPENSION</t>
  </si>
  <si>
    <t>38306-K59</t>
  </si>
  <si>
    <t>32411-253-003</t>
  </si>
  <si>
    <t>MELATI HERWINUARI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</si>
</sst>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8">
    <font>
      <sz val="12"/>
      <name val="Times New Roman"/>
      <charset val="134"/>
    </font>
    <font>
      <b/>
      <sz val="12"/>
      <name val="Times New Roman"/>
      <family val="1"/>
    </font>
    <font>
      <sz val="13"/>
      <name val="Times New Roman"/>
      <family val="1"/>
    </font>
    <font>
      <sz val="18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sz val="12"/>
      <name val="Times New Roman"/>
      <charset val="134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/>
  </cellStyleXfs>
  <cellXfs count="5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6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>
      <alignment vertical="center"/>
    </xf>
    <xf numFmtId="14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2" fontId="0" fillId="0" borderId="22" xfId="0" applyNumberFormat="1" applyBorder="1" applyAlignment="1">
      <alignment horizontal="center" vertical="center"/>
    </xf>
    <xf numFmtId="21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9" xfId="0" quotePrefix="1" applyBorder="1" applyAlignment="1">
      <alignment horizontal="center" vertical="center"/>
    </xf>
    <xf numFmtId="42" fontId="0" fillId="0" borderId="0" xfId="0" applyNumberFormat="1">
      <alignment vertical="center"/>
    </xf>
    <xf numFmtId="42" fontId="0" fillId="0" borderId="0" xfId="1" applyNumberFormat="1" applyFont="1" applyAlignment="1">
      <alignment vertical="center"/>
    </xf>
    <xf numFmtId="14" fontId="0" fillId="0" borderId="7" xfId="0" applyNumberForma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5" fillId="0" borderId="2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673640</xdr:colOff>
      <xdr:row>47</xdr:row>
      <xdr:rowOff>38100</xdr:rowOff>
    </xdr:from>
    <xdr:to>
      <xdr:col>10</xdr:col>
      <xdr:colOff>275499</xdr:colOff>
      <xdr:row>53</xdr:row>
      <xdr:rowOff>38100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97915" y="126777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375134</xdr:colOff>
      <xdr:row>1</xdr:row>
      <xdr:rowOff>95250</xdr:rowOff>
    </xdr:from>
    <xdr:to>
      <xdr:col>3</xdr:col>
      <xdr:colOff>180975</xdr:colOff>
      <xdr:row>2</xdr:row>
      <xdr:rowOff>95250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5134" y="31432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 editAs="oneCell">
    <xdr:from>
      <xdr:col>6</xdr:col>
      <xdr:colOff>266700</xdr:colOff>
      <xdr:row>0</xdr:row>
      <xdr:rowOff>0</xdr:rowOff>
    </xdr:from>
    <xdr:to>
      <xdr:col>11</xdr:col>
      <xdr:colOff>0</xdr:colOff>
      <xdr:row>1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D0216D-B54E-331E-95CF-9E0B1075C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0"/>
          <a:ext cx="2943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802CB480-D350-4066-8C4E-7F514D1350D2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3E86EBF0-B649-42CE-B10C-77EED824D6DF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6112AD5C-79CD-4280-BF2E-9D11A2EF7C7E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48</xdr:row>
      <xdr:rowOff>0</xdr:rowOff>
    </xdr:from>
    <xdr:to>
      <xdr:col>10</xdr:col>
      <xdr:colOff>323124</xdr:colOff>
      <xdr:row>54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330B81C8-69E4-48DD-8DD8-A7B89347223D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5BD7B692-2965-4689-BF32-89EA9FD4AF0C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E531CCFC-3C9A-4CFC-92CB-310B921E3A97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778415</xdr:colOff>
      <xdr:row>47</xdr:row>
      <xdr:rowOff>85725</xdr:rowOff>
    </xdr:from>
    <xdr:to>
      <xdr:col>10</xdr:col>
      <xdr:colOff>380274</xdr:colOff>
      <xdr:row>53</xdr:row>
      <xdr:rowOff>85725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DF958B79-790D-4679-A0B1-44A1C5AF36B4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502690" y="127254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CBFCA66E-E950-442F-9399-58926D16AF46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290EDAB-7D5C-4A7C-A9DE-8B0602AD7B57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AC95F775-6E5E-43AF-A18A-DB274C32D0D1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3B6CCBEE-1BFC-402A-B06D-DC1B6748C3A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8C2ABBC8-F0BE-4BBC-8E5F-58C1D349988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46</xdr:row>
      <xdr:rowOff>0</xdr:rowOff>
    </xdr:from>
    <xdr:to>
      <xdr:col>10</xdr:col>
      <xdr:colOff>323124</xdr:colOff>
      <xdr:row>52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9B1CD55-0F0F-41AB-8B76-4A063E570228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2B175AB1-90A3-4C3F-BA6F-92893EB049C4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D4257AFB-4058-4501-980C-3213448ACABA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44</xdr:row>
      <xdr:rowOff>0</xdr:rowOff>
    </xdr:from>
    <xdr:to>
      <xdr:col>10</xdr:col>
      <xdr:colOff>323124</xdr:colOff>
      <xdr:row>50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C7EDABE6-6AB0-42C6-8202-C64EC0CBF463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5DA9A64E-B313-438B-A336-9E2D772E7A62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0D8930F-A21C-4303-B25D-9A08BCBCCA57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730790</xdr:colOff>
      <xdr:row>48</xdr:row>
      <xdr:rowOff>9525</xdr:rowOff>
    </xdr:from>
    <xdr:to>
      <xdr:col>10</xdr:col>
      <xdr:colOff>332649</xdr:colOff>
      <xdr:row>54</xdr:row>
      <xdr:rowOff>9525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B275B9C8-8C9A-472B-A5ED-E32F5D637049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55065" y="1292542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E491F9DE-C44A-4694-A720-E51EB81F442B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C0BCF521-ADF2-4272-8220-5E446296DDC1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740315</xdr:colOff>
      <xdr:row>46</xdr:row>
      <xdr:rowOff>66675</xdr:rowOff>
    </xdr:from>
    <xdr:to>
      <xdr:col>10</xdr:col>
      <xdr:colOff>342174</xdr:colOff>
      <xdr:row>52</xdr:row>
      <xdr:rowOff>66675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3EE4A4D-13D4-4BCA-830F-9ADF610BF861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64590" y="1243012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401B0B46-3CD1-4A9C-9F4C-202ED5E16076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D445AC12-6E67-4A17-AE79-271C49C29CC8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730790</xdr:colOff>
      <xdr:row>40</xdr:row>
      <xdr:rowOff>57150</xdr:rowOff>
    </xdr:from>
    <xdr:to>
      <xdr:col>10</xdr:col>
      <xdr:colOff>332649</xdr:colOff>
      <xdr:row>46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896D67A-9F0B-4E97-AA82-93768FA20FF7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55065" y="1076325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2FD2FABA-A2CC-4EF5-AD6F-3F8F563C15B1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ADBC953D-CF4D-4535-980A-B2B0704186E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6DC76DCE-0B56-415F-8B68-4D0C673A7F52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42675858-67F8-4C25-8251-39F6E60F315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14A1BC99-3708-4C62-874B-1D6D2C3F5CE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32</xdr:row>
      <xdr:rowOff>0</xdr:rowOff>
    </xdr:from>
    <xdr:to>
      <xdr:col>10</xdr:col>
      <xdr:colOff>323124</xdr:colOff>
      <xdr:row>38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DA4575E6-8339-4E38-898D-599AC37683F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EA372FE1-21B8-41CB-8AF0-E0FD39A9A3D2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940FABA8-45CB-4B8E-9139-8DFFF1C3C083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50</xdr:row>
      <xdr:rowOff>0</xdr:rowOff>
    </xdr:from>
    <xdr:to>
      <xdr:col>10</xdr:col>
      <xdr:colOff>323124</xdr:colOff>
      <xdr:row>56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2B4D08BA-A58E-49C7-AE24-7BAF93EB50B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304A535E-F34A-4CE8-962A-71E9A133E602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AB73A4E7-4090-4BCC-83D3-47CBD262E6F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46</xdr:row>
      <xdr:rowOff>66675</xdr:rowOff>
    </xdr:from>
    <xdr:to>
      <xdr:col>10</xdr:col>
      <xdr:colOff>323124</xdr:colOff>
      <xdr:row>52</xdr:row>
      <xdr:rowOff>66675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FF3DB2E7-563F-431D-960B-E70774BE9FC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70635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2F87E6C8-2F8A-491E-91EC-65C51863767B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DD1AE6B-C565-47D0-ADE8-D144907E8529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692690</xdr:colOff>
      <xdr:row>47</xdr:row>
      <xdr:rowOff>57150</xdr:rowOff>
    </xdr:from>
    <xdr:to>
      <xdr:col>10</xdr:col>
      <xdr:colOff>294549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4FEACA47-72CF-4AA9-AC83-AD5CD898745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16965" y="1269682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1CC1B687-3ABB-43D4-BBD4-BD58A1FF82CF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7AB5F975-A4E5-42C3-8C14-A5B802DCF72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45</xdr:row>
      <xdr:rowOff>0</xdr:rowOff>
    </xdr:from>
    <xdr:to>
      <xdr:col>10</xdr:col>
      <xdr:colOff>323124</xdr:colOff>
      <xdr:row>51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AB55396E-9CE4-41C3-A7D4-09BC51DBD89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8895CA42-A0BB-4A4C-B3A7-55536A25F616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75B2FC72-6173-418C-B508-11FB5A1A0A15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29543240-9CB4-4FC8-AF06-DE6D236E1BD9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4787A8B5-3CC3-4FAD-B07D-BBA4BEF1A804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22201DC-B32A-429C-BA55-9A2AF08ACEE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DBC0230D-230C-4500-BDD8-D3ED6EE0C1B6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BC924DCB-187A-4ED4-B46F-C4C428E48C3E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2E0E2ED8-F4DF-40DA-9EED-88BC2D8BFA4D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1638FEEC-01A3-4BDF-9CBB-336F44851D74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CA6AC241-1BD2-413F-A8E1-026B866CE531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B7081DEB-C280-4116-8B1C-9AB165A46D5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325068AD-C06A-4346-A938-F28787904B93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A45E7D1C-80B3-4FAB-B18A-A16E1F795CBA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2002C972-FC27-4B29-B09E-4C13663BE2B1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76200</xdr:rowOff>
    </xdr:from>
    <xdr:to>
      <xdr:col>10</xdr:col>
      <xdr:colOff>323124</xdr:colOff>
      <xdr:row>53</xdr:row>
      <xdr:rowOff>76200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25DCF4A5-A0B1-48E4-B65B-FE79CA9BDC8D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7158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3B688ED9-1AD8-47A3-BEDB-6908B76A419C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73269BC4-2B91-41D2-8990-1E1754583C2D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46</xdr:row>
      <xdr:rowOff>0</xdr:rowOff>
    </xdr:from>
    <xdr:to>
      <xdr:col>10</xdr:col>
      <xdr:colOff>323124</xdr:colOff>
      <xdr:row>52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15B1E2B3-8A2B-4B1E-AB9C-59744A84000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432284</xdr:colOff>
      <xdr:row>1</xdr:row>
      <xdr:rowOff>95250</xdr:rowOff>
    </xdr:from>
    <xdr:to>
      <xdr:col>3</xdr:col>
      <xdr:colOff>238125</xdr:colOff>
      <xdr:row>2</xdr:row>
      <xdr:rowOff>95250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AA1D19C6-6C1D-451C-8BBF-DE2FC9946D87}"/>
            </a:ext>
          </a:extLst>
        </xdr:cNvPr>
        <xdr:cNvSpPr txBox="1"/>
      </xdr:nvSpPr>
      <xdr:spPr>
        <a:xfrm>
          <a:off x="432284" y="31432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57150</xdr:colOff>
      <xdr:row>1</xdr:row>
      <xdr:rowOff>95250</xdr:rowOff>
    </xdr:from>
    <xdr:to>
      <xdr:col>0</xdr:col>
      <xdr:colOff>333160</xdr:colOff>
      <xdr:row>3</xdr:row>
      <xdr:rowOff>95250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1B5D4E90-E007-43AC-929C-1C9E6EDEAB3E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7150" y="31432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352C5F2-5346-4738-8C52-A265C96C259A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CC12E89E-1110-4571-9DC9-7671CEB6DA44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69872B66-221F-4C41-97C1-75AF07CFB52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46</xdr:row>
      <xdr:rowOff>0</xdr:rowOff>
    </xdr:from>
    <xdr:to>
      <xdr:col>10</xdr:col>
      <xdr:colOff>323124</xdr:colOff>
      <xdr:row>52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F0348569-FDD1-489D-AE7A-35DBB547EFF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F3CBE36F-B784-4DF7-9990-21D6D0ACD067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634F8EFC-4AF7-43AD-B493-78A948D2928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702215</xdr:colOff>
      <xdr:row>46</xdr:row>
      <xdr:rowOff>123825</xdr:rowOff>
    </xdr:from>
    <xdr:to>
      <xdr:col>10</xdr:col>
      <xdr:colOff>304074</xdr:colOff>
      <xdr:row>52</xdr:row>
      <xdr:rowOff>123825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1DE9A23C-C9A1-4661-A4DC-5AFCCA4038E1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26490" y="127635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719D8ED2-C570-4C97-8470-61F459D7145A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EFBC06F8-9F82-4093-A46D-A1952B5E953D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44</xdr:row>
      <xdr:rowOff>0</xdr:rowOff>
    </xdr:from>
    <xdr:to>
      <xdr:col>10</xdr:col>
      <xdr:colOff>323124</xdr:colOff>
      <xdr:row>50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3DF71FFB-E211-4056-86AE-2A719B991F74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F1D14DA2-C2BF-4498-8862-E5E83212EB4E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6120012-16E1-4375-84B0-4CA2CFA1D341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854615</xdr:colOff>
      <xdr:row>45</xdr:row>
      <xdr:rowOff>190500</xdr:rowOff>
    </xdr:from>
    <xdr:to>
      <xdr:col>10</xdr:col>
      <xdr:colOff>456474</xdr:colOff>
      <xdr:row>51</xdr:row>
      <xdr:rowOff>190500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1EF06D8-3B94-446F-BD2C-446F82EB19C7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578890" y="1227772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3185BFBA-DD1D-4F02-8F68-2C7A437600A9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8F6914F8-9410-422D-A431-47DDDDE63C7D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730790</xdr:colOff>
      <xdr:row>45</xdr:row>
      <xdr:rowOff>66675</xdr:rowOff>
    </xdr:from>
    <xdr:to>
      <xdr:col>10</xdr:col>
      <xdr:colOff>332649</xdr:colOff>
      <xdr:row>51</xdr:row>
      <xdr:rowOff>66675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6432ACB0-805B-4EB6-B8BE-E7B474982698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55065" y="121539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25BA5D85-2748-4E1C-81E9-A436BFCE736D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837690A6-85C1-4D92-A4C7-DE2C529B7EA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EE9868DA-D725-4467-ADC7-FC895167B4ED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5827CF2B-C237-432C-89CD-AB9A404FBA6C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62FC1D71-CD2E-48E3-AF4D-4D8A1050270A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46</xdr:row>
      <xdr:rowOff>0</xdr:rowOff>
    </xdr:from>
    <xdr:to>
      <xdr:col>10</xdr:col>
      <xdr:colOff>323124</xdr:colOff>
      <xdr:row>52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48DB29ED-C8B8-4B30-9034-0CFFA7B170B7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8C8BE5DE-53D7-48E7-A693-55F20247E50B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5E130892-607D-4B2D-921A-F92FD012DA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F96B416-A6D0-4491-B74F-E15036811695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75D0A796-D75C-4D03-9A94-207207C4A7CE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2E0EDE7-121F-4DBD-8AC9-6F304C434FD4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740315</xdr:colOff>
      <xdr:row>48</xdr:row>
      <xdr:rowOff>85725</xdr:rowOff>
    </xdr:from>
    <xdr:to>
      <xdr:col>10</xdr:col>
      <xdr:colOff>342174</xdr:colOff>
      <xdr:row>54</xdr:row>
      <xdr:rowOff>85725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D004E616-3F62-47FC-805A-C63AFA8C5A3C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64590" y="1300162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9CAA7586-0983-496A-B9CE-5BE7DA9D354D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C879583A-E25A-405A-890A-E7BE2A29AA5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673640</xdr:colOff>
      <xdr:row>45</xdr:row>
      <xdr:rowOff>38100</xdr:rowOff>
    </xdr:from>
    <xdr:to>
      <xdr:col>10</xdr:col>
      <xdr:colOff>275499</xdr:colOff>
      <xdr:row>51</xdr:row>
      <xdr:rowOff>38100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1EFE1BDE-9D6E-43E6-9EC9-A4FB55522BE1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97915" y="1212532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5079AE1A-E377-4F43-B164-00097011C82E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7E8707F1-FD29-42A7-9865-72E14A3BCD86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46</xdr:row>
      <xdr:rowOff>0</xdr:rowOff>
    </xdr:from>
    <xdr:to>
      <xdr:col>10</xdr:col>
      <xdr:colOff>323124</xdr:colOff>
      <xdr:row>52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CF908E81-683E-4407-B81C-DDAC1168BD2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F5399CED-62B4-411F-BDD7-5A27A8804CA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433107B6-4B00-488E-AF6C-8D023C50933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778415</xdr:colOff>
      <xdr:row>49</xdr:row>
      <xdr:rowOff>76200</xdr:rowOff>
    </xdr:from>
    <xdr:to>
      <xdr:col>10</xdr:col>
      <xdr:colOff>380274</xdr:colOff>
      <xdr:row>55</xdr:row>
      <xdr:rowOff>76200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C4C3213E-7120-498F-B624-33C70D0C4A91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502690" y="1326832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8B03A958-269F-4664-B945-BF5C0256DA83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22CB6FA-4F09-44C3-AC8B-3536C5E3FC49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44</xdr:row>
      <xdr:rowOff>0</xdr:rowOff>
    </xdr:from>
    <xdr:to>
      <xdr:col>10</xdr:col>
      <xdr:colOff>323124</xdr:colOff>
      <xdr:row>50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FE5B8F6A-BF65-4A06-B61C-538385BA2A49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F35B724-B07A-4963-AA1B-6B2F10697E7A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96419D6-AAFD-4428-B780-E78E3563BBA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44</xdr:row>
      <xdr:rowOff>0</xdr:rowOff>
    </xdr:from>
    <xdr:to>
      <xdr:col>10</xdr:col>
      <xdr:colOff>323124</xdr:colOff>
      <xdr:row>50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1B76F973-20A6-485C-BCB9-DE650F2A5508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18F587CA-E9E1-4B74-9A7B-E5B03B12E8E4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E72D7DAC-9DDA-4446-8B3C-242CBFD1F421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AF388FCC-1EB2-4184-AC0F-4EE65812CCF8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BC059DAD-0C5A-4F5B-95AC-0866D5E13C9C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1B87DEEB-B5B7-4609-8541-496D98E40A0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41</xdr:row>
      <xdr:rowOff>0</xdr:rowOff>
    </xdr:from>
    <xdr:to>
      <xdr:col>10</xdr:col>
      <xdr:colOff>323124</xdr:colOff>
      <xdr:row>47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AD6B5F8B-1FEB-4D12-B30C-2E7AA7DDDDC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7F962F3D-8C61-43D7-8316-DCAF9E25644D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90B45B46-BC49-4907-B7E5-547A87EDEF9E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A0FF84A8-F921-4E06-890E-A393692ADA42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F350FFD6-44D1-492C-8F68-F54343124F99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2A9C3D81-A244-4CA6-B667-8AD725BD26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749840</xdr:colOff>
      <xdr:row>54</xdr:row>
      <xdr:rowOff>28575</xdr:rowOff>
    </xdr:from>
    <xdr:to>
      <xdr:col>10</xdr:col>
      <xdr:colOff>351699</xdr:colOff>
      <xdr:row>60</xdr:row>
      <xdr:rowOff>28575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E31324B6-D34D-4B82-8982-4C51D36FB933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74115" y="1487805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314A358F-37CB-49AC-AD31-8BE2EF4E564B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5582A3BB-8F3D-47B4-846B-21BB72AA6175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6E516E99-5150-4867-83CA-0F7EC64ADA3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F4ABEB7F-150E-45A2-8BB5-2EAA4D71C87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660DDE28-FCFC-4D6F-B80F-F4C9366E9206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749840</xdr:colOff>
      <xdr:row>60</xdr:row>
      <xdr:rowOff>57150</xdr:rowOff>
    </xdr:from>
    <xdr:to>
      <xdr:col>10</xdr:col>
      <xdr:colOff>351699</xdr:colOff>
      <xdr:row>66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537F943A-5D23-4BB6-B6A1-6489EFF6262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74115" y="1628775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73037F2B-82FE-4592-97DC-51FFDB27DA14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8E3E1C23-EFE5-4A29-A89F-C3B73133978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48</xdr:row>
      <xdr:rowOff>38100</xdr:rowOff>
    </xdr:from>
    <xdr:to>
      <xdr:col>10</xdr:col>
      <xdr:colOff>323124</xdr:colOff>
      <xdr:row>54</xdr:row>
      <xdr:rowOff>38100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1A4CFC14-D855-45D3-9F85-93A446786DB8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350645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AFAE9791-739A-42E9-87DB-3CCB147C0445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258294D-B56B-4A9D-9541-84A6E0553FD3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45</xdr:row>
      <xdr:rowOff>0</xdr:rowOff>
    </xdr:from>
    <xdr:to>
      <xdr:col>10</xdr:col>
      <xdr:colOff>323124</xdr:colOff>
      <xdr:row>51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14A0799E-1309-4137-8C6D-CA0491427829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80FB53C2-6729-4D03-962A-C4E026843C6C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6D328030-689D-4B8F-B0F6-35965594A0D1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50</xdr:row>
      <xdr:rowOff>38100</xdr:rowOff>
    </xdr:from>
    <xdr:to>
      <xdr:col>10</xdr:col>
      <xdr:colOff>323124</xdr:colOff>
      <xdr:row>56</xdr:row>
      <xdr:rowOff>38100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AEF31FF0-B0E2-4B07-808F-AD4AD3621257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350645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B89DBE75-54BF-4BB3-9397-E2B24C9855BE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1305E0E-C0C9-42AE-9E73-0FC4D0705E24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816515</xdr:colOff>
      <xdr:row>56</xdr:row>
      <xdr:rowOff>57150</xdr:rowOff>
    </xdr:from>
    <xdr:to>
      <xdr:col>10</xdr:col>
      <xdr:colOff>418374</xdr:colOff>
      <xdr:row>62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DCDD0C1A-7D21-4DC4-A1A2-B8F177BF42C9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540790" y="1518285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D81986B3-6485-4B0C-96FC-31CCA7D8EAE9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29AAA165-DFF7-4D9E-9D90-DE91D6140336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711740</xdr:colOff>
      <xdr:row>72</xdr:row>
      <xdr:rowOff>57150</xdr:rowOff>
    </xdr:from>
    <xdr:to>
      <xdr:col>10</xdr:col>
      <xdr:colOff>313599</xdr:colOff>
      <xdr:row>78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5910A9EE-CD4C-489E-8DBF-90EC929C56D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36015" y="1269682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67969BD7-0EB4-4BEC-BBE1-5284335AE3F5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BD896A3F-6E46-4925-998D-C4EB4D130E13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730790</xdr:colOff>
      <xdr:row>81</xdr:row>
      <xdr:rowOff>28575</xdr:rowOff>
    </xdr:from>
    <xdr:to>
      <xdr:col>10</xdr:col>
      <xdr:colOff>332649</xdr:colOff>
      <xdr:row>87</xdr:row>
      <xdr:rowOff>28575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DE79C583-1B8D-4624-931A-980EB9344142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55065" y="1266825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2512B217-14A3-4AC5-993D-003BC288B822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D6E7FD51-DBE5-43A6-9EAD-61D772A0229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692690</xdr:colOff>
      <xdr:row>75</xdr:row>
      <xdr:rowOff>57150</xdr:rowOff>
    </xdr:from>
    <xdr:to>
      <xdr:col>10</xdr:col>
      <xdr:colOff>294549</xdr:colOff>
      <xdr:row>81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442F8FFD-EA65-4F3E-9DFC-38284CFDA569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16965" y="157353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E65F8F1B-1461-4F20-AED4-76F397D538C6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1A9DD10-12B0-4DCB-A9D5-E90E59EF4F18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749840</xdr:colOff>
      <xdr:row>50</xdr:row>
      <xdr:rowOff>76200</xdr:rowOff>
    </xdr:from>
    <xdr:to>
      <xdr:col>10</xdr:col>
      <xdr:colOff>351699</xdr:colOff>
      <xdr:row>56</xdr:row>
      <xdr:rowOff>76200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5AD4AB60-8301-42F8-BDA1-52315D4393F1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74115" y="1354455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51F66E38-8C80-478D-9B48-00957D273721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7FD1246B-29C3-443E-A99B-052F536B9DC3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44</xdr:row>
      <xdr:rowOff>0</xdr:rowOff>
    </xdr:from>
    <xdr:to>
      <xdr:col>10</xdr:col>
      <xdr:colOff>323124</xdr:colOff>
      <xdr:row>50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FDD66918-4E83-4CEB-B9D6-EFCA1D159E5E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685679A3-FADE-4638-8CC8-DAE3EBCE45E2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739AE84D-BDD6-431D-99EA-FE12772F80FE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730790</xdr:colOff>
      <xdr:row>43</xdr:row>
      <xdr:rowOff>38100</xdr:rowOff>
    </xdr:from>
    <xdr:to>
      <xdr:col>10</xdr:col>
      <xdr:colOff>332649</xdr:colOff>
      <xdr:row>49</xdr:row>
      <xdr:rowOff>38100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9877BF83-4BB0-4B7C-9A3B-1936202629D5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55065" y="115728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63599A7E-EA4A-4E53-99CE-AD2F5E403E79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5C8E1927-A4FF-4DB6-B235-705A295A2B9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97796D76-29E8-486B-A21D-303C1B29E1FE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3A6E56E4-E7AA-4E8F-A15A-EA1C7869D3C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A23F58CC-12F0-46E7-B05D-F60B5A4728F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46</xdr:row>
      <xdr:rowOff>0</xdr:rowOff>
    </xdr:from>
    <xdr:to>
      <xdr:col>10</xdr:col>
      <xdr:colOff>323124</xdr:colOff>
      <xdr:row>52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D7B56E10-7082-46E9-8D7A-92EDA05B7002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59EEC920-E452-47EA-9033-1C641F251546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7169BAF4-ED77-47E6-9506-7407B1A4A45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46</xdr:row>
      <xdr:rowOff>0</xdr:rowOff>
    </xdr:from>
    <xdr:to>
      <xdr:col>10</xdr:col>
      <xdr:colOff>323124</xdr:colOff>
      <xdr:row>52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33D4DA15-63C5-47C2-9EC0-640C61799EF4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8AE86A3-5316-4FE9-BE1E-4920BE04F546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CCFB82C-1AFA-4057-A458-C962983DD38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55AE-A1CE-4D63-B422-BAA51AF2EE4B}">
  <dimension ref="A1:K54"/>
  <sheetViews>
    <sheetView topLeftCell="A39" workbookViewId="0">
      <selection activeCell="E40" sqref="E40"/>
    </sheetView>
  </sheetViews>
  <sheetFormatPr defaultColWidth="9" defaultRowHeight="15.75" zeroHeight="1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25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81</v>
      </c>
      <c r="C10" s="22">
        <v>22500</v>
      </c>
      <c r="D10" s="7" t="s">
        <v>17</v>
      </c>
      <c r="E10" s="7">
        <v>8</v>
      </c>
      <c r="F10" s="7">
        <v>3040</v>
      </c>
      <c r="G10" s="7">
        <f>SUM(H10+I10)</f>
        <v>3043</v>
      </c>
      <c r="H10" s="7">
        <v>3040</v>
      </c>
      <c r="I10" s="7">
        <v>3</v>
      </c>
      <c r="J10" s="21">
        <f t="shared" ref="J10:J32" si="0">H10/F10*100</f>
        <v>100</v>
      </c>
      <c r="K10" s="15"/>
    </row>
    <row r="11" spans="1:11" ht="21.95" customHeight="1">
      <c r="A11" s="17">
        <v>44943</v>
      </c>
      <c r="B11" s="22" t="s">
        <v>81</v>
      </c>
      <c r="C11" s="22">
        <v>22500</v>
      </c>
      <c r="D11" s="7" t="s">
        <v>17</v>
      </c>
      <c r="E11" s="7">
        <v>8</v>
      </c>
      <c r="F11" s="7">
        <v>3040</v>
      </c>
      <c r="G11" s="7">
        <f>SUM(H11+I11)</f>
        <v>3042</v>
      </c>
      <c r="H11" s="7">
        <v>3040</v>
      </c>
      <c r="I11" s="7">
        <v>2</v>
      </c>
      <c r="J11" s="21">
        <f t="shared" si="0"/>
        <v>100</v>
      </c>
      <c r="K11" s="15"/>
    </row>
    <row r="12" spans="1:11" ht="21.95" customHeight="1">
      <c r="A12" s="17">
        <v>44944</v>
      </c>
      <c r="B12" s="22" t="s">
        <v>81</v>
      </c>
      <c r="C12" s="22">
        <v>22500</v>
      </c>
      <c r="D12" s="7" t="s">
        <v>17</v>
      </c>
      <c r="E12" s="7">
        <v>8</v>
      </c>
      <c r="F12" s="7">
        <v>3040</v>
      </c>
      <c r="G12" s="7">
        <f t="shared" ref="G12:G32" si="1">SUM(H12+I12)</f>
        <v>3044</v>
      </c>
      <c r="H12" s="7">
        <v>3040</v>
      </c>
      <c r="I12" s="7">
        <v>4</v>
      </c>
      <c r="J12" s="21">
        <f t="shared" si="0"/>
        <v>100</v>
      </c>
      <c r="K12" s="15"/>
    </row>
    <row r="13" spans="1:11" ht="21.95" customHeight="1">
      <c r="A13" s="17">
        <v>44945</v>
      </c>
      <c r="B13" s="22" t="s">
        <v>81</v>
      </c>
      <c r="C13" s="22">
        <v>22500</v>
      </c>
      <c r="D13" s="7" t="s">
        <v>17</v>
      </c>
      <c r="E13" s="7">
        <v>8</v>
      </c>
      <c r="F13" s="7">
        <v>3040</v>
      </c>
      <c r="G13" s="7">
        <f t="shared" si="1"/>
        <v>3042</v>
      </c>
      <c r="H13" s="7">
        <v>3040</v>
      </c>
      <c r="I13" s="7">
        <v>2</v>
      </c>
      <c r="J13" s="21">
        <f t="shared" si="0"/>
        <v>100</v>
      </c>
      <c r="K13" s="15"/>
    </row>
    <row r="14" spans="1:11" ht="21.95" customHeight="1">
      <c r="A14" s="17">
        <v>44946</v>
      </c>
      <c r="B14" s="22" t="s">
        <v>81</v>
      </c>
      <c r="C14" s="22">
        <v>22500</v>
      </c>
      <c r="D14" s="7" t="s">
        <v>17</v>
      </c>
      <c r="E14" s="7">
        <v>8</v>
      </c>
      <c r="F14" s="7">
        <v>3040</v>
      </c>
      <c r="G14" s="7">
        <f t="shared" si="1"/>
        <v>3041</v>
      </c>
      <c r="H14" s="7">
        <v>3040</v>
      </c>
      <c r="I14" s="7">
        <v>1</v>
      </c>
      <c r="J14" s="21">
        <f t="shared" si="0"/>
        <v>100</v>
      </c>
      <c r="K14" s="15"/>
    </row>
    <row r="15" spans="1:11" ht="21.95" customHeight="1">
      <c r="A15" s="17">
        <v>44949</v>
      </c>
      <c r="B15" s="22" t="s">
        <v>81</v>
      </c>
      <c r="C15" s="22">
        <v>22500</v>
      </c>
      <c r="D15" s="7" t="s">
        <v>17</v>
      </c>
      <c r="E15" s="7">
        <v>8</v>
      </c>
      <c r="F15" s="7">
        <v>3040</v>
      </c>
      <c r="G15" s="7">
        <f t="shared" si="1"/>
        <v>3047</v>
      </c>
      <c r="H15" s="7">
        <v>3040</v>
      </c>
      <c r="I15" s="7">
        <v>7</v>
      </c>
      <c r="J15" s="21">
        <f t="shared" si="0"/>
        <v>100</v>
      </c>
      <c r="K15" s="15"/>
    </row>
    <row r="16" spans="1:11" ht="21.95" customHeight="1">
      <c r="A16" s="17">
        <v>44950</v>
      </c>
      <c r="B16" s="22" t="s">
        <v>81</v>
      </c>
      <c r="C16" s="22">
        <v>22500</v>
      </c>
      <c r="D16" s="7" t="s">
        <v>17</v>
      </c>
      <c r="E16" s="7">
        <v>8</v>
      </c>
      <c r="F16" s="7">
        <v>3040</v>
      </c>
      <c r="G16" s="7">
        <f t="shared" si="1"/>
        <v>3049</v>
      </c>
      <c r="H16" s="7">
        <v>3040</v>
      </c>
      <c r="I16" s="7">
        <v>9</v>
      </c>
      <c r="J16" s="21">
        <f t="shared" si="0"/>
        <v>100</v>
      </c>
      <c r="K16" s="15"/>
    </row>
    <row r="17" spans="1:11" ht="21.95" customHeight="1">
      <c r="A17" s="17">
        <v>44951</v>
      </c>
      <c r="B17" s="22" t="s">
        <v>81</v>
      </c>
      <c r="C17" s="22">
        <v>22500</v>
      </c>
      <c r="D17" s="7" t="s">
        <v>17</v>
      </c>
      <c r="E17" s="7">
        <v>8</v>
      </c>
      <c r="F17" s="7">
        <v>3040</v>
      </c>
      <c r="G17" s="7">
        <f t="shared" si="1"/>
        <v>3042</v>
      </c>
      <c r="H17" s="7">
        <v>3040</v>
      </c>
      <c r="I17" s="7">
        <v>2</v>
      </c>
      <c r="J17" s="21">
        <f t="shared" si="0"/>
        <v>100</v>
      </c>
      <c r="K17" s="15"/>
    </row>
    <row r="18" spans="1:11" ht="21.95" customHeight="1">
      <c r="A18" s="17">
        <v>44952</v>
      </c>
      <c r="B18" s="22" t="s">
        <v>81</v>
      </c>
      <c r="C18" s="22">
        <v>22500</v>
      </c>
      <c r="D18" s="7" t="s">
        <v>17</v>
      </c>
      <c r="E18" s="7">
        <v>8</v>
      </c>
      <c r="F18" s="7">
        <v>3040</v>
      </c>
      <c r="G18" s="7">
        <f t="shared" si="1"/>
        <v>3041</v>
      </c>
      <c r="H18" s="7">
        <v>3040</v>
      </c>
      <c r="I18" s="7">
        <v>1</v>
      </c>
      <c r="J18" s="21">
        <f t="shared" si="0"/>
        <v>100</v>
      </c>
      <c r="K18" s="15"/>
    </row>
    <row r="19" spans="1:11" ht="21.95" customHeight="1">
      <c r="A19" s="17">
        <v>44953</v>
      </c>
      <c r="B19" s="22" t="s">
        <v>81</v>
      </c>
      <c r="C19" s="22">
        <v>22500</v>
      </c>
      <c r="D19" s="7" t="s">
        <v>17</v>
      </c>
      <c r="E19" s="7">
        <v>8</v>
      </c>
      <c r="F19" s="7">
        <v>3040</v>
      </c>
      <c r="G19" s="7">
        <f t="shared" si="1"/>
        <v>3046</v>
      </c>
      <c r="H19" s="7">
        <v>3040</v>
      </c>
      <c r="I19" s="7">
        <v>6</v>
      </c>
      <c r="J19" s="21">
        <f t="shared" si="0"/>
        <v>100</v>
      </c>
      <c r="K19" s="15"/>
    </row>
    <row r="20" spans="1:11" ht="21.95" customHeight="1">
      <c r="A20" s="17">
        <v>44956</v>
      </c>
      <c r="B20" s="22" t="s">
        <v>81</v>
      </c>
      <c r="C20" s="22">
        <v>22500</v>
      </c>
      <c r="D20" s="7" t="s">
        <v>17</v>
      </c>
      <c r="E20" s="7">
        <v>8</v>
      </c>
      <c r="F20" s="7">
        <v>3040</v>
      </c>
      <c r="G20" s="7">
        <f t="shared" si="1"/>
        <v>3042</v>
      </c>
      <c r="H20" s="7">
        <v>3040</v>
      </c>
      <c r="I20" s="7">
        <v>2</v>
      </c>
      <c r="J20" s="21">
        <f t="shared" si="0"/>
        <v>100</v>
      </c>
      <c r="K20" s="15"/>
    </row>
    <row r="21" spans="1:11" ht="21.95" customHeight="1">
      <c r="A21" s="17">
        <v>44957</v>
      </c>
      <c r="B21" s="22" t="s">
        <v>81</v>
      </c>
      <c r="C21" s="22">
        <v>22500</v>
      </c>
      <c r="D21" s="7" t="s">
        <v>17</v>
      </c>
      <c r="E21" s="7">
        <v>8</v>
      </c>
      <c r="F21" s="7">
        <v>3040</v>
      </c>
      <c r="G21" s="7">
        <f t="shared" si="1"/>
        <v>3046</v>
      </c>
      <c r="H21" s="7">
        <v>3040</v>
      </c>
      <c r="I21" s="7">
        <v>6</v>
      </c>
      <c r="J21" s="21">
        <f t="shared" si="0"/>
        <v>100</v>
      </c>
      <c r="K21" s="15"/>
    </row>
    <row r="22" spans="1:11" ht="21.95" customHeight="1">
      <c r="A22" s="17">
        <v>44958</v>
      </c>
      <c r="B22" s="22" t="s">
        <v>81</v>
      </c>
      <c r="C22" s="22">
        <v>22500</v>
      </c>
      <c r="D22" s="7" t="s">
        <v>17</v>
      </c>
      <c r="E22" s="7">
        <v>8</v>
      </c>
      <c r="F22" s="7">
        <v>3040</v>
      </c>
      <c r="G22" s="7">
        <f t="shared" si="1"/>
        <v>3044</v>
      </c>
      <c r="H22" s="7">
        <v>3040</v>
      </c>
      <c r="I22" s="7">
        <v>4</v>
      </c>
      <c r="J22" s="21">
        <f t="shared" si="0"/>
        <v>100</v>
      </c>
      <c r="K22" s="15"/>
    </row>
    <row r="23" spans="1:11" ht="21.95" customHeight="1">
      <c r="A23" s="17">
        <v>44959</v>
      </c>
      <c r="B23" s="22" t="s">
        <v>81</v>
      </c>
      <c r="C23" s="22">
        <v>22500</v>
      </c>
      <c r="D23" s="7" t="s">
        <v>17</v>
      </c>
      <c r="E23" s="7">
        <v>8</v>
      </c>
      <c r="F23" s="7">
        <v>3040</v>
      </c>
      <c r="G23" s="7">
        <f t="shared" si="1"/>
        <v>3048</v>
      </c>
      <c r="H23" s="7">
        <v>3040</v>
      </c>
      <c r="I23" s="7">
        <v>8</v>
      </c>
      <c r="J23" s="21">
        <f t="shared" si="0"/>
        <v>100</v>
      </c>
      <c r="K23" s="15"/>
    </row>
    <row r="24" spans="1:11" ht="21.95" customHeight="1">
      <c r="A24" s="17">
        <v>44960</v>
      </c>
      <c r="B24" s="22" t="s">
        <v>81</v>
      </c>
      <c r="C24" s="22">
        <v>22500</v>
      </c>
      <c r="D24" s="7" t="s">
        <v>17</v>
      </c>
      <c r="E24" s="7">
        <v>8</v>
      </c>
      <c r="F24" s="7">
        <v>3040</v>
      </c>
      <c r="G24" s="7">
        <f t="shared" si="1"/>
        <v>3042</v>
      </c>
      <c r="H24" s="7">
        <v>3040</v>
      </c>
      <c r="I24" s="7">
        <v>2</v>
      </c>
      <c r="J24" s="21">
        <f t="shared" si="0"/>
        <v>100</v>
      </c>
      <c r="K24" s="15"/>
    </row>
    <row r="25" spans="1:11" ht="21.95" customHeight="1">
      <c r="A25" s="17">
        <v>44932</v>
      </c>
      <c r="B25" s="22" t="s">
        <v>81</v>
      </c>
      <c r="C25" s="22">
        <v>22500</v>
      </c>
      <c r="D25" s="7" t="s">
        <v>17</v>
      </c>
      <c r="E25" s="7">
        <v>8</v>
      </c>
      <c r="F25" s="7">
        <v>3040</v>
      </c>
      <c r="G25" s="7">
        <f t="shared" si="1"/>
        <v>3044</v>
      </c>
      <c r="H25" s="7">
        <v>3040</v>
      </c>
      <c r="I25" s="7">
        <v>4</v>
      </c>
      <c r="J25" s="21">
        <f t="shared" si="0"/>
        <v>100</v>
      </c>
      <c r="K25" s="15"/>
    </row>
    <row r="26" spans="1:11" ht="21.95" customHeight="1">
      <c r="A26" s="17">
        <v>44933</v>
      </c>
      <c r="B26" s="22" t="s">
        <v>81</v>
      </c>
      <c r="C26" s="22">
        <v>22500</v>
      </c>
      <c r="D26" s="7" t="s">
        <v>17</v>
      </c>
      <c r="E26" s="7">
        <v>8</v>
      </c>
      <c r="F26" s="7">
        <v>3040</v>
      </c>
      <c r="G26" s="7">
        <f t="shared" si="1"/>
        <v>3047</v>
      </c>
      <c r="H26" s="7">
        <v>3040</v>
      </c>
      <c r="I26" s="7">
        <v>7</v>
      </c>
      <c r="J26" s="21">
        <f t="shared" si="0"/>
        <v>100</v>
      </c>
      <c r="K26" s="15"/>
    </row>
    <row r="27" spans="1:11" ht="21.95" customHeight="1">
      <c r="A27" s="17">
        <v>44934</v>
      </c>
      <c r="B27" s="22" t="s">
        <v>81</v>
      </c>
      <c r="C27" s="22">
        <v>22500</v>
      </c>
      <c r="D27" s="7" t="s">
        <v>17</v>
      </c>
      <c r="E27" s="7">
        <v>8</v>
      </c>
      <c r="F27" s="7">
        <v>3040</v>
      </c>
      <c r="G27" s="7">
        <f t="shared" si="1"/>
        <v>3043</v>
      </c>
      <c r="H27" s="7">
        <v>3040</v>
      </c>
      <c r="I27" s="7">
        <v>3</v>
      </c>
      <c r="J27" s="21">
        <f t="shared" si="0"/>
        <v>100</v>
      </c>
      <c r="K27" s="15"/>
    </row>
    <row r="28" spans="1:11" ht="21.95" customHeight="1">
      <c r="A28" s="17">
        <v>44935</v>
      </c>
      <c r="B28" s="22" t="s">
        <v>81</v>
      </c>
      <c r="C28" s="22">
        <v>22500</v>
      </c>
      <c r="D28" s="7" t="s">
        <v>17</v>
      </c>
      <c r="E28" s="7">
        <v>8</v>
      </c>
      <c r="F28" s="7">
        <v>3040</v>
      </c>
      <c r="G28" s="7">
        <f t="shared" si="1"/>
        <v>3041</v>
      </c>
      <c r="H28" s="7">
        <v>3040</v>
      </c>
      <c r="I28" s="7">
        <v>1</v>
      </c>
      <c r="J28" s="21">
        <f t="shared" si="0"/>
        <v>100</v>
      </c>
      <c r="K28" s="15"/>
    </row>
    <row r="29" spans="1:11" ht="21.95" customHeight="1">
      <c r="A29" s="17">
        <v>44936</v>
      </c>
      <c r="B29" s="22" t="s">
        <v>81</v>
      </c>
      <c r="C29" s="22">
        <v>22500</v>
      </c>
      <c r="D29" s="7" t="s">
        <v>17</v>
      </c>
      <c r="E29" s="7">
        <v>8</v>
      </c>
      <c r="F29" s="7">
        <v>3040</v>
      </c>
      <c r="G29" s="7">
        <f t="shared" si="1"/>
        <v>3043</v>
      </c>
      <c r="H29" s="7">
        <v>3040</v>
      </c>
      <c r="I29" s="7">
        <v>3</v>
      </c>
      <c r="J29" s="21">
        <f t="shared" si="0"/>
        <v>100</v>
      </c>
      <c r="K29" s="15"/>
    </row>
    <row r="30" spans="1:11" ht="21.95" customHeight="1">
      <c r="A30" s="17">
        <v>44939</v>
      </c>
      <c r="B30" s="22" t="s">
        <v>81</v>
      </c>
      <c r="C30" s="22">
        <v>22500</v>
      </c>
      <c r="D30" s="7" t="s">
        <v>17</v>
      </c>
      <c r="E30" s="7">
        <v>8</v>
      </c>
      <c r="F30" s="7">
        <v>3040</v>
      </c>
      <c r="G30" s="7">
        <f t="shared" si="1"/>
        <v>3048</v>
      </c>
      <c r="H30" s="7">
        <v>3040</v>
      </c>
      <c r="I30" s="7">
        <v>8</v>
      </c>
      <c r="J30" s="21">
        <f t="shared" si="0"/>
        <v>100</v>
      </c>
      <c r="K30" s="15"/>
    </row>
    <row r="31" spans="1:11" ht="21.95" customHeight="1">
      <c r="A31" s="17">
        <v>44940</v>
      </c>
      <c r="B31" s="22" t="s">
        <v>81</v>
      </c>
      <c r="C31" s="22">
        <v>22500</v>
      </c>
      <c r="D31" s="7" t="s">
        <v>17</v>
      </c>
      <c r="E31" s="7">
        <v>8</v>
      </c>
      <c r="F31" s="7">
        <v>3040</v>
      </c>
      <c r="G31" s="7">
        <f t="shared" si="1"/>
        <v>3041</v>
      </c>
      <c r="H31" s="7">
        <v>3040</v>
      </c>
      <c r="I31" s="7">
        <v>1</v>
      </c>
      <c r="J31" s="21">
        <f t="shared" si="0"/>
        <v>100</v>
      </c>
      <c r="K31" s="15"/>
    </row>
    <row r="32" spans="1:11" ht="21.95" customHeight="1">
      <c r="A32" s="17">
        <v>44941</v>
      </c>
      <c r="B32" s="22" t="s">
        <v>81</v>
      </c>
      <c r="C32" s="22">
        <v>22500</v>
      </c>
      <c r="D32" s="7" t="s">
        <v>17</v>
      </c>
      <c r="E32" s="7">
        <v>8</v>
      </c>
      <c r="F32" s="7">
        <v>3040</v>
      </c>
      <c r="G32" s="7">
        <f t="shared" si="1"/>
        <v>3044</v>
      </c>
      <c r="H32" s="7">
        <v>3040</v>
      </c>
      <c r="I32" s="7">
        <v>4</v>
      </c>
      <c r="J32" s="21">
        <f t="shared" si="0"/>
        <v>100</v>
      </c>
      <c r="K32" s="15"/>
    </row>
    <row r="33" spans="1:11" ht="21.95" customHeight="1">
      <c r="A33" s="17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17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1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1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1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1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1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47" t="s">
        <v>18</v>
      </c>
      <c r="B48" s="47"/>
      <c r="C48" s="9">
        <f>COUNT(A10:A47)</f>
        <v>23</v>
      </c>
      <c r="E48" s="48" t="s">
        <v>19</v>
      </c>
      <c r="F48" s="48"/>
      <c r="G48" s="49"/>
      <c r="H48" s="49"/>
      <c r="I48" s="49"/>
      <c r="J48" s="49"/>
      <c r="K48" s="49"/>
    </row>
    <row r="49" spans="1:11" ht="21" customHeight="1">
      <c r="A49" s="43" t="s">
        <v>20</v>
      </c>
      <c r="B49" s="43"/>
      <c r="C49" s="9">
        <f>SUM(F10:F47)</f>
        <v>69920</v>
      </c>
      <c r="F49" s="50"/>
      <c r="G49" s="50"/>
      <c r="H49" s="50"/>
      <c r="I49" s="4"/>
      <c r="J49" s="4"/>
      <c r="K49" s="25"/>
    </row>
    <row r="50" spans="1:11" ht="21" customHeight="1">
      <c r="A50" s="43" t="s">
        <v>21</v>
      </c>
      <c r="B50" s="43"/>
      <c r="C50" s="9">
        <f>SUM(H10:H47)</f>
        <v>69920</v>
      </c>
      <c r="F50" s="4"/>
      <c r="G50" s="4"/>
      <c r="H50" s="4"/>
      <c r="I50" s="4"/>
      <c r="J50" s="4"/>
      <c r="K50" s="25"/>
    </row>
    <row r="51" spans="1:11" ht="21" customHeight="1">
      <c r="A51" s="51" t="s">
        <v>22</v>
      </c>
      <c r="B51" s="43"/>
      <c r="C51" s="18">
        <f>SUM(J10:J47)</f>
        <v>2300</v>
      </c>
      <c r="F51" s="50"/>
      <c r="G51" s="50"/>
      <c r="H51" s="50"/>
      <c r="I51" s="50"/>
      <c r="J51" s="4"/>
      <c r="K51" s="52"/>
    </row>
    <row r="52" spans="1:11" ht="21" customHeight="1">
      <c r="A52" s="51" t="s">
        <v>23</v>
      </c>
      <c r="B52" s="43"/>
      <c r="C52" s="9">
        <f>COUNTA(B10:B47)</f>
        <v>23</v>
      </c>
      <c r="F52" s="50"/>
      <c r="G52" s="50"/>
      <c r="H52" s="50"/>
      <c r="I52" s="50"/>
      <c r="J52" s="4"/>
      <c r="K52" s="52"/>
    </row>
    <row r="53" spans="1:11" ht="21" customHeight="1">
      <c r="A53" s="43" t="s">
        <v>24</v>
      </c>
      <c r="B53" s="43"/>
      <c r="C53" s="18">
        <f>C51/C52</f>
        <v>100</v>
      </c>
      <c r="F53" s="50"/>
      <c r="G53" s="50"/>
      <c r="H53" s="50"/>
      <c r="I53" s="50"/>
      <c r="J53" s="4"/>
      <c r="K53" s="52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F45C8-6381-4501-81E4-8820FC4B362D}">
  <dimension ref="A1:K54"/>
  <sheetViews>
    <sheetView topLeftCell="E17" workbookViewId="0">
      <selection activeCell="G30" sqref="G30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47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48</v>
      </c>
      <c r="C10" s="22" t="s">
        <v>49</v>
      </c>
      <c r="D10" s="7" t="s">
        <v>17</v>
      </c>
      <c r="E10" s="7">
        <v>8</v>
      </c>
      <c r="F10" s="7">
        <v>424</v>
      </c>
      <c r="G10" s="7">
        <f t="shared" ref="G10:G16" si="0">SUM(H10+I10)</f>
        <v>425</v>
      </c>
      <c r="H10" s="7">
        <v>424</v>
      </c>
      <c r="I10" s="7">
        <v>1</v>
      </c>
      <c r="J10" s="21">
        <f t="shared" ref="J10:J32" si="1">H10/F10*100</f>
        <v>100</v>
      </c>
      <c r="K10" s="15"/>
    </row>
    <row r="11" spans="1:11" ht="21.95" customHeight="1">
      <c r="A11" s="17">
        <v>44943</v>
      </c>
      <c r="B11" s="22" t="s">
        <v>48</v>
      </c>
      <c r="C11" s="22" t="s">
        <v>49</v>
      </c>
      <c r="D11" s="7" t="s">
        <v>17</v>
      </c>
      <c r="E11" s="7">
        <v>8</v>
      </c>
      <c r="F11" s="7">
        <v>424</v>
      </c>
      <c r="G11" s="7">
        <f t="shared" si="0"/>
        <v>425</v>
      </c>
      <c r="H11" s="7">
        <v>424</v>
      </c>
      <c r="I11" s="7">
        <v>1</v>
      </c>
      <c r="J11" s="21">
        <f t="shared" si="1"/>
        <v>100</v>
      </c>
      <c r="K11" s="15"/>
    </row>
    <row r="12" spans="1:11" ht="21.95" customHeight="1">
      <c r="A12" s="17">
        <v>44944</v>
      </c>
      <c r="B12" s="22" t="s">
        <v>48</v>
      </c>
      <c r="C12" s="22" t="s">
        <v>49</v>
      </c>
      <c r="D12" s="7" t="s">
        <v>17</v>
      </c>
      <c r="E12" s="7">
        <v>8</v>
      </c>
      <c r="F12" s="7">
        <v>424</v>
      </c>
      <c r="G12" s="7">
        <f t="shared" si="0"/>
        <v>429</v>
      </c>
      <c r="H12" s="7">
        <v>424</v>
      </c>
      <c r="I12" s="7">
        <v>5</v>
      </c>
      <c r="J12" s="21">
        <f t="shared" si="1"/>
        <v>100</v>
      </c>
      <c r="K12" s="15"/>
    </row>
    <row r="13" spans="1:11" ht="21.95" customHeight="1">
      <c r="A13" s="17">
        <v>44945</v>
      </c>
      <c r="B13" s="22" t="s">
        <v>48</v>
      </c>
      <c r="C13" s="22" t="s">
        <v>49</v>
      </c>
      <c r="D13" s="7" t="s">
        <v>17</v>
      </c>
      <c r="E13" s="7">
        <v>8</v>
      </c>
      <c r="F13" s="7">
        <v>424</v>
      </c>
      <c r="G13" s="7">
        <f t="shared" si="0"/>
        <v>428</v>
      </c>
      <c r="H13" s="7">
        <v>424</v>
      </c>
      <c r="I13" s="7">
        <v>4</v>
      </c>
      <c r="J13" s="21">
        <f t="shared" si="1"/>
        <v>100</v>
      </c>
      <c r="K13" s="15"/>
    </row>
    <row r="14" spans="1:11" ht="21.95" customHeight="1">
      <c r="A14" s="17">
        <v>44946</v>
      </c>
      <c r="B14" s="22" t="s">
        <v>48</v>
      </c>
      <c r="C14" s="22" t="s">
        <v>49</v>
      </c>
      <c r="D14" s="7" t="s">
        <v>17</v>
      </c>
      <c r="E14" s="7">
        <v>8</v>
      </c>
      <c r="F14" s="7">
        <v>424</v>
      </c>
      <c r="G14" s="7">
        <f t="shared" si="0"/>
        <v>427</v>
      </c>
      <c r="H14" s="7">
        <v>424</v>
      </c>
      <c r="I14" s="7">
        <v>3</v>
      </c>
      <c r="J14" s="21">
        <f t="shared" si="1"/>
        <v>100</v>
      </c>
      <c r="K14" s="15"/>
    </row>
    <row r="15" spans="1:11" ht="21.95" customHeight="1">
      <c r="A15" s="17">
        <v>44949</v>
      </c>
      <c r="B15" s="22" t="s">
        <v>48</v>
      </c>
      <c r="C15" s="22" t="s">
        <v>49</v>
      </c>
      <c r="D15" s="7" t="s">
        <v>17</v>
      </c>
      <c r="E15" s="7">
        <v>8</v>
      </c>
      <c r="F15" s="7">
        <v>424</v>
      </c>
      <c r="G15" s="7">
        <f t="shared" si="0"/>
        <v>427</v>
      </c>
      <c r="H15" s="7">
        <v>424</v>
      </c>
      <c r="I15" s="7">
        <v>3</v>
      </c>
      <c r="J15" s="21">
        <f t="shared" si="1"/>
        <v>100</v>
      </c>
      <c r="K15" s="15"/>
    </row>
    <row r="16" spans="1:11" ht="21.95" customHeight="1">
      <c r="A16" s="17">
        <v>44950</v>
      </c>
      <c r="B16" s="22" t="s">
        <v>48</v>
      </c>
      <c r="C16" s="22" t="s">
        <v>49</v>
      </c>
      <c r="D16" s="7" t="s">
        <v>17</v>
      </c>
      <c r="E16" s="7">
        <v>8</v>
      </c>
      <c r="F16" s="7">
        <v>424</v>
      </c>
      <c r="G16" s="7">
        <f t="shared" si="0"/>
        <v>428</v>
      </c>
      <c r="H16" s="7">
        <v>424</v>
      </c>
      <c r="I16" s="7">
        <v>4</v>
      </c>
      <c r="J16" s="21">
        <f t="shared" si="1"/>
        <v>100</v>
      </c>
      <c r="K16" s="15"/>
    </row>
    <row r="17" spans="1:11" ht="21.95" customHeight="1">
      <c r="A17" s="17">
        <v>44951</v>
      </c>
      <c r="B17" s="22" t="s">
        <v>123</v>
      </c>
      <c r="C17" s="7">
        <v>22400</v>
      </c>
      <c r="D17" s="7" t="s">
        <v>17</v>
      </c>
      <c r="E17" s="7">
        <v>8</v>
      </c>
      <c r="F17" s="7">
        <v>728</v>
      </c>
      <c r="G17" s="7">
        <f t="shared" ref="G17:G31" si="2">SUM(H17+I17)</f>
        <v>594</v>
      </c>
      <c r="H17" s="7">
        <v>583</v>
      </c>
      <c r="I17" s="7">
        <v>11</v>
      </c>
      <c r="J17" s="21">
        <f t="shared" si="1"/>
        <v>80.082417582417591</v>
      </c>
      <c r="K17" s="15"/>
    </row>
    <row r="18" spans="1:11" ht="21.95" customHeight="1">
      <c r="A18" s="17">
        <v>44952</v>
      </c>
      <c r="B18" s="7" t="s">
        <v>48</v>
      </c>
      <c r="C18" s="7" t="s">
        <v>49</v>
      </c>
      <c r="D18" s="7" t="s">
        <v>17</v>
      </c>
      <c r="E18" s="7">
        <v>8</v>
      </c>
      <c r="F18" s="7">
        <v>424</v>
      </c>
      <c r="G18" s="7">
        <f t="shared" si="2"/>
        <v>426</v>
      </c>
      <c r="H18" s="7">
        <v>424</v>
      </c>
      <c r="I18" s="7">
        <v>2</v>
      </c>
      <c r="J18" s="21">
        <f t="shared" si="1"/>
        <v>100</v>
      </c>
      <c r="K18" s="15"/>
    </row>
    <row r="19" spans="1:11" ht="21.95" customHeight="1">
      <c r="A19" s="17">
        <v>44953</v>
      </c>
      <c r="B19" s="7" t="s">
        <v>48</v>
      </c>
      <c r="C19" s="7" t="s">
        <v>49</v>
      </c>
      <c r="D19" s="7" t="s">
        <v>17</v>
      </c>
      <c r="E19" s="7">
        <v>8</v>
      </c>
      <c r="F19" s="7">
        <v>424</v>
      </c>
      <c r="G19" s="7">
        <f t="shared" ref="G19" si="3">SUM(H19+I19)</f>
        <v>425</v>
      </c>
      <c r="H19" s="7">
        <v>424</v>
      </c>
      <c r="I19" s="7">
        <v>1</v>
      </c>
      <c r="J19" s="21">
        <f t="shared" si="1"/>
        <v>100</v>
      </c>
      <c r="K19" s="15"/>
    </row>
    <row r="20" spans="1:11" ht="21.95" customHeight="1">
      <c r="A20" s="17">
        <v>44956</v>
      </c>
      <c r="B20" s="22" t="s">
        <v>153</v>
      </c>
      <c r="C20" s="22" t="s">
        <v>154</v>
      </c>
      <c r="D20" s="7" t="s">
        <v>17</v>
      </c>
      <c r="E20" s="7">
        <v>8</v>
      </c>
      <c r="F20" s="7">
        <v>2104</v>
      </c>
      <c r="G20" s="7">
        <f t="shared" si="2"/>
        <v>1692</v>
      </c>
      <c r="H20" s="7">
        <v>1684</v>
      </c>
      <c r="I20" s="7">
        <v>8</v>
      </c>
      <c r="J20" s="21">
        <f t="shared" si="1"/>
        <v>80.038022813688215</v>
      </c>
      <c r="K20" s="15"/>
    </row>
    <row r="21" spans="1:11" ht="21.95" customHeight="1">
      <c r="A21" s="17">
        <v>44957</v>
      </c>
      <c r="B21" s="7" t="s">
        <v>29</v>
      </c>
      <c r="C21" s="7" t="s">
        <v>30</v>
      </c>
      <c r="D21" s="7" t="s">
        <v>17</v>
      </c>
      <c r="E21" s="7">
        <v>8</v>
      </c>
      <c r="F21" s="7">
        <v>1002</v>
      </c>
      <c r="G21" s="7">
        <f t="shared" si="2"/>
        <v>822</v>
      </c>
      <c r="H21" s="7">
        <v>801</v>
      </c>
      <c r="I21" s="7">
        <v>21</v>
      </c>
      <c r="J21" s="21">
        <f t="shared" si="1"/>
        <v>79.94011976047905</v>
      </c>
      <c r="K21" s="15"/>
    </row>
    <row r="22" spans="1:11" ht="21.95" customHeight="1">
      <c r="A22" s="17">
        <v>44958</v>
      </c>
      <c r="B22" s="7" t="s">
        <v>153</v>
      </c>
      <c r="C22" s="7" t="s">
        <v>154</v>
      </c>
      <c r="D22" s="7" t="s">
        <v>17</v>
      </c>
      <c r="E22" s="7">
        <v>8</v>
      </c>
      <c r="F22" s="7">
        <v>2104</v>
      </c>
      <c r="G22" s="7">
        <f t="shared" si="2"/>
        <v>1700</v>
      </c>
      <c r="H22" s="7">
        <v>1684</v>
      </c>
      <c r="I22" s="7">
        <v>16</v>
      </c>
      <c r="J22" s="21">
        <f t="shared" si="1"/>
        <v>80.038022813688215</v>
      </c>
      <c r="K22" s="15"/>
    </row>
    <row r="23" spans="1:11" ht="21.95" customHeight="1">
      <c r="A23" s="17">
        <v>44959</v>
      </c>
      <c r="B23" s="7" t="s">
        <v>81</v>
      </c>
      <c r="C23" s="7">
        <v>22500</v>
      </c>
      <c r="D23" s="7" t="s">
        <v>17</v>
      </c>
      <c r="E23" s="7">
        <v>8</v>
      </c>
      <c r="F23" s="7">
        <v>3040</v>
      </c>
      <c r="G23" s="7">
        <f t="shared" ref="G23" si="4">SUM(H23+I23)</f>
        <v>2300</v>
      </c>
      <c r="H23" s="7">
        <v>2280</v>
      </c>
      <c r="I23" s="7">
        <v>20</v>
      </c>
      <c r="J23" s="21">
        <f t="shared" si="1"/>
        <v>75</v>
      </c>
      <c r="K23" s="15"/>
    </row>
    <row r="24" spans="1:11" ht="21.95" customHeight="1">
      <c r="A24" s="17">
        <v>44960</v>
      </c>
      <c r="B24" s="7" t="s">
        <v>169</v>
      </c>
      <c r="C24" s="7" t="s">
        <v>170</v>
      </c>
      <c r="D24" s="7" t="s">
        <v>17</v>
      </c>
      <c r="E24" s="7">
        <v>8</v>
      </c>
      <c r="F24" s="7">
        <v>400</v>
      </c>
      <c r="G24" s="7">
        <f t="shared" si="2"/>
        <v>371</v>
      </c>
      <c r="H24" s="7">
        <v>366</v>
      </c>
      <c r="I24" s="7">
        <v>5</v>
      </c>
      <c r="J24" s="21">
        <f t="shared" si="1"/>
        <v>91.5</v>
      </c>
      <c r="K24" s="15"/>
    </row>
    <row r="25" spans="1:11" ht="21.95" customHeight="1">
      <c r="A25" s="17">
        <v>44932</v>
      </c>
      <c r="B25" s="7" t="s">
        <v>169</v>
      </c>
      <c r="C25" s="7" t="s">
        <v>170</v>
      </c>
      <c r="D25" s="7" t="s">
        <v>17</v>
      </c>
      <c r="E25" s="7">
        <v>8</v>
      </c>
      <c r="F25" s="7">
        <v>400</v>
      </c>
      <c r="G25" s="7">
        <f t="shared" si="2"/>
        <v>404</v>
      </c>
      <c r="H25" s="7">
        <v>400</v>
      </c>
      <c r="I25" s="7">
        <v>4</v>
      </c>
      <c r="J25" s="21">
        <f t="shared" si="1"/>
        <v>100</v>
      </c>
      <c r="K25" s="15"/>
    </row>
    <row r="26" spans="1:11" ht="21.95" customHeight="1">
      <c r="A26" s="17">
        <v>44933</v>
      </c>
      <c r="B26" s="7" t="s">
        <v>48</v>
      </c>
      <c r="C26" s="7" t="s">
        <v>49</v>
      </c>
      <c r="D26" s="7" t="s">
        <v>17</v>
      </c>
      <c r="E26" s="7">
        <v>8</v>
      </c>
      <c r="F26" s="7">
        <v>424</v>
      </c>
      <c r="G26" s="7">
        <f t="shared" si="2"/>
        <v>426</v>
      </c>
      <c r="H26" s="7">
        <v>424</v>
      </c>
      <c r="I26" s="7">
        <v>2</v>
      </c>
      <c r="J26" s="21">
        <f t="shared" si="1"/>
        <v>100</v>
      </c>
      <c r="K26" s="15"/>
    </row>
    <row r="27" spans="1:11" ht="21.95" customHeight="1">
      <c r="A27" s="17">
        <v>44934</v>
      </c>
      <c r="B27" s="7" t="s">
        <v>48</v>
      </c>
      <c r="C27" s="7" t="s">
        <v>49</v>
      </c>
      <c r="D27" s="7" t="s">
        <v>17</v>
      </c>
      <c r="E27" s="7">
        <v>8</v>
      </c>
      <c r="F27" s="7">
        <v>424</v>
      </c>
      <c r="G27" s="7">
        <f t="shared" ref="G27" si="5">SUM(H27+I27)</f>
        <v>430</v>
      </c>
      <c r="H27" s="7">
        <v>424</v>
      </c>
      <c r="I27" s="7">
        <v>6</v>
      </c>
      <c r="J27" s="21">
        <f t="shared" si="1"/>
        <v>100</v>
      </c>
      <c r="K27" s="15"/>
    </row>
    <row r="28" spans="1:11" ht="21.95" customHeight="1">
      <c r="A28" s="17">
        <v>44935</v>
      </c>
      <c r="B28" s="7" t="s">
        <v>48</v>
      </c>
      <c r="C28" s="7" t="s">
        <v>49</v>
      </c>
      <c r="D28" s="7" t="s">
        <v>17</v>
      </c>
      <c r="E28" s="7">
        <v>8</v>
      </c>
      <c r="F28" s="7">
        <v>424</v>
      </c>
      <c r="G28" s="7">
        <f t="shared" ref="G28" si="6">SUM(H28+I28)</f>
        <v>427</v>
      </c>
      <c r="H28" s="7">
        <v>424</v>
      </c>
      <c r="I28" s="7">
        <v>3</v>
      </c>
      <c r="J28" s="21">
        <f t="shared" si="1"/>
        <v>100</v>
      </c>
      <c r="K28" s="15"/>
    </row>
    <row r="29" spans="1:11" ht="21.95" customHeight="1">
      <c r="A29" s="17">
        <v>44936</v>
      </c>
      <c r="B29" s="7" t="s">
        <v>48</v>
      </c>
      <c r="C29" s="7" t="s">
        <v>49</v>
      </c>
      <c r="D29" s="7" t="s">
        <v>17</v>
      </c>
      <c r="E29" s="7">
        <v>8</v>
      </c>
      <c r="F29" s="7">
        <v>424</v>
      </c>
      <c r="G29" s="7">
        <f t="shared" si="2"/>
        <v>426</v>
      </c>
      <c r="H29" s="7">
        <v>424</v>
      </c>
      <c r="I29" s="7">
        <v>2</v>
      </c>
      <c r="J29" s="21">
        <f t="shared" si="1"/>
        <v>100</v>
      </c>
      <c r="K29" s="15"/>
    </row>
    <row r="30" spans="1:11" ht="21.95" customHeight="1">
      <c r="A30" s="17">
        <v>44939</v>
      </c>
      <c r="B30" s="7" t="s">
        <v>48</v>
      </c>
      <c r="C30" s="7" t="s">
        <v>49</v>
      </c>
      <c r="D30" s="7" t="s">
        <v>17</v>
      </c>
      <c r="E30" s="7">
        <v>8</v>
      </c>
      <c r="F30" s="7">
        <v>424</v>
      </c>
      <c r="G30" s="7">
        <f t="shared" ref="G30" si="7">SUM(H30+I30)</f>
        <v>429</v>
      </c>
      <c r="H30" s="7">
        <v>424</v>
      </c>
      <c r="I30" s="7">
        <v>5</v>
      </c>
      <c r="J30" s="21">
        <f t="shared" si="1"/>
        <v>100</v>
      </c>
      <c r="K30" s="15"/>
    </row>
    <row r="31" spans="1:11" ht="21.95" customHeight="1">
      <c r="A31" s="17">
        <v>44940</v>
      </c>
      <c r="B31" s="7" t="s">
        <v>35</v>
      </c>
      <c r="C31" s="7">
        <v>39009</v>
      </c>
      <c r="D31" s="7" t="s">
        <v>17</v>
      </c>
      <c r="E31" s="7">
        <v>8</v>
      </c>
      <c r="F31" s="7">
        <v>760</v>
      </c>
      <c r="G31" s="7">
        <f t="shared" si="2"/>
        <v>769</v>
      </c>
      <c r="H31" s="7">
        <v>760</v>
      </c>
      <c r="I31" s="7">
        <v>9</v>
      </c>
      <c r="J31" s="21">
        <f t="shared" si="1"/>
        <v>100</v>
      </c>
      <c r="K31" s="15"/>
    </row>
    <row r="32" spans="1:11" ht="21.95" customHeight="1">
      <c r="A32" s="17">
        <v>44941</v>
      </c>
      <c r="B32" s="22" t="s">
        <v>48</v>
      </c>
      <c r="C32" s="22" t="s">
        <v>49</v>
      </c>
      <c r="D32" s="7" t="s">
        <v>17</v>
      </c>
      <c r="E32" s="7">
        <v>8</v>
      </c>
      <c r="F32" s="7">
        <v>424</v>
      </c>
      <c r="G32" s="7">
        <f>SUM(H32+I32)</f>
        <v>428</v>
      </c>
      <c r="H32" s="7">
        <v>424</v>
      </c>
      <c r="I32" s="7">
        <v>4</v>
      </c>
      <c r="J32" s="21">
        <f t="shared" si="1"/>
        <v>100</v>
      </c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47" t="s">
        <v>18</v>
      </c>
      <c r="B48" s="47"/>
      <c r="C48" s="9">
        <f>COUNT(A10:A47)</f>
        <v>23</v>
      </c>
      <c r="E48" s="48" t="s">
        <v>19</v>
      </c>
      <c r="F48" s="48"/>
      <c r="G48" s="49"/>
      <c r="H48" s="49"/>
      <c r="I48" s="49"/>
      <c r="J48" s="49"/>
      <c r="K48" s="49"/>
    </row>
    <row r="49" spans="1:11" ht="21" customHeight="1">
      <c r="A49" s="43" t="s">
        <v>20</v>
      </c>
      <c r="B49" s="43"/>
      <c r="C49" s="9">
        <f>SUM(F10:F47)</f>
        <v>16898</v>
      </c>
      <c r="F49" s="50"/>
      <c r="G49" s="50"/>
      <c r="H49" s="50"/>
      <c r="I49" s="4"/>
      <c r="J49" s="4"/>
      <c r="K49" s="25"/>
    </row>
    <row r="50" spans="1:11" ht="21" customHeight="1">
      <c r="A50" s="43" t="s">
        <v>21</v>
      </c>
      <c r="B50" s="43"/>
      <c r="C50" s="9">
        <f>SUM(H10:H47)</f>
        <v>14918</v>
      </c>
      <c r="F50" s="4"/>
      <c r="G50" s="4"/>
      <c r="H50" s="4"/>
      <c r="I50" s="4"/>
      <c r="J50" s="4"/>
      <c r="K50" s="25"/>
    </row>
    <row r="51" spans="1:11" ht="21" customHeight="1">
      <c r="A51" s="51" t="s">
        <v>22</v>
      </c>
      <c r="B51" s="43"/>
      <c r="C51" s="18">
        <f>SUM(J10:J47)</f>
        <v>2186.5985829702731</v>
      </c>
      <c r="F51" s="50"/>
      <c r="G51" s="50"/>
      <c r="H51" s="50"/>
      <c r="I51" s="50"/>
      <c r="J51" s="4"/>
      <c r="K51" s="52"/>
    </row>
    <row r="52" spans="1:11" ht="21" customHeight="1">
      <c r="A52" s="51" t="s">
        <v>23</v>
      </c>
      <c r="B52" s="43"/>
      <c r="C52" s="9">
        <f>COUNTA(B10:B47)</f>
        <v>23</v>
      </c>
      <c r="F52" s="50"/>
      <c r="G52" s="50"/>
      <c r="H52" s="50"/>
      <c r="I52" s="50"/>
      <c r="J52" s="4"/>
      <c r="K52" s="52"/>
    </row>
    <row r="53" spans="1:11" ht="21" customHeight="1">
      <c r="A53" s="43" t="s">
        <v>24</v>
      </c>
      <c r="B53" s="43"/>
      <c r="C53" s="18">
        <f>C51/C52</f>
        <v>95.069503607403178</v>
      </c>
      <c r="F53" s="50"/>
      <c r="G53" s="50"/>
      <c r="H53" s="50"/>
      <c r="I53" s="50"/>
      <c r="J53" s="4"/>
      <c r="K53" s="52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84E4-A51B-40F4-8296-8DDC71DF9125}">
  <dimension ref="A1:K55"/>
  <sheetViews>
    <sheetView topLeftCell="A25" workbookViewId="0">
      <selection activeCell="E39" sqref="E39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50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51</v>
      </c>
      <c r="C10" s="22" t="s">
        <v>52</v>
      </c>
      <c r="D10" s="7" t="s">
        <v>17</v>
      </c>
      <c r="E10" s="7">
        <v>8</v>
      </c>
      <c r="F10" s="7">
        <v>416</v>
      </c>
      <c r="G10" s="7">
        <f t="shared" ref="G10:G17" si="0">SUM(H10+I10)</f>
        <v>418</v>
      </c>
      <c r="H10" s="7">
        <v>416</v>
      </c>
      <c r="I10" s="7">
        <v>2</v>
      </c>
      <c r="J10" s="21">
        <f t="shared" ref="J10:J33" si="1">H10/F10*100</f>
        <v>100</v>
      </c>
      <c r="K10" s="15"/>
    </row>
    <row r="11" spans="1:11" ht="21.95" customHeight="1">
      <c r="A11" s="17">
        <v>44943</v>
      </c>
      <c r="B11" s="22" t="s">
        <v>51</v>
      </c>
      <c r="C11" s="22" t="s">
        <v>52</v>
      </c>
      <c r="D11" s="7" t="s">
        <v>17</v>
      </c>
      <c r="E11" s="7">
        <v>8</v>
      </c>
      <c r="F11" s="7">
        <v>416</v>
      </c>
      <c r="G11" s="7">
        <f t="shared" si="0"/>
        <v>422</v>
      </c>
      <c r="H11" s="7">
        <v>416</v>
      </c>
      <c r="I11" s="7">
        <v>6</v>
      </c>
      <c r="J11" s="21">
        <f t="shared" si="1"/>
        <v>100</v>
      </c>
      <c r="K11" s="15"/>
    </row>
    <row r="12" spans="1:11" ht="21.95" customHeight="1">
      <c r="A12" s="17">
        <v>44944</v>
      </c>
      <c r="B12" s="7" t="s">
        <v>55</v>
      </c>
      <c r="C12" s="7" t="s">
        <v>56</v>
      </c>
      <c r="D12" s="7" t="s">
        <v>17</v>
      </c>
      <c r="E12" s="7">
        <v>8</v>
      </c>
      <c r="F12" s="7">
        <v>600</v>
      </c>
      <c r="G12" s="7">
        <f t="shared" si="0"/>
        <v>579</v>
      </c>
      <c r="H12" s="7">
        <v>576</v>
      </c>
      <c r="I12" s="7">
        <v>3</v>
      </c>
      <c r="J12" s="21">
        <f t="shared" si="1"/>
        <v>96</v>
      </c>
      <c r="K12" s="15"/>
    </row>
    <row r="13" spans="1:11" ht="21.95" customHeight="1">
      <c r="A13" s="17">
        <v>44945</v>
      </c>
      <c r="B13" s="7" t="s">
        <v>55</v>
      </c>
      <c r="C13" s="7" t="s">
        <v>56</v>
      </c>
      <c r="D13" s="7" t="s">
        <v>17</v>
      </c>
      <c r="E13" s="7">
        <v>8</v>
      </c>
      <c r="F13" s="7">
        <v>600</v>
      </c>
      <c r="G13" s="7">
        <f t="shared" si="0"/>
        <v>544</v>
      </c>
      <c r="H13" s="7">
        <v>540</v>
      </c>
      <c r="I13" s="7">
        <v>4</v>
      </c>
      <c r="J13" s="21">
        <f t="shared" si="1"/>
        <v>90</v>
      </c>
      <c r="K13" s="15"/>
    </row>
    <row r="14" spans="1:11" ht="21.95" customHeight="1">
      <c r="A14" s="17">
        <v>44946</v>
      </c>
      <c r="B14" s="7" t="s">
        <v>55</v>
      </c>
      <c r="C14" s="7" t="s">
        <v>56</v>
      </c>
      <c r="D14" s="7" t="s">
        <v>17</v>
      </c>
      <c r="E14" s="7">
        <v>8</v>
      </c>
      <c r="F14" s="7">
        <v>600</v>
      </c>
      <c r="G14" s="7">
        <f t="shared" si="0"/>
        <v>570</v>
      </c>
      <c r="H14" s="7">
        <v>540</v>
      </c>
      <c r="I14" s="7">
        <v>30</v>
      </c>
      <c r="J14" s="21">
        <f t="shared" si="1"/>
        <v>90</v>
      </c>
      <c r="K14" s="15"/>
    </row>
    <row r="15" spans="1:11" ht="21.95" customHeight="1">
      <c r="A15" s="17">
        <v>44949</v>
      </c>
      <c r="B15" s="7" t="s">
        <v>55</v>
      </c>
      <c r="C15" s="7" t="s">
        <v>56</v>
      </c>
      <c r="D15" s="7" t="s">
        <v>17</v>
      </c>
      <c r="E15" s="7">
        <v>8</v>
      </c>
      <c r="F15" s="7">
        <v>600</v>
      </c>
      <c r="G15" s="7">
        <f t="shared" si="0"/>
        <v>570</v>
      </c>
      <c r="H15" s="7">
        <v>540</v>
      </c>
      <c r="I15" s="7">
        <v>30</v>
      </c>
      <c r="J15" s="21">
        <f t="shared" si="1"/>
        <v>90</v>
      </c>
      <c r="K15" s="15"/>
    </row>
    <row r="16" spans="1:11" ht="21.95" customHeight="1">
      <c r="A16" s="17">
        <v>44950</v>
      </c>
      <c r="B16" s="7" t="s">
        <v>55</v>
      </c>
      <c r="C16" s="7" t="s">
        <v>56</v>
      </c>
      <c r="D16" s="7" t="s">
        <v>17</v>
      </c>
      <c r="E16" s="7">
        <v>8</v>
      </c>
      <c r="F16" s="7">
        <v>600</v>
      </c>
      <c r="G16" s="7">
        <f t="shared" si="0"/>
        <v>563</v>
      </c>
      <c r="H16" s="7">
        <v>540</v>
      </c>
      <c r="I16" s="7">
        <v>23</v>
      </c>
      <c r="J16" s="21">
        <f t="shared" si="1"/>
        <v>90</v>
      </c>
      <c r="K16" s="15"/>
    </row>
    <row r="17" spans="1:11" ht="21.95" customHeight="1">
      <c r="A17" s="17">
        <v>44951</v>
      </c>
      <c r="B17" s="7" t="s">
        <v>55</v>
      </c>
      <c r="C17" s="7" t="s">
        <v>56</v>
      </c>
      <c r="D17" s="7" t="s">
        <v>17</v>
      </c>
      <c r="E17" s="7">
        <v>8</v>
      </c>
      <c r="F17" s="7">
        <v>600</v>
      </c>
      <c r="G17" s="7">
        <f t="shared" si="0"/>
        <v>547</v>
      </c>
      <c r="H17" s="7">
        <v>540</v>
      </c>
      <c r="I17" s="7">
        <v>7</v>
      </c>
      <c r="J17" s="21">
        <f t="shared" si="1"/>
        <v>90</v>
      </c>
      <c r="K17" s="15"/>
    </row>
    <row r="18" spans="1:11" ht="21.95" customHeight="1">
      <c r="A18" s="17">
        <v>44952</v>
      </c>
      <c r="B18" s="7" t="s">
        <v>123</v>
      </c>
      <c r="C18" s="7">
        <v>22400</v>
      </c>
      <c r="D18" s="7" t="s">
        <v>17</v>
      </c>
      <c r="E18" s="7">
        <v>8</v>
      </c>
      <c r="F18" s="7">
        <v>728</v>
      </c>
      <c r="G18" s="7">
        <f t="shared" ref="G18:G33" si="2">SUM(H18+I18)</f>
        <v>512</v>
      </c>
      <c r="H18" s="7">
        <v>510</v>
      </c>
      <c r="I18" s="7">
        <v>2</v>
      </c>
      <c r="J18" s="21">
        <f t="shared" si="1"/>
        <v>70.054945054945051</v>
      </c>
      <c r="K18" s="15"/>
    </row>
    <row r="19" spans="1:11" ht="21.95" customHeight="1">
      <c r="A19" s="17">
        <v>44953</v>
      </c>
      <c r="B19" s="7" t="s">
        <v>151</v>
      </c>
      <c r="C19" s="7" t="s">
        <v>152</v>
      </c>
      <c r="D19" s="7" t="s">
        <v>17</v>
      </c>
      <c r="E19" s="7">
        <v>8</v>
      </c>
      <c r="F19" s="7">
        <v>520</v>
      </c>
      <c r="G19" s="7">
        <f t="shared" si="2"/>
        <v>522</v>
      </c>
      <c r="H19" s="7">
        <v>520</v>
      </c>
      <c r="I19" s="7">
        <v>2</v>
      </c>
      <c r="J19" s="21">
        <f t="shared" si="1"/>
        <v>100</v>
      </c>
      <c r="K19" s="15"/>
    </row>
    <row r="20" spans="1:11" ht="21.95" customHeight="1">
      <c r="A20" s="17">
        <v>44956</v>
      </c>
      <c r="B20" s="7" t="s">
        <v>151</v>
      </c>
      <c r="C20" s="7" t="s">
        <v>152</v>
      </c>
      <c r="D20" s="7" t="s">
        <v>17</v>
      </c>
      <c r="E20" s="7">
        <v>8</v>
      </c>
      <c r="F20" s="7">
        <v>520</v>
      </c>
      <c r="G20" s="7">
        <f t="shared" ref="G20" si="3">SUM(H20+I20)</f>
        <v>523</v>
      </c>
      <c r="H20" s="7">
        <v>520</v>
      </c>
      <c r="I20" s="7">
        <v>3</v>
      </c>
      <c r="J20" s="21">
        <f t="shared" si="1"/>
        <v>100</v>
      </c>
      <c r="K20" s="15"/>
    </row>
    <row r="21" spans="1:11" ht="21.95" customHeight="1">
      <c r="A21" s="17">
        <v>44957</v>
      </c>
      <c r="B21" s="7" t="s">
        <v>151</v>
      </c>
      <c r="C21" s="7" t="s">
        <v>152</v>
      </c>
      <c r="D21" s="7" t="s">
        <v>17</v>
      </c>
      <c r="E21" s="7">
        <v>8</v>
      </c>
      <c r="F21" s="7">
        <v>520</v>
      </c>
      <c r="G21" s="7">
        <f t="shared" ref="G21" si="4">SUM(H21+I21)</f>
        <v>521</v>
      </c>
      <c r="H21" s="7">
        <v>520</v>
      </c>
      <c r="I21" s="7">
        <v>1</v>
      </c>
      <c r="J21" s="21">
        <f t="shared" si="1"/>
        <v>100</v>
      </c>
      <c r="K21" s="15"/>
    </row>
    <row r="22" spans="1:11" ht="21.95" customHeight="1">
      <c r="A22" s="17">
        <v>44958</v>
      </c>
      <c r="B22" s="7" t="s">
        <v>151</v>
      </c>
      <c r="C22" s="7" t="s">
        <v>152</v>
      </c>
      <c r="D22" s="7" t="s">
        <v>17</v>
      </c>
      <c r="E22" s="7">
        <v>8</v>
      </c>
      <c r="F22" s="7">
        <v>520</v>
      </c>
      <c r="G22" s="7">
        <f t="shared" ref="G22" si="5">SUM(H22+I22)</f>
        <v>419</v>
      </c>
      <c r="H22" s="7">
        <v>416</v>
      </c>
      <c r="I22" s="7">
        <v>3</v>
      </c>
      <c r="J22" s="21">
        <f t="shared" si="1"/>
        <v>80</v>
      </c>
      <c r="K22" s="15"/>
    </row>
    <row r="23" spans="1:11" ht="21.95" customHeight="1">
      <c r="A23" s="17">
        <v>44959</v>
      </c>
      <c r="B23" s="7" t="s">
        <v>151</v>
      </c>
      <c r="C23" s="7" t="s">
        <v>152</v>
      </c>
      <c r="D23" s="7" t="s">
        <v>17</v>
      </c>
      <c r="E23" s="7">
        <v>8</v>
      </c>
      <c r="F23" s="7">
        <v>520</v>
      </c>
      <c r="G23" s="7">
        <f t="shared" ref="G23" si="6">SUM(H23+I23)</f>
        <v>418</v>
      </c>
      <c r="H23" s="7">
        <v>416</v>
      </c>
      <c r="I23" s="7">
        <v>2</v>
      </c>
      <c r="J23" s="21">
        <f t="shared" si="1"/>
        <v>80</v>
      </c>
      <c r="K23" s="15"/>
    </row>
    <row r="24" spans="1:11" ht="21.95" customHeight="1">
      <c r="A24" s="17">
        <v>44932</v>
      </c>
      <c r="B24" s="7" t="s">
        <v>151</v>
      </c>
      <c r="C24" s="7" t="s">
        <v>152</v>
      </c>
      <c r="D24" s="7" t="s">
        <v>17</v>
      </c>
      <c r="E24" s="7">
        <v>4</v>
      </c>
      <c r="F24" s="7">
        <v>208</v>
      </c>
      <c r="G24" s="7">
        <f t="shared" si="2"/>
        <v>209</v>
      </c>
      <c r="H24" s="7">
        <v>208</v>
      </c>
      <c r="I24" s="7">
        <v>1</v>
      </c>
      <c r="J24" s="21">
        <f t="shared" si="1"/>
        <v>100</v>
      </c>
      <c r="K24" s="15"/>
    </row>
    <row r="25" spans="1:11" ht="21.95" customHeight="1">
      <c r="A25" s="17"/>
      <c r="B25" s="7" t="s">
        <v>123</v>
      </c>
      <c r="C25" s="7">
        <v>22400</v>
      </c>
      <c r="D25" s="7" t="s">
        <v>17</v>
      </c>
      <c r="E25" s="7">
        <v>4</v>
      </c>
      <c r="F25" s="7">
        <v>364</v>
      </c>
      <c r="G25" s="7">
        <f t="shared" si="2"/>
        <v>368</v>
      </c>
      <c r="H25" s="7">
        <v>364</v>
      </c>
      <c r="I25" s="7">
        <v>4</v>
      </c>
      <c r="J25" s="21">
        <f t="shared" si="1"/>
        <v>100</v>
      </c>
      <c r="K25" s="15"/>
    </row>
    <row r="26" spans="1:11" ht="21.95" customHeight="1">
      <c r="A26" s="17">
        <v>44933</v>
      </c>
      <c r="B26" s="22" t="s">
        <v>51</v>
      </c>
      <c r="C26" s="22" t="s">
        <v>160</v>
      </c>
      <c r="D26" s="7" t="s">
        <v>17</v>
      </c>
      <c r="E26" s="7">
        <v>4</v>
      </c>
      <c r="F26" s="7">
        <v>200</v>
      </c>
      <c r="G26" s="7">
        <f t="shared" si="2"/>
        <v>202</v>
      </c>
      <c r="H26" s="7">
        <v>200</v>
      </c>
      <c r="I26" s="7">
        <v>2</v>
      </c>
      <c r="J26" s="21">
        <f t="shared" si="1"/>
        <v>100</v>
      </c>
      <c r="K26" s="15"/>
    </row>
    <row r="27" spans="1:11" ht="21.95" customHeight="1">
      <c r="A27" s="17"/>
      <c r="B27" s="22" t="s">
        <v>81</v>
      </c>
      <c r="C27" s="7">
        <v>22500</v>
      </c>
      <c r="D27" s="7" t="s">
        <v>17</v>
      </c>
      <c r="E27" s="7">
        <v>4</v>
      </c>
      <c r="F27" s="7">
        <v>1520</v>
      </c>
      <c r="G27" s="7">
        <f t="shared" si="2"/>
        <v>523</v>
      </c>
      <c r="H27" s="7">
        <v>500</v>
      </c>
      <c r="I27" s="7">
        <v>23</v>
      </c>
      <c r="J27" s="21">
        <f t="shared" si="1"/>
        <v>32.894736842105267</v>
      </c>
      <c r="K27" s="15"/>
    </row>
    <row r="28" spans="1:11" ht="21.75" customHeight="1">
      <c r="A28" s="17">
        <v>44934</v>
      </c>
      <c r="B28" s="22" t="s">
        <v>81</v>
      </c>
      <c r="C28" s="7">
        <v>22500</v>
      </c>
      <c r="D28" s="7" t="s">
        <v>17</v>
      </c>
      <c r="E28" s="7">
        <v>8</v>
      </c>
      <c r="F28" s="7">
        <v>3040</v>
      </c>
      <c r="G28" s="7">
        <f>SUM(H28+I28)</f>
        <v>2144</v>
      </c>
      <c r="H28" s="7">
        <v>2128</v>
      </c>
      <c r="I28" s="7">
        <v>16</v>
      </c>
      <c r="J28" s="21">
        <f t="shared" si="1"/>
        <v>70</v>
      </c>
      <c r="K28" s="15"/>
    </row>
    <row r="29" spans="1:11" ht="21.95" customHeight="1">
      <c r="A29" s="17">
        <v>44935</v>
      </c>
      <c r="B29" s="22" t="s">
        <v>81</v>
      </c>
      <c r="C29" s="7">
        <v>22500</v>
      </c>
      <c r="D29" s="7" t="s">
        <v>17</v>
      </c>
      <c r="E29" s="7">
        <v>8</v>
      </c>
      <c r="F29" s="7">
        <v>3040</v>
      </c>
      <c r="G29" s="7">
        <f t="shared" si="2"/>
        <v>2136</v>
      </c>
      <c r="H29" s="7">
        <v>2128</v>
      </c>
      <c r="I29" s="7">
        <v>8</v>
      </c>
      <c r="J29" s="21">
        <f t="shared" si="1"/>
        <v>70</v>
      </c>
      <c r="K29" s="15"/>
    </row>
    <row r="30" spans="1:11" ht="21.95" customHeight="1">
      <c r="A30" s="17">
        <v>44936</v>
      </c>
      <c r="B30" s="22" t="s">
        <v>81</v>
      </c>
      <c r="C30" s="7">
        <v>22500</v>
      </c>
      <c r="D30" s="7" t="s">
        <v>17</v>
      </c>
      <c r="E30" s="7">
        <v>8</v>
      </c>
      <c r="F30" s="7">
        <v>3040</v>
      </c>
      <c r="G30" s="7">
        <f t="shared" ref="G30" si="7">SUM(H30+I30)</f>
        <v>2130</v>
      </c>
      <c r="H30" s="7">
        <v>2128</v>
      </c>
      <c r="I30" s="7">
        <v>2</v>
      </c>
      <c r="J30" s="21">
        <f t="shared" si="1"/>
        <v>70</v>
      </c>
      <c r="K30" s="15"/>
    </row>
    <row r="31" spans="1:11" ht="21.95" customHeight="1">
      <c r="A31" s="17">
        <v>44939</v>
      </c>
      <c r="B31" s="7" t="s">
        <v>51</v>
      </c>
      <c r="C31" s="7" t="s">
        <v>188</v>
      </c>
      <c r="D31" s="7" t="s">
        <v>17</v>
      </c>
      <c r="E31" s="7">
        <v>8</v>
      </c>
      <c r="F31" s="7">
        <v>456</v>
      </c>
      <c r="G31" s="7">
        <f t="shared" si="2"/>
        <v>371</v>
      </c>
      <c r="H31" s="7">
        <v>365</v>
      </c>
      <c r="I31" s="7">
        <v>6</v>
      </c>
      <c r="J31" s="21">
        <f t="shared" si="1"/>
        <v>80.043859649122808</v>
      </c>
      <c r="K31" s="15"/>
    </row>
    <row r="32" spans="1:11" ht="21.95" customHeight="1">
      <c r="A32" s="17">
        <v>44940</v>
      </c>
      <c r="B32" s="7" t="s">
        <v>81</v>
      </c>
      <c r="C32" s="7">
        <v>22500</v>
      </c>
      <c r="D32" s="7" t="s">
        <v>17</v>
      </c>
      <c r="E32" s="7">
        <v>8</v>
      </c>
      <c r="F32" s="7">
        <v>3040</v>
      </c>
      <c r="G32" s="7">
        <f t="shared" si="2"/>
        <v>2445</v>
      </c>
      <c r="H32" s="7">
        <v>2432</v>
      </c>
      <c r="I32" s="7">
        <v>13</v>
      </c>
      <c r="J32" s="21">
        <f t="shared" si="1"/>
        <v>80</v>
      </c>
      <c r="K32" s="15"/>
    </row>
    <row r="33" spans="1:11" ht="21.95" customHeight="1">
      <c r="A33" s="17">
        <v>44941</v>
      </c>
      <c r="B33" s="7" t="s">
        <v>81</v>
      </c>
      <c r="C33" s="7">
        <v>22500</v>
      </c>
      <c r="D33" s="7" t="s">
        <v>17</v>
      </c>
      <c r="E33" s="7">
        <v>8</v>
      </c>
      <c r="F33" s="7">
        <v>3040</v>
      </c>
      <c r="G33" s="7">
        <f t="shared" si="2"/>
        <v>2442</v>
      </c>
      <c r="H33" s="7">
        <v>2432</v>
      </c>
      <c r="I33" s="7">
        <v>10</v>
      </c>
      <c r="J33" s="21">
        <f t="shared" si="1"/>
        <v>80</v>
      </c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20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7"/>
      <c r="B47" s="7"/>
      <c r="C47" s="7"/>
      <c r="D47" s="7"/>
      <c r="E47" s="7"/>
      <c r="F47" s="7"/>
      <c r="G47" s="7"/>
      <c r="H47" s="7"/>
      <c r="I47" s="7"/>
      <c r="J47" s="21"/>
      <c r="K47" s="15"/>
    </row>
    <row r="48" spans="1:11" ht="21.95" customHeight="1">
      <c r="A48" s="8"/>
      <c r="B48" s="7"/>
      <c r="C48" s="7"/>
      <c r="D48" s="7"/>
      <c r="E48" s="7"/>
      <c r="F48" s="7"/>
      <c r="G48" s="7"/>
      <c r="H48" s="7"/>
      <c r="I48" s="7"/>
      <c r="J48" s="19"/>
      <c r="K48" s="15"/>
    </row>
    <row r="49" spans="1:11" ht="21" customHeight="1">
      <c r="A49" s="47" t="s">
        <v>18</v>
      </c>
      <c r="B49" s="47"/>
      <c r="C49" s="9">
        <f>COUNT(A10:A48)</f>
        <v>22</v>
      </c>
      <c r="E49" s="48" t="s">
        <v>19</v>
      </c>
      <c r="F49" s="48"/>
      <c r="G49" s="49"/>
      <c r="H49" s="49"/>
      <c r="I49" s="49"/>
      <c r="J49" s="49"/>
      <c r="K49" s="49"/>
    </row>
    <row r="50" spans="1:11" ht="21" customHeight="1">
      <c r="A50" s="43" t="s">
        <v>20</v>
      </c>
      <c r="B50" s="43"/>
      <c r="C50" s="9">
        <f>SUM(F10:F48)</f>
        <v>25708</v>
      </c>
      <c r="F50" s="50"/>
      <c r="G50" s="50"/>
      <c r="H50" s="50"/>
      <c r="I50" s="4"/>
      <c r="J50" s="4"/>
      <c r="K50" s="25"/>
    </row>
    <row r="51" spans="1:11" ht="21" customHeight="1">
      <c r="A51" s="43" t="s">
        <v>21</v>
      </c>
      <c r="B51" s="43"/>
      <c r="C51" s="9">
        <f>SUM(H10:H48)</f>
        <v>19895</v>
      </c>
      <c r="F51" s="4"/>
      <c r="G51" s="4"/>
      <c r="H51" s="4"/>
      <c r="I51" s="4"/>
      <c r="J51" s="4"/>
      <c r="K51" s="25"/>
    </row>
    <row r="52" spans="1:11" ht="21" customHeight="1">
      <c r="A52" s="51" t="s">
        <v>22</v>
      </c>
      <c r="B52" s="43"/>
      <c r="C52" s="18">
        <f>SUM(J10:J48)</f>
        <v>2058.9935415461732</v>
      </c>
      <c r="F52" s="50"/>
      <c r="G52" s="50"/>
      <c r="H52" s="50"/>
      <c r="I52" s="50"/>
      <c r="J52" s="4"/>
      <c r="K52" s="52"/>
    </row>
    <row r="53" spans="1:11" ht="21" customHeight="1">
      <c r="A53" s="51" t="s">
        <v>23</v>
      </c>
      <c r="B53" s="43"/>
      <c r="C53" s="9">
        <f>COUNTA(B10:B48)</f>
        <v>24</v>
      </c>
      <c r="F53" s="50"/>
      <c r="G53" s="50"/>
      <c r="H53" s="50"/>
      <c r="I53" s="50"/>
      <c r="J53" s="4"/>
      <c r="K53" s="52"/>
    </row>
    <row r="54" spans="1:11" ht="21" customHeight="1">
      <c r="A54" s="43" t="s">
        <v>24</v>
      </c>
      <c r="B54" s="43"/>
      <c r="C54" s="18">
        <f>C52/C53</f>
        <v>85.791397564423889</v>
      </c>
      <c r="F54" s="50"/>
      <c r="G54" s="50"/>
      <c r="H54" s="50"/>
      <c r="I54" s="50"/>
      <c r="J54" s="4"/>
      <c r="K54" s="52"/>
    </row>
    <row r="55" spans="1:11" ht="21" customHeight="1" thickBot="1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6"/>
    </row>
  </sheetData>
  <mergeCells count="17">
    <mergeCell ref="A54:B54"/>
    <mergeCell ref="A49:B49"/>
    <mergeCell ref="E49:K49"/>
    <mergeCell ref="A50:B50"/>
    <mergeCell ref="F50:H50"/>
    <mergeCell ref="A51:B51"/>
    <mergeCell ref="A52:B52"/>
    <mergeCell ref="F52:H54"/>
    <mergeCell ref="I52:I54"/>
    <mergeCell ref="K52:K54"/>
    <mergeCell ref="A53:B53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4FB0-0DC4-414B-AB7A-BEF5E326479D}">
  <dimension ref="A1:K54"/>
  <sheetViews>
    <sheetView topLeftCell="A17" workbookViewId="0">
      <selection activeCell="A28" sqref="A2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53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29</v>
      </c>
      <c r="C10" s="22" t="s">
        <v>30</v>
      </c>
      <c r="D10" s="7" t="s">
        <v>17</v>
      </c>
      <c r="E10" s="7">
        <v>8</v>
      </c>
      <c r="F10" s="7">
        <v>800</v>
      </c>
      <c r="G10" s="7">
        <f t="shared" ref="G10:G23" si="0">SUM(H10+I10)</f>
        <v>762</v>
      </c>
      <c r="H10" s="7">
        <v>760</v>
      </c>
      <c r="I10" s="7">
        <v>2</v>
      </c>
      <c r="J10" s="21">
        <f t="shared" ref="J10:J32" si="1">H10/F10*100</f>
        <v>95</v>
      </c>
      <c r="K10" s="15"/>
    </row>
    <row r="11" spans="1:11" ht="21.95" customHeight="1">
      <c r="A11" s="17">
        <v>44943</v>
      </c>
      <c r="B11" s="22" t="s">
        <v>29</v>
      </c>
      <c r="C11" s="22" t="s">
        <v>30</v>
      </c>
      <c r="D11" s="7" t="s">
        <v>17</v>
      </c>
      <c r="E11" s="7">
        <v>8</v>
      </c>
      <c r="F11" s="7">
        <v>800</v>
      </c>
      <c r="G11" s="7">
        <f t="shared" si="0"/>
        <v>765</v>
      </c>
      <c r="H11" s="7">
        <v>760</v>
      </c>
      <c r="I11" s="7">
        <v>5</v>
      </c>
      <c r="J11" s="21">
        <f t="shared" si="1"/>
        <v>95</v>
      </c>
      <c r="K11" s="15"/>
    </row>
    <row r="12" spans="1:11" ht="21.95" customHeight="1">
      <c r="A12" s="17">
        <v>44944</v>
      </c>
      <c r="B12" s="22" t="s">
        <v>29</v>
      </c>
      <c r="C12" s="22" t="s">
        <v>30</v>
      </c>
      <c r="D12" s="7" t="s">
        <v>17</v>
      </c>
      <c r="E12" s="7">
        <v>8</v>
      </c>
      <c r="F12" s="7">
        <v>800</v>
      </c>
      <c r="G12" s="7">
        <f t="shared" si="0"/>
        <v>762</v>
      </c>
      <c r="H12" s="7">
        <v>760</v>
      </c>
      <c r="I12" s="7">
        <v>2</v>
      </c>
      <c r="J12" s="21">
        <f t="shared" si="1"/>
        <v>95</v>
      </c>
      <c r="K12" s="15"/>
    </row>
    <row r="13" spans="1:11" ht="21.95" customHeight="1">
      <c r="A13" s="17">
        <v>44945</v>
      </c>
      <c r="B13" s="22" t="s">
        <v>29</v>
      </c>
      <c r="C13" s="22" t="s">
        <v>30</v>
      </c>
      <c r="D13" s="7" t="s">
        <v>17</v>
      </c>
      <c r="E13" s="7">
        <v>8</v>
      </c>
      <c r="F13" s="7">
        <v>800</v>
      </c>
      <c r="G13" s="7">
        <f t="shared" si="0"/>
        <v>766</v>
      </c>
      <c r="H13" s="7">
        <v>760</v>
      </c>
      <c r="I13" s="7">
        <v>6</v>
      </c>
      <c r="J13" s="21">
        <f t="shared" si="1"/>
        <v>95</v>
      </c>
      <c r="K13" s="15"/>
    </row>
    <row r="14" spans="1:11" ht="21.95" customHeight="1">
      <c r="A14" s="17">
        <v>44946</v>
      </c>
      <c r="B14" s="22" t="s">
        <v>29</v>
      </c>
      <c r="C14" s="22" t="s">
        <v>30</v>
      </c>
      <c r="D14" s="7" t="s">
        <v>17</v>
      </c>
      <c r="E14" s="7">
        <v>8</v>
      </c>
      <c r="F14" s="7">
        <v>800</v>
      </c>
      <c r="G14" s="7">
        <f t="shared" si="0"/>
        <v>765</v>
      </c>
      <c r="H14" s="7">
        <v>760</v>
      </c>
      <c r="I14" s="7">
        <v>5</v>
      </c>
      <c r="J14" s="21">
        <f t="shared" si="1"/>
        <v>95</v>
      </c>
      <c r="K14" s="15"/>
    </row>
    <row r="15" spans="1:11" ht="21.95" customHeight="1">
      <c r="A15" s="17">
        <v>44949</v>
      </c>
      <c r="B15" s="22" t="s">
        <v>29</v>
      </c>
      <c r="C15" s="22" t="s">
        <v>30</v>
      </c>
      <c r="D15" s="7" t="s">
        <v>17</v>
      </c>
      <c r="E15" s="7">
        <v>8</v>
      </c>
      <c r="F15" s="7">
        <v>800</v>
      </c>
      <c r="G15" s="7">
        <f t="shared" si="0"/>
        <v>763</v>
      </c>
      <c r="H15" s="7">
        <v>760</v>
      </c>
      <c r="I15" s="7">
        <v>3</v>
      </c>
      <c r="J15" s="21">
        <f t="shared" si="1"/>
        <v>95</v>
      </c>
      <c r="K15" s="15"/>
    </row>
    <row r="16" spans="1:11" ht="21.95" customHeight="1">
      <c r="A16" s="17">
        <v>44950</v>
      </c>
      <c r="B16" s="22" t="s">
        <v>123</v>
      </c>
      <c r="C16" s="22" t="s">
        <v>131</v>
      </c>
      <c r="D16" s="7" t="s">
        <v>17</v>
      </c>
      <c r="E16" s="7">
        <v>8</v>
      </c>
      <c r="F16" s="7">
        <v>200</v>
      </c>
      <c r="G16" s="7">
        <f t="shared" si="0"/>
        <v>152</v>
      </c>
      <c r="H16" s="7">
        <v>150</v>
      </c>
      <c r="I16" s="7">
        <v>2</v>
      </c>
      <c r="J16" s="21">
        <f t="shared" si="1"/>
        <v>75</v>
      </c>
      <c r="K16" s="15"/>
    </row>
    <row r="17" spans="1:11" ht="21.95" customHeight="1">
      <c r="A17" s="17">
        <v>44951</v>
      </c>
      <c r="B17" s="22" t="s">
        <v>29</v>
      </c>
      <c r="C17" s="22" t="s">
        <v>30</v>
      </c>
      <c r="D17" s="7" t="s">
        <v>17</v>
      </c>
      <c r="E17" s="7">
        <v>8</v>
      </c>
      <c r="F17" s="7">
        <v>800</v>
      </c>
      <c r="G17" s="7">
        <f t="shared" si="0"/>
        <v>683</v>
      </c>
      <c r="H17" s="7">
        <v>680</v>
      </c>
      <c r="I17" s="7">
        <v>3</v>
      </c>
      <c r="J17" s="21">
        <f t="shared" si="1"/>
        <v>85</v>
      </c>
      <c r="K17" s="15"/>
    </row>
    <row r="18" spans="1:11" ht="21.95" customHeight="1">
      <c r="A18" s="17">
        <v>44952</v>
      </c>
      <c r="B18" s="22" t="s">
        <v>29</v>
      </c>
      <c r="C18" s="22" t="s">
        <v>30</v>
      </c>
      <c r="D18" s="7" t="s">
        <v>17</v>
      </c>
      <c r="E18" s="7">
        <v>8</v>
      </c>
      <c r="F18" s="7">
        <v>800</v>
      </c>
      <c r="G18" s="7">
        <f t="shared" si="0"/>
        <v>685</v>
      </c>
      <c r="H18" s="7">
        <v>680</v>
      </c>
      <c r="I18" s="7">
        <v>5</v>
      </c>
      <c r="J18" s="21">
        <f t="shared" si="1"/>
        <v>85</v>
      </c>
      <c r="K18" s="15"/>
    </row>
    <row r="19" spans="1:11" ht="21.95" customHeight="1">
      <c r="A19" s="17">
        <v>44953</v>
      </c>
      <c r="B19" s="22" t="s">
        <v>29</v>
      </c>
      <c r="C19" s="22" t="s">
        <v>30</v>
      </c>
      <c r="D19" s="7" t="s">
        <v>17</v>
      </c>
      <c r="E19" s="7">
        <v>8</v>
      </c>
      <c r="F19" s="7">
        <v>800</v>
      </c>
      <c r="G19" s="7">
        <f t="shared" si="0"/>
        <v>682</v>
      </c>
      <c r="H19" s="7">
        <v>680</v>
      </c>
      <c r="I19" s="7">
        <v>2</v>
      </c>
      <c r="J19" s="21">
        <f t="shared" si="1"/>
        <v>85</v>
      </c>
      <c r="K19" s="15"/>
    </row>
    <row r="20" spans="1:11" ht="21.95" customHeight="1">
      <c r="A20" s="17">
        <v>44956</v>
      </c>
      <c r="B20" s="22" t="s">
        <v>29</v>
      </c>
      <c r="C20" s="22" t="s">
        <v>30</v>
      </c>
      <c r="D20" s="7" t="s">
        <v>17</v>
      </c>
      <c r="E20" s="7">
        <v>8</v>
      </c>
      <c r="F20" s="7">
        <v>800</v>
      </c>
      <c r="G20" s="7">
        <f t="shared" si="0"/>
        <v>685</v>
      </c>
      <c r="H20" s="7">
        <v>680</v>
      </c>
      <c r="I20" s="7">
        <v>5</v>
      </c>
      <c r="J20" s="21">
        <f t="shared" si="1"/>
        <v>85</v>
      </c>
      <c r="K20" s="15"/>
    </row>
    <row r="21" spans="1:11" ht="21.95" customHeight="1">
      <c r="A21" s="17">
        <v>44957</v>
      </c>
      <c r="B21" s="22" t="s">
        <v>29</v>
      </c>
      <c r="C21" s="22" t="s">
        <v>30</v>
      </c>
      <c r="D21" s="7" t="s">
        <v>17</v>
      </c>
      <c r="E21" s="7">
        <v>8</v>
      </c>
      <c r="F21" s="7">
        <v>800</v>
      </c>
      <c r="G21" s="7">
        <f t="shared" si="0"/>
        <v>681</v>
      </c>
      <c r="H21" s="7">
        <v>680</v>
      </c>
      <c r="I21" s="7">
        <v>1</v>
      </c>
      <c r="J21" s="21">
        <f t="shared" si="1"/>
        <v>85</v>
      </c>
      <c r="K21" s="15"/>
    </row>
    <row r="22" spans="1:11" ht="21.95" customHeight="1">
      <c r="A22" s="17">
        <v>44958</v>
      </c>
      <c r="B22" s="22" t="s">
        <v>29</v>
      </c>
      <c r="C22" s="22" t="s">
        <v>30</v>
      </c>
      <c r="D22" s="7" t="s">
        <v>17</v>
      </c>
      <c r="E22" s="7">
        <v>8</v>
      </c>
      <c r="F22" s="7">
        <v>800</v>
      </c>
      <c r="G22" s="7">
        <f t="shared" si="0"/>
        <v>682</v>
      </c>
      <c r="H22" s="7">
        <v>680</v>
      </c>
      <c r="I22" s="7">
        <v>2</v>
      </c>
      <c r="J22" s="21">
        <f t="shared" si="1"/>
        <v>85</v>
      </c>
      <c r="K22" s="15"/>
    </row>
    <row r="23" spans="1:11" ht="21.95" customHeight="1">
      <c r="A23" s="17">
        <v>44959</v>
      </c>
      <c r="B23" s="22" t="s">
        <v>29</v>
      </c>
      <c r="C23" s="22" t="s">
        <v>30</v>
      </c>
      <c r="D23" s="7" t="s">
        <v>17</v>
      </c>
      <c r="E23" s="7">
        <v>8</v>
      </c>
      <c r="F23" s="7">
        <v>800</v>
      </c>
      <c r="G23" s="7">
        <f t="shared" si="0"/>
        <v>682</v>
      </c>
      <c r="H23" s="7">
        <v>680</v>
      </c>
      <c r="I23" s="7">
        <v>2</v>
      </c>
      <c r="J23" s="21">
        <f t="shared" si="1"/>
        <v>85</v>
      </c>
      <c r="K23" s="15"/>
    </row>
    <row r="24" spans="1:11" ht="21.95" customHeight="1">
      <c r="A24" s="17">
        <v>44960</v>
      </c>
      <c r="B24" s="7" t="s">
        <v>81</v>
      </c>
      <c r="C24" s="7">
        <v>22500</v>
      </c>
      <c r="D24" s="7" t="s">
        <v>17</v>
      </c>
      <c r="E24" s="7">
        <v>8</v>
      </c>
      <c r="F24" s="7">
        <v>3040</v>
      </c>
      <c r="G24" s="7">
        <f t="shared" ref="G24:G32" si="2">SUM(H24+I24)</f>
        <v>2303</v>
      </c>
      <c r="H24" s="7">
        <v>2280</v>
      </c>
      <c r="I24" s="7">
        <v>23</v>
      </c>
      <c r="J24" s="21">
        <f t="shared" si="1"/>
        <v>75</v>
      </c>
      <c r="K24" s="15"/>
    </row>
    <row r="25" spans="1:11" ht="21.95" customHeight="1">
      <c r="A25" s="17">
        <v>44932</v>
      </c>
      <c r="B25" s="7" t="s">
        <v>29</v>
      </c>
      <c r="C25" s="7" t="s">
        <v>30</v>
      </c>
      <c r="D25" s="7" t="s">
        <v>17</v>
      </c>
      <c r="E25" s="7">
        <v>8</v>
      </c>
      <c r="F25" s="7">
        <v>800</v>
      </c>
      <c r="G25" s="7">
        <f t="shared" si="2"/>
        <v>681</v>
      </c>
      <c r="H25" s="7">
        <v>680</v>
      </c>
      <c r="I25" s="7">
        <v>1</v>
      </c>
      <c r="J25" s="21">
        <f t="shared" si="1"/>
        <v>85</v>
      </c>
      <c r="K25" s="15"/>
    </row>
    <row r="26" spans="1:11" ht="21.95" customHeight="1">
      <c r="A26" s="17">
        <v>44933</v>
      </c>
      <c r="B26" s="7" t="s">
        <v>29</v>
      </c>
      <c r="C26" s="7" t="s">
        <v>30</v>
      </c>
      <c r="D26" s="7" t="s">
        <v>17</v>
      </c>
      <c r="E26" s="7">
        <v>8</v>
      </c>
      <c r="F26" s="7">
        <v>800</v>
      </c>
      <c r="G26" s="7">
        <f t="shared" ref="G26" si="3">SUM(H26+I26)</f>
        <v>566</v>
      </c>
      <c r="H26" s="7">
        <v>560</v>
      </c>
      <c r="I26" s="7">
        <v>6</v>
      </c>
      <c r="J26" s="21">
        <f t="shared" si="1"/>
        <v>70</v>
      </c>
      <c r="K26" s="15"/>
    </row>
    <row r="27" spans="1:11" ht="21.95" customHeight="1">
      <c r="A27" s="17">
        <v>44934</v>
      </c>
      <c r="B27" s="7" t="s">
        <v>29</v>
      </c>
      <c r="C27" s="7" t="s">
        <v>30</v>
      </c>
      <c r="D27" s="7" t="s">
        <v>17</v>
      </c>
      <c r="E27" s="7">
        <v>8</v>
      </c>
      <c r="F27" s="7">
        <v>800</v>
      </c>
      <c r="G27" s="7">
        <f t="shared" si="2"/>
        <v>643</v>
      </c>
      <c r="H27" s="7">
        <v>640</v>
      </c>
      <c r="I27" s="7">
        <v>3</v>
      </c>
      <c r="J27" s="21">
        <f t="shared" si="1"/>
        <v>80</v>
      </c>
      <c r="K27" s="15"/>
    </row>
    <row r="28" spans="1:11" ht="21.95" customHeight="1">
      <c r="A28" s="17">
        <v>44935</v>
      </c>
      <c r="B28" s="7" t="s">
        <v>123</v>
      </c>
      <c r="C28" s="7">
        <v>22400</v>
      </c>
      <c r="D28" s="7" t="s">
        <v>17</v>
      </c>
      <c r="E28" s="7">
        <v>8</v>
      </c>
      <c r="F28" s="7">
        <v>782</v>
      </c>
      <c r="G28" s="7">
        <f t="shared" si="2"/>
        <v>589</v>
      </c>
      <c r="H28" s="7">
        <v>587</v>
      </c>
      <c r="I28" s="7">
        <v>2</v>
      </c>
      <c r="J28" s="21">
        <f t="shared" si="1"/>
        <v>75.063938618925832</v>
      </c>
      <c r="K28" s="15"/>
    </row>
    <row r="29" spans="1:11" ht="21.95" customHeight="1">
      <c r="A29" s="17">
        <v>44936</v>
      </c>
      <c r="B29" s="7" t="s">
        <v>29</v>
      </c>
      <c r="C29" s="7" t="s">
        <v>30</v>
      </c>
      <c r="D29" s="7" t="s">
        <v>17</v>
      </c>
      <c r="E29" s="7">
        <v>8</v>
      </c>
      <c r="F29" s="7">
        <v>800</v>
      </c>
      <c r="G29" s="7">
        <f t="shared" si="2"/>
        <v>564</v>
      </c>
      <c r="H29" s="7">
        <v>560</v>
      </c>
      <c r="I29" s="7">
        <v>4</v>
      </c>
      <c r="J29" s="21">
        <f t="shared" si="1"/>
        <v>70</v>
      </c>
      <c r="K29" s="15"/>
    </row>
    <row r="30" spans="1:11" ht="21.95" customHeight="1">
      <c r="A30" s="17">
        <v>44939</v>
      </c>
      <c r="B30" s="7" t="s">
        <v>29</v>
      </c>
      <c r="C30" s="7" t="s">
        <v>30</v>
      </c>
      <c r="D30" s="7" t="s">
        <v>17</v>
      </c>
      <c r="E30" s="7">
        <v>8</v>
      </c>
      <c r="F30" s="7">
        <v>800</v>
      </c>
      <c r="G30" s="7">
        <f t="shared" ref="G30" si="4">SUM(H30+I30)</f>
        <v>565</v>
      </c>
      <c r="H30" s="7">
        <v>560</v>
      </c>
      <c r="I30" s="7">
        <v>5</v>
      </c>
      <c r="J30" s="21">
        <f t="shared" si="1"/>
        <v>70</v>
      </c>
      <c r="K30" s="15"/>
    </row>
    <row r="31" spans="1:11" ht="21.95" customHeight="1">
      <c r="A31" s="17">
        <v>44940</v>
      </c>
      <c r="B31" s="7" t="s">
        <v>29</v>
      </c>
      <c r="C31" s="7" t="s">
        <v>30</v>
      </c>
      <c r="D31" s="7" t="s">
        <v>17</v>
      </c>
      <c r="E31" s="7">
        <v>8</v>
      </c>
      <c r="F31" s="7">
        <v>800</v>
      </c>
      <c r="G31" s="7">
        <f t="shared" ref="G31" si="5">SUM(H31+I31)</f>
        <v>602</v>
      </c>
      <c r="H31" s="7">
        <v>600</v>
      </c>
      <c r="I31" s="7">
        <v>2</v>
      </c>
      <c r="J31" s="21">
        <f t="shared" si="1"/>
        <v>75</v>
      </c>
      <c r="K31" s="15"/>
    </row>
    <row r="32" spans="1:11" ht="21.95" customHeight="1">
      <c r="A32" s="17">
        <v>44941</v>
      </c>
      <c r="B32" s="7" t="s">
        <v>29</v>
      </c>
      <c r="C32" s="7" t="s">
        <v>30</v>
      </c>
      <c r="D32" s="7" t="s">
        <v>17</v>
      </c>
      <c r="E32" s="7">
        <v>8</v>
      </c>
      <c r="F32" s="7">
        <v>800</v>
      </c>
      <c r="G32" s="7">
        <f t="shared" si="2"/>
        <v>563</v>
      </c>
      <c r="H32" s="7">
        <v>560</v>
      </c>
      <c r="I32" s="7">
        <v>3</v>
      </c>
      <c r="J32" s="21">
        <f t="shared" si="1"/>
        <v>70</v>
      </c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47" t="s">
        <v>18</v>
      </c>
      <c r="B48" s="47"/>
      <c r="C48" s="9">
        <f>COUNT(A10:A47)</f>
        <v>23</v>
      </c>
      <c r="E48" s="48" t="s">
        <v>19</v>
      </c>
      <c r="F48" s="48"/>
      <c r="G48" s="49"/>
      <c r="H48" s="49"/>
      <c r="I48" s="49"/>
      <c r="J48" s="49"/>
      <c r="K48" s="49"/>
    </row>
    <row r="49" spans="1:11" ht="21" customHeight="1">
      <c r="A49" s="43" t="s">
        <v>20</v>
      </c>
      <c r="B49" s="43"/>
      <c r="C49" s="9">
        <f>SUM(F10:F47)</f>
        <v>20022</v>
      </c>
      <c r="F49" s="50"/>
      <c r="G49" s="50"/>
      <c r="H49" s="50"/>
      <c r="I49" s="4"/>
      <c r="J49" s="4"/>
      <c r="K49" s="25"/>
    </row>
    <row r="50" spans="1:11" ht="21" customHeight="1">
      <c r="A50" s="43" t="s">
        <v>21</v>
      </c>
      <c r="B50" s="43"/>
      <c r="C50" s="9">
        <f>SUM(H10:H47)</f>
        <v>16497</v>
      </c>
      <c r="F50" s="4"/>
      <c r="G50" s="4"/>
      <c r="H50" s="4"/>
      <c r="I50" s="4"/>
      <c r="J50" s="4"/>
      <c r="K50" s="25"/>
    </row>
    <row r="51" spans="1:11" ht="21" customHeight="1">
      <c r="A51" s="51" t="s">
        <v>22</v>
      </c>
      <c r="B51" s="43"/>
      <c r="C51" s="18">
        <f>SUM(J10:J47)</f>
        <v>1910.0639386189259</v>
      </c>
      <c r="F51" s="50"/>
      <c r="G51" s="50"/>
      <c r="H51" s="50"/>
      <c r="I51" s="50"/>
      <c r="J51" s="4"/>
      <c r="K51" s="52"/>
    </row>
    <row r="52" spans="1:11" ht="21" customHeight="1">
      <c r="A52" s="51" t="s">
        <v>23</v>
      </c>
      <c r="B52" s="43"/>
      <c r="C52" s="9">
        <f>COUNTA(B10:B47)</f>
        <v>23</v>
      </c>
      <c r="F52" s="50"/>
      <c r="G52" s="50"/>
      <c r="H52" s="50"/>
      <c r="I52" s="50"/>
      <c r="J52" s="4"/>
      <c r="K52" s="52"/>
    </row>
    <row r="53" spans="1:11" ht="21" customHeight="1">
      <c r="A53" s="43" t="s">
        <v>24</v>
      </c>
      <c r="B53" s="43"/>
      <c r="C53" s="18">
        <f>C51/C52</f>
        <v>83.046258200822862</v>
      </c>
      <c r="F53" s="50"/>
      <c r="G53" s="50"/>
      <c r="H53" s="50"/>
      <c r="I53" s="50"/>
      <c r="J53" s="4"/>
      <c r="K53" s="52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23F3-9CD1-4E9D-82E1-590B743165DB}">
  <dimension ref="A1:K54"/>
  <sheetViews>
    <sheetView topLeftCell="E17" workbookViewId="0">
      <selection activeCell="I32" sqref="I32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54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55</v>
      </c>
      <c r="C10" s="22" t="s">
        <v>56</v>
      </c>
      <c r="D10" s="7" t="s">
        <v>17</v>
      </c>
      <c r="E10" s="7">
        <v>8</v>
      </c>
      <c r="F10" s="7">
        <v>720</v>
      </c>
      <c r="G10" s="7">
        <f t="shared" ref="G10:G17" si="0">SUM(H10+I10)</f>
        <v>547</v>
      </c>
      <c r="H10" s="7">
        <v>540</v>
      </c>
      <c r="I10" s="7">
        <v>7</v>
      </c>
      <c r="J10" s="21">
        <f t="shared" ref="J10:J42" si="1">H10/F10*100</f>
        <v>75</v>
      </c>
      <c r="K10" s="15"/>
    </row>
    <row r="11" spans="1:11" ht="21.95" customHeight="1">
      <c r="A11" s="17">
        <v>44943</v>
      </c>
      <c r="B11" s="23" t="s">
        <v>115</v>
      </c>
      <c r="C11" s="22" t="s">
        <v>116</v>
      </c>
      <c r="D11" s="7" t="s">
        <v>17</v>
      </c>
      <c r="E11" s="7">
        <v>8</v>
      </c>
      <c r="F11" s="7">
        <v>1200</v>
      </c>
      <c r="G11" s="7">
        <f t="shared" si="0"/>
        <v>991</v>
      </c>
      <c r="H11" s="7">
        <v>960</v>
      </c>
      <c r="I11" s="7">
        <v>31</v>
      </c>
      <c r="J11" s="21">
        <f t="shared" si="1"/>
        <v>80</v>
      </c>
      <c r="K11" s="15"/>
    </row>
    <row r="12" spans="1:11" ht="21.95" customHeight="1">
      <c r="A12" s="17">
        <v>44944</v>
      </c>
      <c r="B12" s="23" t="s">
        <v>115</v>
      </c>
      <c r="C12" s="22" t="s">
        <v>116</v>
      </c>
      <c r="D12" s="7" t="s">
        <v>17</v>
      </c>
      <c r="E12" s="7">
        <v>8</v>
      </c>
      <c r="F12" s="7">
        <v>1200</v>
      </c>
      <c r="G12" s="7">
        <f t="shared" si="0"/>
        <v>1260</v>
      </c>
      <c r="H12" s="7">
        <v>1200</v>
      </c>
      <c r="I12" s="7">
        <v>60</v>
      </c>
      <c r="J12" s="21">
        <f t="shared" si="1"/>
        <v>100</v>
      </c>
      <c r="K12" s="15"/>
    </row>
    <row r="13" spans="1:11" ht="21.95" customHeight="1">
      <c r="A13" s="17">
        <v>44945</v>
      </c>
      <c r="B13" s="22" t="s">
        <v>55</v>
      </c>
      <c r="C13" s="22" t="s">
        <v>56</v>
      </c>
      <c r="D13" s="7" t="s">
        <v>17</v>
      </c>
      <c r="E13" s="7">
        <v>8</v>
      </c>
      <c r="F13" s="7">
        <v>720</v>
      </c>
      <c r="G13" s="7">
        <f t="shared" si="0"/>
        <v>547</v>
      </c>
      <c r="H13" s="7">
        <v>540</v>
      </c>
      <c r="I13" s="7">
        <v>7</v>
      </c>
      <c r="J13" s="21">
        <f t="shared" si="1"/>
        <v>75</v>
      </c>
      <c r="K13" s="15"/>
    </row>
    <row r="14" spans="1:11" ht="21.95" customHeight="1">
      <c r="A14" s="17">
        <v>44946</v>
      </c>
      <c r="B14" s="22" t="s">
        <v>55</v>
      </c>
      <c r="C14" s="22" t="s">
        <v>56</v>
      </c>
      <c r="D14" s="7" t="s">
        <v>17</v>
      </c>
      <c r="E14" s="7">
        <v>8</v>
      </c>
      <c r="F14" s="7">
        <v>720</v>
      </c>
      <c r="G14" s="7">
        <f t="shared" si="0"/>
        <v>547</v>
      </c>
      <c r="H14" s="7">
        <v>540</v>
      </c>
      <c r="I14" s="7">
        <v>7</v>
      </c>
      <c r="J14" s="21">
        <f t="shared" si="1"/>
        <v>75</v>
      </c>
      <c r="K14" s="15"/>
    </row>
    <row r="15" spans="1:11" ht="21.95" customHeight="1">
      <c r="A15" s="17">
        <v>44949</v>
      </c>
      <c r="B15" s="22" t="s">
        <v>55</v>
      </c>
      <c r="C15" s="22" t="s">
        <v>56</v>
      </c>
      <c r="D15" s="7" t="s">
        <v>17</v>
      </c>
      <c r="E15" s="7">
        <v>8</v>
      </c>
      <c r="F15" s="7">
        <v>720</v>
      </c>
      <c r="G15" s="7">
        <f t="shared" si="0"/>
        <v>598</v>
      </c>
      <c r="H15" s="7">
        <v>540</v>
      </c>
      <c r="I15" s="7">
        <v>58</v>
      </c>
      <c r="J15" s="21">
        <f t="shared" si="1"/>
        <v>75</v>
      </c>
      <c r="K15" s="15"/>
    </row>
    <row r="16" spans="1:11" ht="21.95" customHeight="1">
      <c r="A16" s="17">
        <v>44950</v>
      </c>
      <c r="B16" s="22" t="s">
        <v>55</v>
      </c>
      <c r="C16" s="22" t="s">
        <v>56</v>
      </c>
      <c r="D16" s="7" t="s">
        <v>17</v>
      </c>
      <c r="E16" s="7">
        <v>8</v>
      </c>
      <c r="F16" s="7">
        <v>720</v>
      </c>
      <c r="G16" s="7">
        <f t="shared" si="0"/>
        <v>562</v>
      </c>
      <c r="H16" s="7">
        <v>540</v>
      </c>
      <c r="I16" s="7">
        <v>22</v>
      </c>
      <c r="J16" s="21">
        <f t="shared" si="1"/>
        <v>75</v>
      </c>
      <c r="K16" s="15"/>
    </row>
    <row r="17" spans="1:11" ht="21.95" customHeight="1">
      <c r="A17" s="17">
        <v>44951</v>
      </c>
      <c r="B17" s="22" t="s">
        <v>55</v>
      </c>
      <c r="C17" s="22" t="s">
        <v>56</v>
      </c>
      <c r="D17" s="7" t="s">
        <v>17</v>
      </c>
      <c r="E17" s="7">
        <v>8</v>
      </c>
      <c r="F17" s="7">
        <v>720</v>
      </c>
      <c r="G17" s="7">
        <f t="shared" si="0"/>
        <v>604</v>
      </c>
      <c r="H17" s="7">
        <v>540</v>
      </c>
      <c r="I17" s="7">
        <v>64</v>
      </c>
      <c r="J17" s="21">
        <f t="shared" si="1"/>
        <v>75</v>
      </c>
      <c r="K17" s="15"/>
    </row>
    <row r="18" spans="1:11" ht="21.95" customHeight="1">
      <c r="A18" s="17">
        <v>44952</v>
      </c>
      <c r="B18" s="7" t="s">
        <v>123</v>
      </c>
      <c r="C18" s="7">
        <v>22400</v>
      </c>
      <c r="D18" s="7" t="s">
        <v>17</v>
      </c>
      <c r="E18" s="7">
        <v>8</v>
      </c>
      <c r="F18" s="7">
        <v>728</v>
      </c>
      <c r="G18" s="7">
        <f t="shared" ref="G18:G42" si="2">SUM(H18+I18)</f>
        <v>588</v>
      </c>
      <c r="H18" s="7">
        <v>583</v>
      </c>
      <c r="I18" s="7">
        <v>5</v>
      </c>
      <c r="J18" s="21">
        <f t="shared" si="1"/>
        <v>80.082417582417591</v>
      </c>
      <c r="K18" s="15"/>
    </row>
    <row r="19" spans="1:11" ht="21.95" customHeight="1">
      <c r="A19" s="17">
        <v>44953</v>
      </c>
      <c r="B19" s="22" t="s">
        <v>55</v>
      </c>
      <c r="C19" s="22" t="s">
        <v>56</v>
      </c>
      <c r="D19" s="7" t="s">
        <v>17</v>
      </c>
      <c r="E19" s="7">
        <v>8</v>
      </c>
      <c r="F19" s="7">
        <v>720</v>
      </c>
      <c r="G19" s="7">
        <f t="shared" si="2"/>
        <v>563</v>
      </c>
      <c r="H19" s="7">
        <v>540</v>
      </c>
      <c r="I19" s="7">
        <v>23</v>
      </c>
      <c r="J19" s="21">
        <f t="shared" si="1"/>
        <v>75</v>
      </c>
      <c r="K19" s="15"/>
    </row>
    <row r="20" spans="1:11" ht="21.95" customHeight="1">
      <c r="A20" s="17">
        <v>44956</v>
      </c>
      <c r="B20" s="22" t="s">
        <v>55</v>
      </c>
      <c r="C20" s="22" t="s">
        <v>56</v>
      </c>
      <c r="D20" s="7" t="s">
        <v>17</v>
      </c>
      <c r="E20" s="7">
        <v>8</v>
      </c>
      <c r="F20" s="7">
        <v>720</v>
      </c>
      <c r="G20" s="7">
        <f t="shared" ref="G20" si="3">SUM(H20+I20)</f>
        <v>552</v>
      </c>
      <c r="H20" s="7">
        <v>540</v>
      </c>
      <c r="I20" s="7">
        <v>12</v>
      </c>
      <c r="J20" s="21">
        <f t="shared" si="1"/>
        <v>75</v>
      </c>
      <c r="K20" s="15"/>
    </row>
    <row r="21" spans="1:11" ht="21.95" customHeight="1">
      <c r="A21" s="17">
        <v>44957</v>
      </c>
      <c r="B21" s="7" t="s">
        <v>158</v>
      </c>
      <c r="C21" s="27" t="s">
        <v>159</v>
      </c>
      <c r="D21" s="7" t="s">
        <v>17</v>
      </c>
      <c r="E21" s="7">
        <v>8</v>
      </c>
      <c r="F21" s="7">
        <v>424</v>
      </c>
      <c r="G21" s="7">
        <f t="shared" si="2"/>
        <v>343</v>
      </c>
      <c r="H21" s="7">
        <v>340</v>
      </c>
      <c r="I21" s="7">
        <v>3</v>
      </c>
      <c r="J21" s="21">
        <f t="shared" si="1"/>
        <v>80.188679245283026</v>
      </c>
      <c r="K21" s="15"/>
    </row>
    <row r="22" spans="1:11" ht="21.95" customHeight="1">
      <c r="A22" s="17">
        <v>44958</v>
      </c>
      <c r="B22" s="7" t="s">
        <v>153</v>
      </c>
      <c r="C22" s="7" t="s">
        <v>154</v>
      </c>
      <c r="D22" s="7" t="s">
        <v>17</v>
      </c>
      <c r="E22" s="7">
        <v>8</v>
      </c>
      <c r="F22" s="7">
        <v>2104</v>
      </c>
      <c r="G22" s="7">
        <f t="shared" si="2"/>
        <v>1641</v>
      </c>
      <c r="H22" s="7">
        <v>1612</v>
      </c>
      <c r="I22" s="7">
        <v>29</v>
      </c>
      <c r="J22" s="21">
        <f t="shared" si="1"/>
        <v>76.615969581749056</v>
      </c>
      <c r="K22" s="15"/>
    </row>
    <row r="23" spans="1:11" ht="21.95" customHeight="1">
      <c r="A23" s="17">
        <v>44959</v>
      </c>
      <c r="B23" s="7" t="s">
        <v>81</v>
      </c>
      <c r="C23" s="7">
        <v>222500</v>
      </c>
      <c r="D23" s="7" t="s">
        <v>17</v>
      </c>
      <c r="E23" s="7">
        <v>8</v>
      </c>
      <c r="F23" s="7">
        <v>3040</v>
      </c>
      <c r="G23" s="7">
        <f t="shared" si="2"/>
        <v>2286</v>
      </c>
      <c r="H23" s="7">
        <v>2280</v>
      </c>
      <c r="I23" s="7">
        <v>6</v>
      </c>
      <c r="J23" s="21">
        <f t="shared" si="1"/>
        <v>75</v>
      </c>
      <c r="K23" s="15"/>
    </row>
    <row r="24" spans="1:11" ht="21.95" customHeight="1">
      <c r="A24" s="17">
        <v>44960</v>
      </c>
      <c r="B24" s="7" t="s">
        <v>167</v>
      </c>
      <c r="C24" s="7" t="s">
        <v>168</v>
      </c>
      <c r="D24" s="7" t="s">
        <v>17</v>
      </c>
      <c r="E24" s="7">
        <v>8</v>
      </c>
      <c r="F24" s="7">
        <v>840</v>
      </c>
      <c r="G24" s="7">
        <f t="shared" si="2"/>
        <v>608</v>
      </c>
      <c r="H24" s="7">
        <v>600</v>
      </c>
      <c r="I24" s="7">
        <v>8</v>
      </c>
      <c r="J24" s="21">
        <f t="shared" si="1"/>
        <v>71.428571428571431</v>
      </c>
      <c r="K24" s="15"/>
    </row>
    <row r="25" spans="1:11" ht="21.95" customHeight="1">
      <c r="A25" s="17">
        <v>44932</v>
      </c>
      <c r="B25" s="7" t="s">
        <v>55</v>
      </c>
      <c r="C25" s="7" t="s">
        <v>56</v>
      </c>
      <c r="D25" s="7" t="s">
        <v>17</v>
      </c>
      <c r="E25" s="7">
        <v>8</v>
      </c>
      <c r="F25" s="7">
        <v>600</v>
      </c>
      <c r="G25" s="7">
        <f t="shared" ref="G25" si="4">SUM(H25+I25)</f>
        <v>512</v>
      </c>
      <c r="H25" s="7">
        <v>500</v>
      </c>
      <c r="I25" s="7">
        <v>12</v>
      </c>
      <c r="J25" s="21">
        <f t="shared" si="1"/>
        <v>83.333333333333343</v>
      </c>
      <c r="K25" s="15"/>
    </row>
    <row r="26" spans="1:11" ht="21.95" customHeight="1">
      <c r="A26" s="17">
        <v>44933</v>
      </c>
      <c r="B26" s="7" t="s">
        <v>55</v>
      </c>
      <c r="C26" s="7" t="s">
        <v>56</v>
      </c>
      <c r="D26" s="7" t="s">
        <v>17</v>
      </c>
      <c r="E26" s="7">
        <v>8</v>
      </c>
      <c r="F26" s="7">
        <v>600</v>
      </c>
      <c r="G26" s="7">
        <f t="shared" si="2"/>
        <v>513</v>
      </c>
      <c r="H26" s="7">
        <v>500</v>
      </c>
      <c r="I26" s="7">
        <v>13</v>
      </c>
      <c r="J26" s="21">
        <f t="shared" si="1"/>
        <v>83.333333333333343</v>
      </c>
      <c r="K26" s="15"/>
    </row>
    <row r="27" spans="1:11" ht="21.95" customHeight="1">
      <c r="A27" s="17">
        <v>44934</v>
      </c>
      <c r="B27" s="7" t="s">
        <v>55</v>
      </c>
      <c r="C27" s="7" t="s">
        <v>179</v>
      </c>
      <c r="D27" s="7" t="s">
        <v>17</v>
      </c>
      <c r="E27" s="7">
        <v>8</v>
      </c>
      <c r="F27" s="7">
        <v>600</v>
      </c>
      <c r="G27" s="7">
        <f t="shared" si="2"/>
        <v>563</v>
      </c>
      <c r="H27" s="7">
        <v>500</v>
      </c>
      <c r="I27" s="7">
        <v>63</v>
      </c>
      <c r="J27" s="21">
        <f t="shared" si="1"/>
        <v>83.333333333333343</v>
      </c>
      <c r="K27" s="15"/>
    </row>
    <row r="28" spans="1:11" ht="21.95" customHeight="1">
      <c r="A28" s="17">
        <v>44935</v>
      </c>
      <c r="B28" s="7" t="s">
        <v>55</v>
      </c>
      <c r="C28" s="7" t="s">
        <v>179</v>
      </c>
      <c r="D28" s="7" t="s">
        <v>17</v>
      </c>
      <c r="E28" s="7">
        <v>8</v>
      </c>
      <c r="F28" s="7">
        <v>600</v>
      </c>
      <c r="G28" s="7">
        <f t="shared" si="2"/>
        <v>492</v>
      </c>
      <c r="H28" s="7">
        <v>480</v>
      </c>
      <c r="I28" s="7">
        <v>12</v>
      </c>
      <c r="J28" s="21">
        <f t="shared" si="1"/>
        <v>80</v>
      </c>
      <c r="K28" s="15"/>
    </row>
    <row r="29" spans="1:11" ht="21.95" customHeight="1">
      <c r="A29" s="17">
        <v>44936</v>
      </c>
      <c r="B29" s="7" t="s">
        <v>81</v>
      </c>
      <c r="C29" s="7">
        <v>22500</v>
      </c>
      <c r="D29" s="7" t="s">
        <v>17</v>
      </c>
      <c r="E29" s="7">
        <v>8</v>
      </c>
      <c r="F29" s="7">
        <v>3040</v>
      </c>
      <c r="G29" s="7">
        <f t="shared" si="2"/>
        <v>1993</v>
      </c>
      <c r="H29" s="7">
        <v>1976</v>
      </c>
      <c r="I29" s="7">
        <v>17</v>
      </c>
      <c r="J29" s="21">
        <f t="shared" si="1"/>
        <v>65</v>
      </c>
      <c r="K29" s="15"/>
    </row>
    <row r="30" spans="1:11" ht="21.95" customHeight="1">
      <c r="A30" s="17">
        <v>44939</v>
      </c>
      <c r="B30" s="7" t="s">
        <v>81</v>
      </c>
      <c r="C30" s="7">
        <v>22500</v>
      </c>
      <c r="D30" s="7" t="s">
        <v>17</v>
      </c>
      <c r="E30" s="7">
        <v>8</v>
      </c>
      <c r="F30" s="7">
        <v>3040</v>
      </c>
      <c r="G30" s="7">
        <f t="shared" ref="G30" si="5">SUM(H30+I30)</f>
        <v>1993</v>
      </c>
      <c r="H30" s="7">
        <v>1976</v>
      </c>
      <c r="I30" s="7">
        <v>17</v>
      </c>
      <c r="J30" s="21">
        <f t="shared" si="1"/>
        <v>65</v>
      </c>
      <c r="K30" s="15"/>
    </row>
    <row r="31" spans="1:11" ht="21.95" customHeight="1">
      <c r="A31" s="17">
        <v>44940</v>
      </c>
      <c r="B31" s="7" t="s">
        <v>133</v>
      </c>
      <c r="C31" s="7" t="s">
        <v>134</v>
      </c>
      <c r="D31" s="7" t="s">
        <v>17</v>
      </c>
      <c r="E31" s="7">
        <v>8</v>
      </c>
      <c r="F31" s="7">
        <v>1016</v>
      </c>
      <c r="G31" s="7">
        <f t="shared" si="2"/>
        <v>772</v>
      </c>
      <c r="H31" s="7">
        <v>762</v>
      </c>
      <c r="I31" s="7">
        <v>10</v>
      </c>
      <c r="J31" s="21">
        <f t="shared" si="1"/>
        <v>75</v>
      </c>
      <c r="K31" s="15"/>
    </row>
    <row r="32" spans="1:11" ht="21.95" customHeight="1">
      <c r="A32" s="17">
        <v>44941</v>
      </c>
      <c r="B32" s="22" t="s">
        <v>55</v>
      </c>
      <c r="C32" s="22" t="s">
        <v>196</v>
      </c>
      <c r="D32" s="7" t="s">
        <v>17</v>
      </c>
      <c r="E32" s="7">
        <v>8</v>
      </c>
      <c r="F32" s="7">
        <v>600</v>
      </c>
      <c r="G32" s="7">
        <f t="shared" si="2"/>
        <v>410</v>
      </c>
      <c r="H32" s="7">
        <v>390</v>
      </c>
      <c r="I32" s="7">
        <v>20</v>
      </c>
      <c r="J32" s="21">
        <f t="shared" si="1"/>
        <v>65</v>
      </c>
      <c r="K32" s="15"/>
    </row>
    <row r="33" spans="1:11" ht="21.95" customHeight="1">
      <c r="A33" s="20"/>
      <c r="B33" s="7"/>
      <c r="C33" s="7"/>
      <c r="D33" s="7" t="s">
        <v>17</v>
      </c>
      <c r="E33" s="7">
        <v>8</v>
      </c>
      <c r="F33" s="7"/>
      <c r="G33" s="7">
        <f t="shared" si="2"/>
        <v>0</v>
      </c>
      <c r="H33" s="7"/>
      <c r="I33" s="7"/>
      <c r="J33" s="21" t="e">
        <f t="shared" si="1"/>
        <v>#DIV/0!</v>
      </c>
      <c r="K33" s="15"/>
    </row>
    <row r="34" spans="1:11" ht="21.95" customHeight="1">
      <c r="A34" s="20"/>
      <c r="B34" s="7"/>
      <c r="C34" s="7"/>
      <c r="D34" s="7" t="s">
        <v>17</v>
      </c>
      <c r="E34" s="7">
        <v>8</v>
      </c>
      <c r="F34" s="7"/>
      <c r="G34" s="7">
        <f t="shared" si="2"/>
        <v>0</v>
      </c>
      <c r="H34" s="7"/>
      <c r="I34" s="7"/>
      <c r="J34" s="21" t="e">
        <f t="shared" si="1"/>
        <v>#DIV/0!</v>
      </c>
      <c r="K34" s="15"/>
    </row>
    <row r="35" spans="1:11" ht="21.95" customHeight="1">
      <c r="A35" s="7"/>
      <c r="B35" s="7"/>
      <c r="C35" s="7"/>
      <c r="D35" s="7" t="s">
        <v>17</v>
      </c>
      <c r="E35" s="7">
        <v>8</v>
      </c>
      <c r="F35" s="7"/>
      <c r="G35" s="7">
        <f t="shared" si="2"/>
        <v>0</v>
      </c>
      <c r="H35" s="7"/>
      <c r="I35" s="7"/>
      <c r="J35" s="21" t="e">
        <f t="shared" si="1"/>
        <v>#DIV/0!</v>
      </c>
      <c r="K35" s="15"/>
    </row>
    <row r="36" spans="1:11" ht="21.95" customHeight="1">
      <c r="A36" s="7"/>
      <c r="B36" s="7"/>
      <c r="C36" s="7"/>
      <c r="D36" s="7" t="s">
        <v>17</v>
      </c>
      <c r="E36" s="7">
        <v>8</v>
      </c>
      <c r="F36" s="7"/>
      <c r="G36" s="7">
        <f t="shared" si="2"/>
        <v>0</v>
      </c>
      <c r="H36" s="7"/>
      <c r="I36" s="7"/>
      <c r="J36" s="21" t="e">
        <f t="shared" si="1"/>
        <v>#DIV/0!</v>
      </c>
      <c r="K36" s="15"/>
    </row>
    <row r="37" spans="1:11" ht="21.95" customHeight="1">
      <c r="A37" s="7"/>
      <c r="B37" s="7"/>
      <c r="C37" s="7"/>
      <c r="D37" s="7" t="s">
        <v>17</v>
      </c>
      <c r="E37" s="7">
        <v>8</v>
      </c>
      <c r="F37" s="7"/>
      <c r="G37" s="7">
        <f t="shared" si="2"/>
        <v>0</v>
      </c>
      <c r="H37" s="7"/>
      <c r="I37" s="7"/>
      <c r="J37" s="21" t="e">
        <f t="shared" si="1"/>
        <v>#DIV/0!</v>
      </c>
      <c r="K37" s="15"/>
    </row>
    <row r="38" spans="1:11" ht="21.95" customHeight="1">
      <c r="A38" s="7"/>
      <c r="B38" s="7"/>
      <c r="C38" s="7"/>
      <c r="D38" s="7" t="s">
        <v>17</v>
      </c>
      <c r="E38" s="7">
        <v>8</v>
      </c>
      <c r="F38" s="7"/>
      <c r="G38" s="7">
        <f t="shared" si="2"/>
        <v>0</v>
      </c>
      <c r="H38" s="7"/>
      <c r="I38" s="7"/>
      <c r="J38" s="21" t="e">
        <f t="shared" si="1"/>
        <v>#DIV/0!</v>
      </c>
      <c r="K38" s="15"/>
    </row>
    <row r="39" spans="1:11" ht="21.95" customHeight="1">
      <c r="A39" s="7"/>
      <c r="B39" s="7"/>
      <c r="C39" s="7"/>
      <c r="D39" s="7" t="s">
        <v>17</v>
      </c>
      <c r="E39" s="7">
        <v>8</v>
      </c>
      <c r="F39" s="7"/>
      <c r="G39" s="7">
        <f t="shared" si="2"/>
        <v>0</v>
      </c>
      <c r="H39" s="7"/>
      <c r="I39" s="7"/>
      <c r="J39" s="21" t="e">
        <f t="shared" si="1"/>
        <v>#DIV/0!</v>
      </c>
      <c r="K39" s="15"/>
    </row>
    <row r="40" spans="1:11" ht="21.95" customHeight="1">
      <c r="A40" s="7"/>
      <c r="B40" s="7"/>
      <c r="C40" s="7"/>
      <c r="D40" s="7" t="s">
        <v>17</v>
      </c>
      <c r="E40" s="7">
        <v>8</v>
      </c>
      <c r="F40" s="7"/>
      <c r="G40" s="7">
        <f t="shared" si="2"/>
        <v>0</v>
      </c>
      <c r="H40" s="7"/>
      <c r="I40" s="7"/>
      <c r="J40" s="21" t="e">
        <f t="shared" si="1"/>
        <v>#DIV/0!</v>
      </c>
      <c r="K40" s="15"/>
    </row>
    <row r="41" spans="1:11" ht="21.95" customHeight="1">
      <c r="A41" s="7"/>
      <c r="B41" s="7"/>
      <c r="C41" s="7"/>
      <c r="D41" s="7" t="s">
        <v>17</v>
      </c>
      <c r="E41" s="7">
        <v>8</v>
      </c>
      <c r="F41" s="7"/>
      <c r="G41" s="7">
        <f t="shared" si="2"/>
        <v>0</v>
      </c>
      <c r="H41" s="7"/>
      <c r="I41" s="7"/>
      <c r="J41" s="21" t="e">
        <f t="shared" si="1"/>
        <v>#DIV/0!</v>
      </c>
      <c r="K41" s="15"/>
    </row>
    <row r="42" spans="1:11" ht="21.95" customHeight="1">
      <c r="A42" s="7"/>
      <c r="B42" s="7"/>
      <c r="C42" s="7"/>
      <c r="D42" s="7" t="s">
        <v>17</v>
      </c>
      <c r="E42" s="7">
        <v>8</v>
      </c>
      <c r="F42" s="7"/>
      <c r="G42" s="7">
        <f t="shared" si="2"/>
        <v>0</v>
      </c>
      <c r="H42" s="7"/>
      <c r="I42" s="7"/>
      <c r="J42" s="21" t="e">
        <f t="shared" si="1"/>
        <v>#DIV/0!</v>
      </c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47" t="s">
        <v>18</v>
      </c>
      <c r="B48" s="47"/>
      <c r="C48" s="9">
        <f>COUNT(A10:A47)</f>
        <v>23</v>
      </c>
      <c r="E48" s="48" t="s">
        <v>19</v>
      </c>
      <c r="F48" s="48"/>
      <c r="G48" s="49"/>
      <c r="H48" s="49"/>
      <c r="I48" s="49"/>
      <c r="J48" s="49"/>
      <c r="K48" s="49"/>
    </row>
    <row r="49" spans="1:11" ht="21" customHeight="1">
      <c r="A49" s="43" t="s">
        <v>20</v>
      </c>
      <c r="B49" s="43"/>
      <c r="C49" s="9">
        <f>SUM(F10:F47)</f>
        <v>25392</v>
      </c>
      <c r="F49" s="50"/>
      <c r="G49" s="50"/>
      <c r="H49" s="50"/>
      <c r="I49" s="4"/>
      <c r="J49" s="4"/>
      <c r="K49" s="25"/>
    </row>
    <row r="50" spans="1:11" ht="21" customHeight="1">
      <c r="A50" s="43" t="s">
        <v>21</v>
      </c>
      <c r="B50" s="43"/>
      <c r="C50" s="9">
        <f>SUM(H10:H47)</f>
        <v>18979</v>
      </c>
      <c r="F50" s="4"/>
      <c r="G50" s="4"/>
      <c r="H50" s="4"/>
      <c r="I50" s="4"/>
      <c r="J50" s="4"/>
      <c r="K50" s="25"/>
    </row>
    <row r="51" spans="1:11" ht="21" customHeight="1">
      <c r="A51" s="51" t="s">
        <v>22</v>
      </c>
      <c r="B51" s="43"/>
      <c r="C51" s="18" t="e">
        <f>SUM(J10:J47)</f>
        <v>#DIV/0!</v>
      </c>
      <c r="F51" s="50"/>
      <c r="G51" s="50"/>
      <c r="H51" s="50"/>
      <c r="I51" s="50"/>
      <c r="J51" s="4"/>
      <c r="K51" s="52"/>
    </row>
    <row r="52" spans="1:11" ht="21" customHeight="1">
      <c r="A52" s="51" t="s">
        <v>23</v>
      </c>
      <c r="B52" s="43"/>
      <c r="C52" s="9">
        <f>COUNTA(B10:B47)</f>
        <v>23</v>
      </c>
      <c r="F52" s="50"/>
      <c r="G52" s="50"/>
      <c r="H52" s="50"/>
      <c r="I52" s="50"/>
      <c r="J52" s="4"/>
      <c r="K52" s="52"/>
    </row>
    <row r="53" spans="1:11" ht="21" customHeight="1">
      <c r="A53" s="43" t="s">
        <v>24</v>
      </c>
      <c r="B53" s="43"/>
      <c r="C53" s="18" t="e">
        <f>C51/C52</f>
        <v>#DIV/0!</v>
      </c>
      <c r="F53" s="50"/>
      <c r="G53" s="50"/>
      <c r="H53" s="50"/>
      <c r="I53" s="50"/>
      <c r="J53" s="4"/>
      <c r="K53" s="52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6972-E853-4F7A-BB30-93EE419C41D6}">
  <dimension ref="A1:K53"/>
  <sheetViews>
    <sheetView topLeftCell="F19" workbookViewId="0">
      <selection activeCell="I31" sqref="I31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57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44</v>
      </c>
      <c r="C10" s="22" t="s">
        <v>45</v>
      </c>
      <c r="D10" s="7" t="s">
        <v>17</v>
      </c>
      <c r="E10" s="7">
        <v>8</v>
      </c>
      <c r="F10" s="7">
        <v>912</v>
      </c>
      <c r="G10" s="7">
        <f>SUM(H10+I10)</f>
        <v>691</v>
      </c>
      <c r="H10" s="7">
        <v>684</v>
      </c>
      <c r="I10" s="7">
        <v>7</v>
      </c>
      <c r="J10" s="21">
        <f t="shared" ref="J10:J31" si="0">H10/F10*100</f>
        <v>75</v>
      </c>
      <c r="K10" s="15"/>
    </row>
    <row r="11" spans="1:11" ht="21.95" customHeight="1">
      <c r="A11" s="17">
        <v>44943</v>
      </c>
      <c r="B11" s="7" t="s">
        <v>44</v>
      </c>
      <c r="C11" s="7" t="s">
        <v>45</v>
      </c>
      <c r="D11" s="7" t="s">
        <v>17</v>
      </c>
      <c r="E11" s="7">
        <v>8</v>
      </c>
      <c r="F11" s="7">
        <v>912</v>
      </c>
      <c r="G11" s="7">
        <f t="shared" ref="G11" si="1">SUM(H11+I11)</f>
        <v>742</v>
      </c>
      <c r="H11" s="7">
        <v>730</v>
      </c>
      <c r="I11" s="7">
        <v>12</v>
      </c>
      <c r="J11" s="21">
        <f t="shared" si="0"/>
        <v>80.043859649122808</v>
      </c>
      <c r="K11" s="15"/>
    </row>
    <row r="12" spans="1:11" ht="21.95" customHeight="1">
      <c r="A12" s="17">
        <v>44944</v>
      </c>
      <c r="B12" s="7" t="s">
        <v>44</v>
      </c>
      <c r="C12" s="7" t="s">
        <v>45</v>
      </c>
      <c r="D12" s="7" t="s">
        <v>17</v>
      </c>
      <c r="E12" s="7">
        <v>8</v>
      </c>
      <c r="F12" s="7">
        <v>912</v>
      </c>
      <c r="G12" s="7">
        <f t="shared" ref="G12:G31" si="2">SUM(H12+I12)</f>
        <v>746</v>
      </c>
      <c r="H12" s="7">
        <v>730</v>
      </c>
      <c r="I12" s="7">
        <v>16</v>
      </c>
      <c r="J12" s="21">
        <f t="shared" si="0"/>
        <v>80.043859649122808</v>
      </c>
      <c r="K12" s="15"/>
    </row>
    <row r="13" spans="1:11" ht="21.95" customHeight="1">
      <c r="A13" s="17">
        <v>44945</v>
      </c>
      <c r="B13" s="7" t="s">
        <v>44</v>
      </c>
      <c r="C13" s="7" t="s">
        <v>45</v>
      </c>
      <c r="D13" s="7" t="s">
        <v>17</v>
      </c>
      <c r="E13" s="7">
        <v>8</v>
      </c>
      <c r="F13" s="7">
        <v>912</v>
      </c>
      <c r="G13" s="7">
        <f t="shared" ref="G13" si="3">SUM(H13+I13)</f>
        <v>742</v>
      </c>
      <c r="H13" s="7">
        <v>730</v>
      </c>
      <c r="I13" s="7">
        <v>12</v>
      </c>
      <c r="J13" s="21">
        <f t="shared" si="0"/>
        <v>80.043859649122808</v>
      </c>
      <c r="K13" s="15"/>
    </row>
    <row r="14" spans="1:11" ht="21.95" customHeight="1">
      <c r="A14" s="17">
        <v>44946</v>
      </c>
      <c r="B14" s="22" t="s">
        <v>40</v>
      </c>
      <c r="C14" s="23" t="s">
        <v>41</v>
      </c>
      <c r="D14" s="7" t="s">
        <v>17</v>
      </c>
      <c r="E14" s="7">
        <v>8</v>
      </c>
      <c r="F14" s="7">
        <v>400</v>
      </c>
      <c r="G14" s="7">
        <f t="shared" si="2"/>
        <v>307</v>
      </c>
      <c r="H14" s="7">
        <v>300</v>
      </c>
      <c r="I14" s="7">
        <v>7</v>
      </c>
      <c r="J14" s="21">
        <f t="shared" si="0"/>
        <v>75</v>
      </c>
      <c r="K14" s="15"/>
    </row>
    <row r="15" spans="1:11" ht="21.95" customHeight="1">
      <c r="A15" s="17">
        <v>44949</v>
      </c>
      <c r="B15" s="22" t="s">
        <v>40</v>
      </c>
      <c r="C15" s="23" t="s">
        <v>41</v>
      </c>
      <c r="D15" s="7" t="s">
        <v>17</v>
      </c>
      <c r="E15" s="7">
        <v>8</v>
      </c>
      <c r="F15" s="7">
        <v>400</v>
      </c>
      <c r="G15" s="7">
        <f t="shared" ref="G15" si="4">SUM(H15+I15)</f>
        <v>303</v>
      </c>
      <c r="H15" s="7">
        <v>300</v>
      </c>
      <c r="I15" s="7">
        <v>3</v>
      </c>
      <c r="J15" s="21">
        <f t="shared" si="0"/>
        <v>75</v>
      </c>
      <c r="K15" s="15"/>
    </row>
    <row r="16" spans="1:11" ht="21.95" customHeight="1">
      <c r="A16" s="17">
        <v>44950</v>
      </c>
      <c r="B16" s="7" t="s">
        <v>121</v>
      </c>
      <c r="C16" s="7" t="s">
        <v>132</v>
      </c>
      <c r="D16" s="7" t="s">
        <v>17</v>
      </c>
      <c r="E16" s="7">
        <v>8</v>
      </c>
      <c r="F16" s="7">
        <v>1344</v>
      </c>
      <c r="G16" s="7">
        <f t="shared" si="2"/>
        <v>1363</v>
      </c>
      <c r="H16" s="7">
        <v>1344</v>
      </c>
      <c r="I16" s="7">
        <v>19</v>
      </c>
      <c r="J16" s="21">
        <f t="shared" si="0"/>
        <v>100</v>
      </c>
      <c r="K16" s="15"/>
    </row>
    <row r="17" spans="1:11" ht="21.95" customHeight="1">
      <c r="A17" s="17">
        <v>44951</v>
      </c>
      <c r="B17" s="22" t="s">
        <v>121</v>
      </c>
      <c r="C17" s="22" t="s">
        <v>132</v>
      </c>
      <c r="D17" s="7" t="s">
        <v>17</v>
      </c>
      <c r="E17" s="7">
        <v>8</v>
      </c>
      <c r="F17" s="7">
        <v>1344</v>
      </c>
      <c r="G17" s="7">
        <f t="shared" si="2"/>
        <v>1366</v>
      </c>
      <c r="H17" s="7">
        <v>1344</v>
      </c>
      <c r="I17" s="7">
        <v>22</v>
      </c>
      <c r="J17" s="21">
        <f t="shared" si="0"/>
        <v>100</v>
      </c>
      <c r="K17" s="15"/>
    </row>
    <row r="18" spans="1:11" ht="21.95" customHeight="1">
      <c r="A18" s="17">
        <v>44952</v>
      </c>
      <c r="B18" s="22" t="s">
        <v>121</v>
      </c>
      <c r="C18" s="22" t="s">
        <v>132</v>
      </c>
      <c r="D18" s="7" t="s">
        <v>17</v>
      </c>
      <c r="E18" s="7">
        <v>8</v>
      </c>
      <c r="F18" s="7">
        <v>1344</v>
      </c>
      <c r="G18" s="7">
        <f t="shared" ref="G18" si="5">SUM(H18+I18)</f>
        <v>1366</v>
      </c>
      <c r="H18" s="7">
        <v>1344</v>
      </c>
      <c r="I18" s="7">
        <v>22</v>
      </c>
      <c r="J18" s="21">
        <f t="shared" si="0"/>
        <v>100</v>
      </c>
      <c r="K18" s="15"/>
    </row>
    <row r="19" spans="1:11" ht="21.95" customHeight="1">
      <c r="A19" s="17">
        <v>44953</v>
      </c>
      <c r="B19" s="22" t="s">
        <v>121</v>
      </c>
      <c r="C19" s="22" t="s">
        <v>132</v>
      </c>
      <c r="D19" s="7" t="s">
        <v>17</v>
      </c>
      <c r="E19" s="7">
        <v>8</v>
      </c>
      <c r="F19" s="7">
        <v>1344</v>
      </c>
      <c r="G19" s="7">
        <f t="shared" ref="G19" si="6">SUM(H19+I19)</f>
        <v>1364</v>
      </c>
      <c r="H19" s="7">
        <v>1344</v>
      </c>
      <c r="I19" s="7">
        <v>20</v>
      </c>
      <c r="J19" s="21">
        <f t="shared" si="0"/>
        <v>100</v>
      </c>
      <c r="K19" s="15"/>
    </row>
    <row r="20" spans="1:11" ht="21.95" customHeight="1">
      <c r="A20" s="17">
        <v>44956</v>
      </c>
      <c r="B20" s="22" t="s">
        <v>51</v>
      </c>
      <c r="C20" s="22" t="s">
        <v>140</v>
      </c>
      <c r="D20" s="7" t="s">
        <v>17</v>
      </c>
      <c r="E20" s="7">
        <v>8</v>
      </c>
      <c r="F20" s="7">
        <v>856</v>
      </c>
      <c r="G20" s="7">
        <f t="shared" si="2"/>
        <v>702</v>
      </c>
      <c r="H20" s="7">
        <v>685</v>
      </c>
      <c r="I20" s="7">
        <v>17</v>
      </c>
      <c r="J20" s="21">
        <f t="shared" si="0"/>
        <v>80.023364485981304</v>
      </c>
      <c r="K20" s="15"/>
    </row>
    <row r="21" spans="1:11" ht="21.95" customHeight="1">
      <c r="A21" s="17">
        <v>44957</v>
      </c>
      <c r="B21" s="22" t="s">
        <v>51</v>
      </c>
      <c r="C21" s="22" t="s">
        <v>140</v>
      </c>
      <c r="D21" s="7" t="s">
        <v>17</v>
      </c>
      <c r="E21" s="7">
        <v>8</v>
      </c>
      <c r="F21" s="7">
        <v>856</v>
      </c>
      <c r="G21" s="7">
        <f t="shared" ref="G21" si="7">SUM(H21+I21)</f>
        <v>713</v>
      </c>
      <c r="H21" s="7">
        <v>685</v>
      </c>
      <c r="I21" s="7">
        <v>28</v>
      </c>
      <c r="J21" s="21">
        <f t="shared" si="0"/>
        <v>80.023364485981304</v>
      </c>
      <c r="K21" s="15"/>
    </row>
    <row r="22" spans="1:11" ht="21.95" customHeight="1">
      <c r="A22" s="17">
        <v>44958</v>
      </c>
      <c r="B22" s="7" t="s">
        <v>153</v>
      </c>
      <c r="C22" s="7" t="s">
        <v>154</v>
      </c>
      <c r="D22" s="7" t="s">
        <v>17</v>
      </c>
      <c r="E22" s="7">
        <v>8</v>
      </c>
      <c r="F22" s="7">
        <v>2104</v>
      </c>
      <c r="G22" s="7">
        <f t="shared" si="2"/>
        <v>1628</v>
      </c>
      <c r="H22" s="7">
        <v>1612</v>
      </c>
      <c r="I22" s="7">
        <v>16</v>
      </c>
      <c r="J22" s="21">
        <f t="shared" si="0"/>
        <v>76.615969581749056</v>
      </c>
      <c r="K22" s="15"/>
    </row>
    <row r="23" spans="1:11" ht="21.95" customHeight="1">
      <c r="A23" s="17">
        <v>44959</v>
      </c>
      <c r="B23" s="7" t="s">
        <v>45</v>
      </c>
      <c r="C23" s="7" t="s">
        <v>45</v>
      </c>
      <c r="D23" s="7" t="s">
        <v>17</v>
      </c>
      <c r="E23" s="7">
        <v>8</v>
      </c>
      <c r="F23" s="7">
        <v>912</v>
      </c>
      <c r="G23" s="7">
        <f t="shared" ref="G23" si="8">SUM(H23+I23)</f>
        <v>743</v>
      </c>
      <c r="H23" s="7">
        <v>730</v>
      </c>
      <c r="I23" s="7">
        <v>13</v>
      </c>
      <c r="J23" s="21">
        <f t="shared" si="0"/>
        <v>80.043859649122808</v>
      </c>
      <c r="K23" s="15"/>
    </row>
    <row r="24" spans="1:11" ht="21.95" customHeight="1">
      <c r="A24" s="17">
        <v>44960</v>
      </c>
      <c r="B24" s="7" t="s">
        <v>45</v>
      </c>
      <c r="C24" s="7" t="s">
        <v>45</v>
      </c>
      <c r="D24" s="7" t="s">
        <v>17</v>
      </c>
      <c r="E24" s="7">
        <v>8</v>
      </c>
      <c r="F24" s="7">
        <v>912</v>
      </c>
      <c r="G24" s="7">
        <f t="shared" si="2"/>
        <v>743</v>
      </c>
      <c r="H24" s="7">
        <v>730</v>
      </c>
      <c r="I24" s="7">
        <v>13</v>
      </c>
      <c r="J24" s="21">
        <f t="shared" si="0"/>
        <v>80.043859649122808</v>
      </c>
      <c r="K24" s="15"/>
    </row>
    <row r="25" spans="1:11" ht="21.95" customHeight="1">
      <c r="A25" s="17">
        <v>44932</v>
      </c>
      <c r="B25" s="7" t="s">
        <v>45</v>
      </c>
      <c r="C25" s="7" t="s">
        <v>45</v>
      </c>
      <c r="D25" s="7" t="s">
        <v>17</v>
      </c>
      <c r="E25" s="7">
        <v>8</v>
      </c>
      <c r="F25" s="7">
        <v>912</v>
      </c>
      <c r="G25" s="7">
        <f t="shared" ref="G25" si="9">SUM(H25+I25)</f>
        <v>925</v>
      </c>
      <c r="H25" s="7">
        <v>912</v>
      </c>
      <c r="I25" s="7">
        <v>13</v>
      </c>
      <c r="J25" s="21">
        <f t="shared" si="0"/>
        <v>100</v>
      </c>
      <c r="K25" s="15"/>
    </row>
    <row r="26" spans="1:11" ht="21.95" customHeight="1">
      <c r="A26" s="17">
        <v>44933</v>
      </c>
      <c r="B26" s="7" t="s">
        <v>45</v>
      </c>
      <c r="C26" s="7" t="s">
        <v>45</v>
      </c>
      <c r="D26" s="7" t="s">
        <v>17</v>
      </c>
      <c r="E26" s="7">
        <v>8</v>
      </c>
      <c r="F26" s="7">
        <v>912</v>
      </c>
      <c r="G26" s="7">
        <f t="shared" ref="G26" si="10">SUM(H26+I26)</f>
        <v>925</v>
      </c>
      <c r="H26" s="7">
        <v>912</v>
      </c>
      <c r="I26" s="7">
        <v>13</v>
      </c>
      <c r="J26" s="21">
        <f t="shared" si="0"/>
        <v>100</v>
      </c>
      <c r="K26" s="15"/>
    </row>
    <row r="27" spans="1:11" ht="21.95" customHeight="1">
      <c r="A27" s="17">
        <v>44935</v>
      </c>
      <c r="B27" s="7" t="s">
        <v>44</v>
      </c>
      <c r="C27" s="7" t="s">
        <v>45</v>
      </c>
      <c r="D27" s="7" t="s">
        <v>17</v>
      </c>
      <c r="E27" s="7">
        <v>8</v>
      </c>
      <c r="F27" s="7">
        <v>912</v>
      </c>
      <c r="G27" s="7">
        <f t="shared" si="2"/>
        <v>928</v>
      </c>
      <c r="H27" s="7">
        <v>912</v>
      </c>
      <c r="I27" s="7">
        <v>16</v>
      </c>
      <c r="J27" s="21">
        <f t="shared" si="0"/>
        <v>100</v>
      </c>
      <c r="K27" s="15"/>
    </row>
    <row r="28" spans="1:11" ht="21.95" customHeight="1">
      <c r="A28" s="17">
        <v>44936</v>
      </c>
      <c r="B28" s="7" t="s">
        <v>44</v>
      </c>
      <c r="C28" s="7" t="s">
        <v>45</v>
      </c>
      <c r="D28" s="7" t="s">
        <v>17</v>
      </c>
      <c r="E28" s="7">
        <v>8</v>
      </c>
      <c r="F28" s="7">
        <v>912</v>
      </c>
      <c r="G28" s="7">
        <f t="shared" ref="G28" si="11">SUM(H28+I28)</f>
        <v>926</v>
      </c>
      <c r="H28" s="7">
        <v>912</v>
      </c>
      <c r="I28" s="7">
        <v>14</v>
      </c>
      <c r="J28" s="21">
        <f t="shared" si="0"/>
        <v>100</v>
      </c>
      <c r="K28" s="15"/>
    </row>
    <row r="29" spans="1:11" ht="21.95" customHeight="1">
      <c r="A29" s="17">
        <v>44939</v>
      </c>
      <c r="B29" s="7" t="s">
        <v>51</v>
      </c>
      <c r="C29" s="7" t="s">
        <v>140</v>
      </c>
      <c r="D29" s="7" t="s">
        <v>17</v>
      </c>
      <c r="E29" s="7">
        <v>8</v>
      </c>
      <c r="F29" s="7">
        <v>856</v>
      </c>
      <c r="G29" s="7">
        <f t="shared" si="2"/>
        <v>741</v>
      </c>
      <c r="H29" s="7">
        <v>728</v>
      </c>
      <c r="I29" s="7">
        <v>13</v>
      </c>
      <c r="J29" s="21">
        <f t="shared" si="0"/>
        <v>85.046728971962608</v>
      </c>
      <c r="K29" s="15"/>
    </row>
    <row r="30" spans="1:11" ht="21.95" customHeight="1">
      <c r="A30" s="17">
        <v>44940</v>
      </c>
      <c r="B30" s="7" t="s">
        <v>51</v>
      </c>
      <c r="C30" s="7" t="s">
        <v>140</v>
      </c>
      <c r="D30" s="7" t="s">
        <v>17</v>
      </c>
      <c r="E30" s="7">
        <v>8</v>
      </c>
      <c r="F30" s="7">
        <v>856</v>
      </c>
      <c r="G30" s="7">
        <f t="shared" si="2"/>
        <v>702</v>
      </c>
      <c r="H30" s="7">
        <v>685</v>
      </c>
      <c r="I30" s="7">
        <v>17</v>
      </c>
      <c r="J30" s="21">
        <f t="shared" si="0"/>
        <v>80.023364485981304</v>
      </c>
      <c r="K30" s="15"/>
    </row>
    <row r="31" spans="1:11" ht="21.95" customHeight="1">
      <c r="A31" s="17">
        <v>44941</v>
      </c>
      <c r="B31" s="7" t="s">
        <v>51</v>
      </c>
      <c r="C31" s="7" t="s">
        <v>140</v>
      </c>
      <c r="D31" s="7" t="s">
        <v>17</v>
      </c>
      <c r="E31" s="7">
        <v>8</v>
      </c>
      <c r="F31" s="7">
        <v>856</v>
      </c>
      <c r="G31" s="7">
        <f t="shared" si="2"/>
        <v>651</v>
      </c>
      <c r="H31" s="7">
        <v>642</v>
      </c>
      <c r="I31" s="7">
        <v>9</v>
      </c>
      <c r="J31" s="21">
        <f t="shared" si="0"/>
        <v>75</v>
      </c>
      <c r="K31" s="15"/>
    </row>
    <row r="32" spans="1:11" ht="21.95" customHeight="1">
      <c r="A32" s="20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8"/>
      <c r="B46" s="7"/>
      <c r="C46" s="7"/>
      <c r="D46" s="7"/>
      <c r="E46" s="7"/>
      <c r="F46" s="7"/>
      <c r="G46" s="7"/>
      <c r="H46" s="7"/>
      <c r="I46" s="7"/>
      <c r="J46" s="19"/>
      <c r="K46" s="15"/>
    </row>
    <row r="47" spans="1:11" ht="21" customHeight="1">
      <c r="A47" s="47" t="s">
        <v>18</v>
      </c>
      <c r="B47" s="47"/>
      <c r="C47" s="9">
        <f>COUNT(A10:A46)</f>
        <v>22</v>
      </c>
      <c r="E47" s="48" t="s">
        <v>19</v>
      </c>
      <c r="F47" s="48"/>
      <c r="G47" s="49"/>
      <c r="H47" s="49"/>
      <c r="I47" s="49"/>
      <c r="J47" s="49"/>
      <c r="K47" s="49"/>
    </row>
    <row r="48" spans="1:11" ht="21" customHeight="1">
      <c r="A48" s="43" t="s">
        <v>20</v>
      </c>
      <c r="B48" s="43"/>
      <c r="C48" s="9">
        <f>SUM(F10:F46)</f>
        <v>21680</v>
      </c>
      <c r="F48" s="50"/>
      <c r="G48" s="50"/>
      <c r="H48" s="50"/>
      <c r="I48" s="4"/>
      <c r="J48" s="4"/>
      <c r="K48" s="25"/>
    </row>
    <row r="49" spans="1:11" ht="21" customHeight="1">
      <c r="A49" s="43" t="s">
        <v>21</v>
      </c>
      <c r="B49" s="43"/>
      <c r="C49" s="9">
        <f>SUM(H10:H46)</f>
        <v>18995</v>
      </c>
      <c r="F49" s="4"/>
      <c r="G49" s="4"/>
      <c r="H49" s="4"/>
      <c r="I49" s="4"/>
      <c r="J49" s="4"/>
      <c r="K49" s="25"/>
    </row>
    <row r="50" spans="1:11" ht="21" customHeight="1">
      <c r="A50" s="51" t="s">
        <v>22</v>
      </c>
      <c r="B50" s="43"/>
      <c r="C50" s="18">
        <f>SUM(J10:J46)</f>
        <v>1901.9520902572699</v>
      </c>
      <c r="F50" s="50"/>
      <c r="G50" s="50"/>
      <c r="H50" s="50"/>
      <c r="I50" s="50"/>
      <c r="J50" s="4"/>
      <c r="K50" s="52"/>
    </row>
    <row r="51" spans="1:11" ht="21" customHeight="1">
      <c r="A51" s="51" t="s">
        <v>23</v>
      </c>
      <c r="B51" s="43"/>
      <c r="C51" s="9">
        <f>COUNTA(B10:B46)</f>
        <v>22</v>
      </c>
      <c r="F51" s="50"/>
      <c r="G51" s="50"/>
      <c r="H51" s="50"/>
      <c r="I51" s="50"/>
      <c r="J51" s="4"/>
      <c r="K51" s="52"/>
    </row>
    <row r="52" spans="1:11" ht="21" customHeight="1">
      <c r="A52" s="43" t="s">
        <v>24</v>
      </c>
      <c r="B52" s="43"/>
      <c r="C52" s="18">
        <f>C50/C51</f>
        <v>86.452367738966814</v>
      </c>
      <c r="F52" s="50"/>
      <c r="G52" s="50"/>
      <c r="H52" s="50"/>
      <c r="I52" s="50"/>
      <c r="J52" s="4"/>
      <c r="K52" s="52"/>
    </row>
    <row r="53" spans="1:11" ht="21" customHeight="1" thickBot="1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6"/>
    </row>
  </sheetData>
  <mergeCells count="17">
    <mergeCell ref="A52:B52"/>
    <mergeCell ref="A47:B47"/>
    <mergeCell ref="E47:K47"/>
    <mergeCell ref="A48:B48"/>
    <mergeCell ref="F48:H48"/>
    <mergeCell ref="A49:B49"/>
    <mergeCell ref="A50:B50"/>
    <mergeCell ref="F50:H52"/>
    <mergeCell ref="I50:I52"/>
    <mergeCell ref="K50:K52"/>
    <mergeCell ref="A51:B51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D4A4-9EF0-4DAE-9F5C-B322A1164986}">
  <dimension ref="A1:K51"/>
  <sheetViews>
    <sheetView tabSelected="1" topLeftCell="A23" workbookViewId="0">
      <selection activeCell="D30" sqref="D30:J43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58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35</v>
      </c>
      <c r="C10" s="7">
        <v>39009</v>
      </c>
      <c r="D10" s="7" t="s">
        <v>17</v>
      </c>
      <c r="E10" s="7">
        <v>8</v>
      </c>
      <c r="F10" s="7">
        <v>760</v>
      </c>
      <c r="G10" s="7">
        <f>SUM(H10+I10)</f>
        <v>615</v>
      </c>
      <c r="H10" s="7">
        <v>608</v>
      </c>
      <c r="I10" s="7">
        <v>7</v>
      </c>
      <c r="J10" s="21">
        <f t="shared" ref="J10:J39" si="0">H10/F10*100</f>
        <v>80</v>
      </c>
      <c r="K10" s="15"/>
    </row>
    <row r="11" spans="1:11" ht="21.95" customHeight="1">
      <c r="A11" s="17">
        <v>44943</v>
      </c>
      <c r="B11" s="22" t="s">
        <v>35</v>
      </c>
      <c r="C11" s="7">
        <v>39009</v>
      </c>
      <c r="D11" s="7" t="s">
        <v>17</v>
      </c>
      <c r="E11" s="7">
        <v>8</v>
      </c>
      <c r="F11" s="7">
        <v>760</v>
      </c>
      <c r="G11" s="7">
        <f>SUM(H11+I11)</f>
        <v>625</v>
      </c>
      <c r="H11" s="7">
        <v>608</v>
      </c>
      <c r="I11" s="7">
        <v>17</v>
      </c>
      <c r="J11" s="21">
        <f t="shared" si="0"/>
        <v>80</v>
      </c>
      <c r="K11" s="15"/>
    </row>
    <row r="12" spans="1:11" ht="21.95" customHeight="1">
      <c r="A12" s="17">
        <v>44944</v>
      </c>
      <c r="B12" s="22" t="s">
        <v>35</v>
      </c>
      <c r="C12" s="7">
        <v>39009</v>
      </c>
      <c r="D12" s="7" t="s">
        <v>17</v>
      </c>
      <c r="E12" s="7">
        <v>8</v>
      </c>
      <c r="F12" s="7">
        <v>760</v>
      </c>
      <c r="G12" s="7">
        <f>SUM(H12+I12)</f>
        <v>614</v>
      </c>
      <c r="H12" s="7">
        <v>608</v>
      </c>
      <c r="I12" s="7">
        <v>6</v>
      </c>
      <c r="J12" s="21">
        <f t="shared" si="0"/>
        <v>80</v>
      </c>
      <c r="K12" s="15"/>
    </row>
    <row r="13" spans="1:11" ht="21.95" customHeight="1">
      <c r="A13" s="17">
        <v>44945</v>
      </c>
      <c r="B13" s="22" t="s">
        <v>35</v>
      </c>
      <c r="C13" s="7">
        <v>39009</v>
      </c>
      <c r="D13" s="7" t="s">
        <v>17</v>
      </c>
      <c r="E13" s="7">
        <v>8</v>
      </c>
      <c r="F13" s="7">
        <v>760</v>
      </c>
      <c r="G13" s="7">
        <f>SUM(H13+I13)</f>
        <v>613</v>
      </c>
      <c r="H13" s="7">
        <v>608</v>
      </c>
      <c r="I13" s="7">
        <v>5</v>
      </c>
      <c r="J13" s="21">
        <f t="shared" si="0"/>
        <v>80</v>
      </c>
      <c r="K13" s="15"/>
    </row>
    <row r="14" spans="1:11" ht="21.95" customHeight="1">
      <c r="A14" s="17">
        <v>44946</v>
      </c>
      <c r="B14" s="22" t="s">
        <v>35</v>
      </c>
      <c r="C14" s="7">
        <v>39009</v>
      </c>
      <c r="D14" s="7" t="s">
        <v>17</v>
      </c>
      <c r="E14" s="7">
        <v>8</v>
      </c>
      <c r="F14" s="7">
        <v>760</v>
      </c>
      <c r="G14" s="7">
        <f>SUM(H14+I14)</f>
        <v>624</v>
      </c>
      <c r="H14" s="7">
        <v>608</v>
      </c>
      <c r="I14" s="7">
        <v>16</v>
      </c>
      <c r="J14" s="21">
        <f t="shared" si="0"/>
        <v>80</v>
      </c>
      <c r="K14" s="15"/>
    </row>
    <row r="15" spans="1:11" ht="21.95" customHeight="1">
      <c r="A15" s="17">
        <v>44950</v>
      </c>
      <c r="B15" s="22" t="s">
        <v>35</v>
      </c>
      <c r="C15" s="7">
        <v>39009</v>
      </c>
      <c r="D15" s="7" t="s">
        <v>17</v>
      </c>
      <c r="E15" s="7">
        <v>8</v>
      </c>
      <c r="F15" s="7">
        <v>760</v>
      </c>
      <c r="G15" s="7">
        <f t="shared" ref="G15:G20" si="1">SUM(H15+I15)</f>
        <v>612</v>
      </c>
      <c r="H15" s="7">
        <v>608</v>
      </c>
      <c r="I15" s="7">
        <v>4</v>
      </c>
      <c r="J15" s="21">
        <f t="shared" si="0"/>
        <v>80</v>
      </c>
      <c r="K15" s="15"/>
    </row>
    <row r="16" spans="1:11" ht="21.95" customHeight="1">
      <c r="A16" s="17">
        <v>44951</v>
      </c>
      <c r="B16" s="22" t="s">
        <v>35</v>
      </c>
      <c r="C16" s="7">
        <v>39009</v>
      </c>
      <c r="D16" s="7" t="s">
        <v>17</v>
      </c>
      <c r="E16" s="7">
        <v>8</v>
      </c>
      <c r="F16" s="7">
        <v>760</v>
      </c>
      <c r="G16" s="7">
        <f t="shared" si="1"/>
        <v>616</v>
      </c>
      <c r="H16" s="7">
        <v>608</v>
      </c>
      <c r="I16" s="7">
        <v>8</v>
      </c>
      <c r="J16" s="21">
        <f t="shared" si="0"/>
        <v>80</v>
      </c>
      <c r="K16" s="15"/>
    </row>
    <row r="17" spans="1:11" ht="21.95" customHeight="1">
      <c r="A17" s="17">
        <v>44952</v>
      </c>
      <c r="B17" s="22" t="s">
        <v>35</v>
      </c>
      <c r="C17" s="7">
        <v>39009</v>
      </c>
      <c r="D17" s="7" t="s">
        <v>17</v>
      </c>
      <c r="E17" s="7">
        <v>8</v>
      </c>
      <c r="F17" s="7">
        <v>760</v>
      </c>
      <c r="G17" s="7">
        <f t="shared" si="1"/>
        <v>614</v>
      </c>
      <c r="H17" s="7">
        <v>608</v>
      </c>
      <c r="I17" s="7">
        <v>6</v>
      </c>
      <c r="J17" s="21">
        <f t="shared" si="0"/>
        <v>80</v>
      </c>
      <c r="K17" s="15"/>
    </row>
    <row r="18" spans="1:11" ht="21.95" customHeight="1">
      <c r="A18" s="17">
        <v>44953</v>
      </c>
      <c r="B18" s="22" t="s">
        <v>35</v>
      </c>
      <c r="C18" s="7">
        <v>39009</v>
      </c>
      <c r="D18" s="7" t="s">
        <v>17</v>
      </c>
      <c r="E18" s="7">
        <v>8</v>
      </c>
      <c r="F18" s="7">
        <v>760</v>
      </c>
      <c r="G18" s="7">
        <f t="shared" si="1"/>
        <v>613</v>
      </c>
      <c r="H18" s="7">
        <v>608</v>
      </c>
      <c r="I18" s="7">
        <v>5</v>
      </c>
      <c r="J18" s="21">
        <f t="shared" si="0"/>
        <v>80</v>
      </c>
      <c r="K18" s="15"/>
    </row>
    <row r="19" spans="1:11" ht="21.95" customHeight="1">
      <c r="A19" s="17">
        <v>44956</v>
      </c>
      <c r="B19" s="22" t="s">
        <v>35</v>
      </c>
      <c r="C19" s="7">
        <v>39009</v>
      </c>
      <c r="D19" s="7" t="s">
        <v>17</v>
      </c>
      <c r="E19" s="7">
        <v>8</v>
      </c>
      <c r="F19" s="7">
        <v>760</v>
      </c>
      <c r="G19" s="7">
        <f t="shared" si="1"/>
        <v>615</v>
      </c>
      <c r="H19" s="7">
        <v>608</v>
      </c>
      <c r="I19" s="7">
        <v>7</v>
      </c>
      <c r="J19" s="21">
        <f t="shared" si="0"/>
        <v>80</v>
      </c>
      <c r="K19" s="15"/>
    </row>
    <row r="20" spans="1:11" ht="21.95" customHeight="1">
      <c r="A20" s="17">
        <v>44957</v>
      </c>
      <c r="B20" s="22" t="s">
        <v>35</v>
      </c>
      <c r="C20" s="7">
        <v>39009</v>
      </c>
      <c r="D20" s="7" t="s">
        <v>17</v>
      </c>
      <c r="E20" s="7">
        <v>8</v>
      </c>
      <c r="F20" s="7">
        <v>760</v>
      </c>
      <c r="G20" s="7">
        <f t="shared" si="1"/>
        <v>610</v>
      </c>
      <c r="H20" s="7">
        <v>608</v>
      </c>
      <c r="I20" s="7">
        <v>2</v>
      </c>
      <c r="J20" s="21">
        <f t="shared" si="0"/>
        <v>80</v>
      </c>
      <c r="K20" s="15"/>
    </row>
    <row r="21" spans="1:11" ht="21.95" customHeight="1">
      <c r="A21" s="17">
        <v>44958</v>
      </c>
      <c r="B21" s="22" t="s">
        <v>35</v>
      </c>
      <c r="C21" s="7">
        <v>39009</v>
      </c>
      <c r="D21" s="7" t="s">
        <v>17</v>
      </c>
      <c r="E21" s="7">
        <v>8</v>
      </c>
      <c r="F21" s="7">
        <v>760</v>
      </c>
      <c r="G21" s="7">
        <f t="shared" ref="G21" si="2">SUM(H21+I21)</f>
        <v>534</v>
      </c>
      <c r="H21" s="7">
        <v>532</v>
      </c>
      <c r="I21" s="7">
        <v>2</v>
      </c>
      <c r="J21" s="21">
        <f t="shared" si="0"/>
        <v>70</v>
      </c>
      <c r="K21" s="15"/>
    </row>
    <row r="22" spans="1:11" ht="21.95" customHeight="1">
      <c r="A22" s="17">
        <v>44959</v>
      </c>
      <c r="B22" s="22" t="s">
        <v>35</v>
      </c>
      <c r="C22" s="7">
        <v>39009</v>
      </c>
      <c r="D22" s="7" t="s">
        <v>17</v>
      </c>
      <c r="E22" s="7">
        <v>8</v>
      </c>
      <c r="F22" s="7">
        <v>760</v>
      </c>
      <c r="G22" s="7">
        <f t="shared" ref="G22" si="3">SUM(H22+I22)</f>
        <v>540</v>
      </c>
      <c r="H22" s="7">
        <v>532</v>
      </c>
      <c r="I22" s="7">
        <v>8</v>
      </c>
      <c r="J22" s="21">
        <f t="shared" si="0"/>
        <v>70</v>
      </c>
      <c r="K22" s="15"/>
    </row>
    <row r="23" spans="1:11" ht="21.95" customHeight="1">
      <c r="A23" s="17">
        <v>44960</v>
      </c>
      <c r="B23" s="22" t="s">
        <v>35</v>
      </c>
      <c r="C23" s="7">
        <v>39009</v>
      </c>
      <c r="D23" s="7" t="s">
        <v>17</v>
      </c>
      <c r="E23" s="7">
        <v>8</v>
      </c>
      <c r="F23" s="7">
        <v>760</v>
      </c>
      <c r="G23" s="7">
        <f t="shared" ref="G23" si="4">SUM(H23+I23)</f>
        <v>496</v>
      </c>
      <c r="H23" s="7">
        <v>494</v>
      </c>
      <c r="I23" s="7">
        <v>2</v>
      </c>
      <c r="J23" s="21">
        <f t="shared" si="0"/>
        <v>65</v>
      </c>
      <c r="K23" s="15"/>
    </row>
    <row r="24" spans="1:11" ht="21.95" customHeight="1">
      <c r="A24" s="17">
        <v>44932</v>
      </c>
      <c r="B24" s="22" t="s">
        <v>35</v>
      </c>
      <c r="C24" s="7">
        <v>39009</v>
      </c>
      <c r="D24" s="7" t="s">
        <v>17</v>
      </c>
      <c r="E24" s="7">
        <v>8</v>
      </c>
      <c r="F24" s="7">
        <v>760</v>
      </c>
      <c r="G24" s="7">
        <f t="shared" ref="G24" si="5">SUM(H24+I24)</f>
        <v>613</v>
      </c>
      <c r="H24" s="7">
        <v>608</v>
      </c>
      <c r="I24" s="7">
        <v>5</v>
      </c>
      <c r="J24" s="21">
        <f t="shared" si="0"/>
        <v>80</v>
      </c>
      <c r="K24" s="15"/>
    </row>
    <row r="25" spans="1:11" ht="21.95" customHeight="1">
      <c r="A25" s="17">
        <v>44933</v>
      </c>
      <c r="B25" s="22" t="s">
        <v>35</v>
      </c>
      <c r="C25" s="7">
        <v>39009</v>
      </c>
      <c r="D25" s="7" t="s">
        <v>17</v>
      </c>
      <c r="E25" s="7">
        <v>8</v>
      </c>
      <c r="F25" s="7">
        <v>760</v>
      </c>
      <c r="G25" s="7">
        <f t="shared" ref="G25" si="6">SUM(H25+I25)</f>
        <v>627</v>
      </c>
      <c r="H25" s="7">
        <v>608</v>
      </c>
      <c r="I25" s="7">
        <v>19</v>
      </c>
      <c r="J25" s="21">
        <f t="shared" si="0"/>
        <v>80</v>
      </c>
      <c r="K25" s="15"/>
    </row>
    <row r="26" spans="1:11" ht="21.95" customHeight="1">
      <c r="A26" s="17">
        <v>44934</v>
      </c>
      <c r="B26" s="22" t="s">
        <v>35</v>
      </c>
      <c r="C26" s="7">
        <v>39009</v>
      </c>
      <c r="D26" s="7" t="s">
        <v>17</v>
      </c>
      <c r="E26" s="7">
        <v>8</v>
      </c>
      <c r="F26" s="7">
        <v>760</v>
      </c>
      <c r="G26" s="7">
        <f t="shared" ref="G26" si="7">SUM(H26+I26)</f>
        <v>621</v>
      </c>
      <c r="H26" s="7">
        <v>608</v>
      </c>
      <c r="I26" s="7">
        <v>13</v>
      </c>
      <c r="J26" s="21">
        <f t="shared" si="0"/>
        <v>80</v>
      </c>
      <c r="K26" s="15"/>
    </row>
    <row r="27" spans="1:11" ht="21.95" customHeight="1">
      <c r="A27" s="17">
        <v>44935</v>
      </c>
      <c r="B27" s="22" t="s">
        <v>35</v>
      </c>
      <c r="C27" s="7">
        <v>39009</v>
      </c>
      <c r="D27" s="7" t="s">
        <v>17</v>
      </c>
      <c r="E27" s="7">
        <v>8</v>
      </c>
      <c r="F27" s="7">
        <v>760</v>
      </c>
      <c r="G27" s="7">
        <f t="shared" ref="G27" si="8">SUM(H27+I27)</f>
        <v>582</v>
      </c>
      <c r="H27" s="7">
        <v>570</v>
      </c>
      <c r="I27" s="7">
        <v>12</v>
      </c>
      <c r="J27" s="21">
        <f t="shared" si="0"/>
        <v>75</v>
      </c>
      <c r="K27" s="15"/>
    </row>
    <row r="28" spans="1:11" ht="21.95" customHeight="1">
      <c r="A28" s="17">
        <v>44936</v>
      </c>
      <c r="B28" s="22" t="s">
        <v>35</v>
      </c>
      <c r="C28" s="7">
        <v>39009</v>
      </c>
      <c r="D28" s="7" t="s">
        <v>17</v>
      </c>
      <c r="E28" s="7">
        <v>8</v>
      </c>
      <c r="F28" s="7">
        <v>760</v>
      </c>
      <c r="G28" s="7">
        <f t="shared" ref="G28" si="9">SUM(H28+I28)</f>
        <v>572</v>
      </c>
      <c r="H28" s="7">
        <v>570</v>
      </c>
      <c r="I28" s="7">
        <v>2</v>
      </c>
      <c r="J28" s="21">
        <f t="shared" si="0"/>
        <v>75</v>
      </c>
      <c r="K28" s="15"/>
    </row>
    <row r="29" spans="1:11" ht="21.95" customHeight="1">
      <c r="A29" s="17">
        <v>44941</v>
      </c>
      <c r="B29" s="22" t="s">
        <v>35</v>
      </c>
      <c r="C29" s="7">
        <v>39009</v>
      </c>
      <c r="D29" s="7" t="s">
        <v>17</v>
      </c>
      <c r="E29" s="7">
        <v>8</v>
      </c>
      <c r="F29" s="7">
        <v>760</v>
      </c>
      <c r="G29" s="7">
        <f t="shared" ref="G29:G39" si="10">SUM(H29+I29)</f>
        <v>572</v>
      </c>
      <c r="H29" s="7">
        <v>570</v>
      </c>
      <c r="I29" s="7">
        <v>2</v>
      </c>
      <c r="J29" s="21">
        <f t="shared" si="0"/>
        <v>75</v>
      </c>
      <c r="K29" s="15"/>
    </row>
    <row r="30" spans="1:11" ht="21.95" customHeight="1">
      <c r="A30" s="20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20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7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8"/>
      <c r="B44" s="7"/>
      <c r="C44" s="7"/>
      <c r="D44" s="7"/>
      <c r="E44" s="7"/>
      <c r="F44" s="7"/>
      <c r="G44" s="7"/>
      <c r="H44" s="7"/>
      <c r="I44" s="7"/>
      <c r="J44" s="19"/>
      <c r="K44" s="15"/>
    </row>
    <row r="45" spans="1:11" ht="21" customHeight="1">
      <c r="A45" s="47" t="s">
        <v>18</v>
      </c>
      <c r="B45" s="47"/>
      <c r="C45" s="9">
        <f>COUNT(A10:A44)</f>
        <v>20</v>
      </c>
      <c r="E45" s="48" t="s">
        <v>19</v>
      </c>
      <c r="F45" s="48"/>
      <c r="G45" s="49"/>
      <c r="H45" s="49"/>
      <c r="I45" s="49"/>
      <c r="J45" s="49"/>
      <c r="K45" s="49"/>
    </row>
    <row r="46" spans="1:11" ht="21" customHeight="1">
      <c r="A46" s="43" t="s">
        <v>20</v>
      </c>
      <c r="B46" s="43"/>
      <c r="C46" s="9">
        <f>SUM(F10:F44)</f>
        <v>15200</v>
      </c>
      <c r="F46" s="50"/>
      <c r="G46" s="50"/>
      <c r="H46" s="50"/>
      <c r="I46" s="4"/>
      <c r="J46" s="4"/>
      <c r="K46" s="25"/>
    </row>
    <row r="47" spans="1:11" ht="21" customHeight="1">
      <c r="A47" s="43" t="s">
        <v>21</v>
      </c>
      <c r="B47" s="43"/>
      <c r="C47" s="9">
        <f>SUM(H10:H44)</f>
        <v>11780</v>
      </c>
      <c r="F47" s="4"/>
      <c r="G47" s="4"/>
      <c r="H47" s="4"/>
      <c r="I47" s="4"/>
      <c r="J47" s="4"/>
      <c r="K47" s="25"/>
    </row>
    <row r="48" spans="1:11" ht="21" customHeight="1">
      <c r="A48" s="51" t="s">
        <v>22</v>
      </c>
      <c r="B48" s="43"/>
      <c r="C48" s="18">
        <f>SUM(J10:J44)</f>
        <v>1550</v>
      </c>
      <c r="F48" s="50"/>
      <c r="G48" s="50"/>
      <c r="H48" s="50"/>
      <c r="I48" s="50"/>
      <c r="J48" s="4"/>
      <c r="K48" s="52"/>
    </row>
    <row r="49" spans="1:11" ht="21" customHeight="1">
      <c r="A49" s="51" t="s">
        <v>23</v>
      </c>
      <c r="B49" s="43"/>
      <c r="C49" s="9">
        <f>COUNTA(B10:B44)</f>
        <v>20</v>
      </c>
      <c r="F49" s="50"/>
      <c r="G49" s="50"/>
      <c r="H49" s="50"/>
      <c r="I49" s="50"/>
      <c r="J49" s="4"/>
      <c r="K49" s="52"/>
    </row>
    <row r="50" spans="1:11" ht="21" customHeight="1">
      <c r="A50" s="43" t="s">
        <v>24</v>
      </c>
      <c r="B50" s="43"/>
      <c r="C50" s="18">
        <f>C48/C49</f>
        <v>77.5</v>
      </c>
      <c r="F50" s="50"/>
      <c r="G50" s="50"/>
      <c r="H50" s="50"/>
      <c r="I50" s="50"/>
      <c r="J50" s="4"/>
      <c r="K50" s="52"/>
    </row>
    <row r="51" spans="1:11" ht="21" customHeight="1" thickBot="1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6"/>
    </row>
  </sheetData>
  <mergeCells count="17">
    <mergeCell ref="A50:B50"/>
    <mergeCell ref="A45:B45"/>
    <mergeCell ref="E45:K45"/>
    <mergeCell ref="A46:B46"/>
    <mergeCell ref="F46:H46"/>
    <mergeCell ref="A47:B47"/>
    <mergeCell ref="A48:B48"/>
    <mergeCell ref="F48:H50"/>
    <mergeCell ref="I48:I50"/>
    <mergeCell ref="K48:K50"/>
    <mergeCell ref="A49:B49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B16C-5F33-47A3-B79E-469CE8D0810C}">
  <dimension ref="A1:K55"/>
  <sheetViews>
    <sheetView topLeftCell="A47" workbookViewId="0">
      <selection activeCell="E47" sqref="E4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59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48</v>
      </c>
      <c r="C10" s="22" t="s">
        <v>49</v>
      </c>
      <c r="D10" s="7" t="s">
        <v>17</v>
      </c>
      <c r="E10" s="7">
        <v>8</v>
      </c>
      <c r="F10" s="7">
        <v>424</v>
      </c>
      <c r="G10" s="7">
        <f>SUM(H10+I10)</f>
        <v>425</v>
      </c>
      <c r="H10" s="7">
        <v>424</v>
      </c>
      <c r="I10" s="7">
        <v>1</v>
      </c>
      <c r="J10" s="21">
        <f t="shared" ref="J10:J43" si="0">H10/F10*100</f>
        <v>100</v>
      </c>
      <c r="K10" s="15"/>
    </row>
    <row r="11" spans="1:11" ht="21.95" customHeight="1">
      <c r="A11" s="17">
        <v>44943</v>
      </c>
      <c r="B11" s="22" t="s">
        <v>48</v>
      </c>
      <c r="C11" s="22" t="s">
        <v>49</v>
      </c>
      <c r="D11" s="7" t="s">
        <v>17</v>
      </c>
      <c r="E11" s="22" t="s">
        <v>155</v>
      </c>
      <c r="F11" s="7">
        <v>424</v>
      </c>
      <c r="G11" s="7">
        <f>SUM(H11+I11)</f>
        <v>426</v>
      </c>
      <c r="H11" s="7">
        <v>424</v>
      </c>
      <c r="I11" s="7">
        <v>2</v>
      </c>
      <c r="J11" s="21">
        <f t="shared" si="0"/>
        <v>100</v>
      </c>
      <c r="K11" s="15"/>
    </row>
    <row r="12" spans="1:11" ht="21.95" customHeight="1">
      <c r="A12" s="17">
        <v>44944</v>
      </c>
      <c r="B12" s="22" t="s">
        <v>81</v>
      </c>
      <c r="C12" s="22">
        <v>22500</v>
      </c>
      <c r="D12" s="7" t="s">
        <v>17</v>
      </c>
      <c r="E12" s="7">
        <v>8</v>
      </c>
      <c r="F12" s="7">
        <v>3040</v>
      </c>
      <c r="G12" s="7">
        <f>SUM(H12+I12)</f>
        <v>2467</v>
      </c>
      <c r="H12" s="7">
        <v>2432</v>
      </c>
      <c r="I12" s="7">
        <v>35</v>
      </c>
      <c r="J12" s="21">
        <f t="shared" si="0"/>
        <v>80</v>
      </c>
      <c r="K12" s="15"/>
    </row>
    <row r="13" spans="1:11" ht="21.95" customHeight="1">
      <c r="A13" s="17">
        <v>44945</v>
      </c>
      <c r="B13" s="22" t="s">
        <v>81</v>
      </c>
      <c r="C13" s="22">
        <v>22500</v>
      </c>
      <c r="D13" s="7" t="s">
        <v>17</v>
      </c>
      <c r="E13" s="7">
        <v>8</v>
      </c>
      <c r="F13" s="7">
        <v>3040</v>
      </c>
      <c r="G13" s="7">
        <f>SUM(H13+I13)</f>
        <v>2444</v>
      </c>
      <c r="H13" s="7">
        <v>2432</v>
      </c>
      <c r="I13" s="7">
        <v>12</v>
      </c>
      <c r="J13" s="21">
        <f t="shared" si="0"/>
        <v>80</v>
      </c>
      <c r="K13" s="15"/>
    </row>
    <row r="14" spans="1:11" ht="21.95" customHeight="1">
      <c r="A14" s="17">
        <v>44946</v>
      </c>
      <c r="B14" s="22" t="s">
        <v>81</v>
      </c>
      <c r="C14" s="22">
        <v>22500</v>
      </c>
      <c r="D14" s="7" t="s">
        <v>17</v>
      </c>
      <c r="E14" s="7">
        <v>8</v>
      </c>
      <c r="F14" s="7">
        <v>3040</v>
      </c>
      <c r="G14" s="7">
        <f>SUM(H14+I14)</f>
        <v>2456</v>
      </c>
      <c r="H14" s="7">
        <v>2432</v>
      </c>
      <c r="I14" s="7">
        <v>24</v>
      </c>
      <c r="J14" s="21">
        <f t="shared" si="0"/>
        <v>80</v>
      </c>
      <c r="K14" s="15"/>
    </row>
    <row r="15" spans="1:11" ht="21.95" customHeight="1">
      <c r="A15" s="17">
        <v>44949</v>
      </c>
      <c r="B15" s="22" t="s">
        <v>81</v>
      </c>
      <c r="C15" s="22">
        <v>22500</v>
      </c>
      <c r="D15" s="7" t="s">
        <v>17</v>
      </c>
      <c r="E15" s="7">
        <v>8</v>
      </c>
      <c r="F15" s="7">
        <v>3040</v>
      </c>
      <c r="G15" s="7">
        <f>SUM(H15+I15)</f>
        <v>2467</v>
      </c>
      <c r="H15" s="7">
        <v>2432</v>
      </c>
      <c r="I15" s="7">
        <v>35</v>
      </c>
      <c r="J15" s="21">
        <f t="shared" si="0"/>
        <v>80</v>
      </c>
      <c r="K15" s="15"/>
    </row>
    <row r="16" spans="1:11" ht="21.95" customHeight="1">
      <c r="A16" s="17">
        <v>44950</v>
      </c>
      <c r="B16" s="7" t="s">
        <v>48</v>
      </c>
      <c r="C16" s="7" t="s">
        <v>49</v>
      </c>
      <c r="D16" s="7" t="s">
        <v>17</v>
      </c>
      <c r="E16" s="7">
        <v>8</v>
      </c>
      <c r="F16" s="7">
        <v>424</v>
      </c>
      <c r="G16" s="7">
        <f t="shared" ref="G13:G43" si="1">SUM(H16+I16)</f>
        <v>428</v>
      </c>
      <c r="H16" s="7">
        <v>424</v>
      </c>
      <c r="I16" s="7">
        <v>4</v>
      </c>
      <c r="J16" s="21">
        <f t="shared" si="0"/>
        <v>100</v>
      </c>
      <c r="K16" s="15"/>
    </row>
    <row r="17" spans="1:11" ht="21.95" customHeight="1">
      <c r="A17" s="17">
        <v>44951</v>
      </c>
      <c r="B17" s="22" t="s">
        <v>81</v>
      </c>
      <c r="C17" s="22">
        <v>22500</v>
      </c>
      <c r="D17" s="7" t="s">
        <v>17</v>
      </c>
      <c r="E17" s="7">
        <v>8</v>
      </c>
      <c r="F17" s="7">
        <v>3040</v>
      </c>
      <c r="G17" s="7">
        <f>SUM(H17+I17)</f>
        <v>2473</v>
      </c>
      <c r="H17" s="7">
        <v>2432</v>
      </c>
      <c r="I17" s="7">
        <v>41</v>
      </c>
      <c r="J17" s="21">
        <f t="shared" si="0"/>
        <v>80</v>
      </c>
      <c r="K17" s="15"/>
    </row>
    <row r="18" spans="1:11" ht="21.95" customHeight="1">
      <c r="A18" s="17">
        <v>44952</v>
      </c>
      <c r="B18" s="7" t="s">
        <v>48</v>
      </c>
      <c r="C18" s="7" t="s">
        <v>49</v>
      </c>
      <c r="D18" s="7" t="s">
        <v>17</v>
      </c>
      <c r="E18" s="7">
        <v>8</v>
      </c>
      <c r="F18" s="7">
        <v>424</v>
      </c>
      <c r="G18" s="7">
        <f t="shared" si="1"/>
        <v>426</v>
      </c>
      <c r="H18" s="7">
        <v>424</v>
      </c>
      <c r="I18" s="7">
        <v>2</v>
      </c>
      <c r="J18" s="21">
        <f t="shared" si="0"/>
        <v>100</v>
      </c>
      <c r="K18" s="15"/>
    </row>
    <row r="19" spans="1:11" ht="21.95" customHeight="1">
      <c r="A19" s="17">
        <v>44953</v>
      </c>
      <c r="B19" s="22" t="s">
        <v>81</v>
      </c>
      <c r="C19" s="7">
        <v>22500</v>
      </c>
      <c r="D19" s="7" t="s">
        <v>17</v>
      </c>
      <c r="E19" s="7">
        <v>8</v>
      </c>
      <c r="F19" s="7">
        <v>3040</v>
      </c>
      <c r="G19" s="7">
        <f t="shared" ref="G19" si="2">SUM(H19+I19)</f>
        <v>2331</v>
      </c>
      <c r="H19" s="7">
        <v>2280</v>
      </c>
      <c r="I19" s="7">
        <v>51</v>
      </c>
      <c r="J19" s="21">
        <f t="shared" si="0"/>
        <v>75</v>
      </c>
      <c r="K19" s="15"/>
    </row>
    <row r="20" spans="1:11" ht="21.95" customHeight="1">
      <c r="A20" s="17">
        <v>44956</v>
      </c>
      <c r="B20" s="22" t="s">
        <v>81</v>
      </c>
      <c r="C20" s="7">
        <v>22500</v>
      </c>
      <c r="D20" s="7" t="s">
        <v>17</v>
      </c>
      <c r="E20" s="7">
        <v>8</v>
      </c>
      <c r="F20" s="7">
        <v>3040</v>
      </c>
      <c r="G20" s="7">
        <f t="shared" ref="G20" si="3">SUM(H20+I20)</f>
        <v>2317</v>
      </c>
      <c r="H20" s="7">
        <v>2280</v>
      </c>
      <c r="I20" s="7">
        <v>37</v>
      </c>
      <c r="J20" s="21">
        <f t="shared" si="0"/>
        <v>75</v>
      </c>
      <c r="K20" s="15"/>
    </row>
    <row r="21" spans="1:11" ht="21.95" customHeight="1">
      <c r="A21" s="17">
        <v>44957</v>
      </c>
      <c r="B21" s="22" t="s">
        <v>81</v>
      </c>
      <c r="C21" s="7">
        <v>22500</v>
      </c>
      <c r="D21" s="7" t="s">
        <v>17</v>
      </c>
      <c r="E21" s="7">
        <v>8</v>
      </c>
      <c r="F21" s="7">
        <v>3040</v>
      </c>
      <c r="G21" s="7">
        <f t="shared" ref="G21" si="4">SUM(H21+I21)</f>
        <v>2350</v>
      </c>
      <c r="H21" s="7">
        <v>2280</v>
      </c>
      <c r="I21" s="7">
        <v>70</v>
      </c>
      <c r="J21" s="21">
        <f t="shared" si="0"/>
        <v>75</v>
      </c>
      <c r="K21" s="15"/>
    </row>
    <row r="22" spans="1:11" ht="21.95" customHeight="1">
      <c r="A22" s="17">
        <v>44958</v>
      </c>
      <c r="B22" s="22" t="s">
        <v>81</v>
      </c>
      <c r="C22" s="7">
        <v>22500</v>
      </c>
      <c r="D22" s="7" t="s">
        <v>17</v>
      </c>
      <c r="E22" s="7">
        <v>8</v>
      </c>
      <c r="F22" s="7">
        <v>3040</v>
      </c>
      <c r="G22" s="7">
        <f t="shared" ref="G22" si="5">SUM(H22+I22)</f>
        <v>2331</v>
      </c>
      <c r="H22" s="7">
        <v>2280</v>
      </c>
      <c r="I22" s="7">
        <v>51</v>
      </c>
      <c r="J22" s="21">
        <f t="shared" si="0"/>
        <v>75</v>
      </c>
      <c r="K22" s="15"/>
    </row>
    <row r="23" spans="1:11" ht="21.95" customHeight="1">
      <c r="A23" s="17">
        <v>44959</v>
      </c>
      <c r="B23" s="22" t="s">
        <v>81</v>
      </c>
      <c r="C23" s="7">
        <v>22500</v>
      </c>
      <c r="D23" s="7" t="s">
        <v>17</v>
      </c>
      <c r="E23" s="7">
        <v>8</v>
      </c>
      <c r="F23" s="7">
        <v>3040</v>
      </c>
      <c r="G23" s="7">
        <f t="shared" ref="G23" si="6">SUM(H23+I23)</f>
        <v>2328</v>
      </c>
      <c r="H23" s="7">
        <v>2280</v>
      </c>
      <c r="I23" s="7">
        <v>48</v>
      </c>
      <c r="J23" s="21">
        <f t="shared" si="0"/>
        <v>75</v>
      </c>
      <c r="K23" s="15"/>
    </row>
    <row r="24" spans="1:11" ht="21.95" customHeight="1">
      <c r="A24" s="17">
        <v>44960</v>
      </c>
      <c r="B24" s="22" t="s">
        <v>81</v>
      </c>
      <c r="C24" s="7">
        <v>22500</v>
      </c>
      <c r="D24" s="7" t="s">
        <v>17</v>
      </c>
      <c r="E24" s="7">
        <v>8</v>
      </c>
      <c r="F24" s="7">
        <v>3040</v>
      </c>
      <c r="G24" s="7">
        <f t="shared" ref="G24" si="7">SUM(H24+I24)</f>
        <v>2018</v>
      </c>
      <c r="H24" s="7">
        <v>1976</v>
      </c>
      <c r="I24" s="7">
        <v>42</v>
      </c>
      <c r="J24" s="21">
        <f t="shared" si="0"/>
        <v>65</v>
      </c>
      <c r="K24" s="15"/>
    </row>
    <row r="25" spans="1:11" ht="21.95" customHeight="1">
      <c r="A25" s="17">
        <v>44932</v>
      </c>
      <c r="B25" s="22" t="s">
        <v>81</v>
      </c>
      <c r="C25" s="7">
        <v>22500</v>
      </c>
      <c r="D25" s="7" t="s">
        <v>17</v>
      </c>
      <c r="E25" s="7">
        <v>8</v>
      </c>
      <c r="F25" s="7">
        <v>3040</v>
      </c>
      <c r="G25" s="7">
        <f t="shared" ref="G25" si="8">SUM(H25+I25)</f>
        <v>2026</v>
      </c>
      <c r="H25" s="7">
        <v>1976</v>
      </c>
      <c r="I25" s="7">
        <v>50</v>
      </c>
      <c r="J25" s="21">
        <f t="shared" si="0"/>
        <v>65</v>
      </c>
      <c r="K25" s="15"/>
    </row>
    <row r="26" spans="1:11" ht="21.95" customHeight="1">
      <c r="A26" s="17">
        <v>44933</v>
      </c>
      <c r="B26" s="7" t="s">
        <v>48</v>
      </c>
      <c r="C26" s="7" t="s">
        <v>49</v>
      </c>
      <c r="D26" s="7" t="s">
        <v>17</v>
      </c>
      <c r="E26" s="7">
        <v>8</v>
      </c>
      <c r="F26" s="7">
        <v>424</v>
      </c>
      <c r="G26" s="7">
        <f t="shared" si="1"/>
        <v>425</v>
      </c>
      <c r="H26" s="7">
        <v>424</v>
      </c>
      <c r="I26" s="7">
        <v>1</v>
      </c>
      <c r="J26" s="21">
        <f t="shared" si="0"/>
        <v>100</v>
      </c>
      <c r="K26" s="15"/>
    </row>
    <row r="27" spans="1:11" ht="21.95" customHeight="1">
      <c r="A27" s="17">
        <v>44934</v>
      </c>
      <c r="B27" s="7" t="s">
        <v>48</v>
      </c>
      <c r="C27" s="7" t="s">
        <v>49</v>
      </c>
      <c r="D27" s="7" t="s">
        <v>17</v>
      </c>
      <c r="E27" s="7">
        <v>8</v>
      </c>
      <c r="F27" s="7">
        <v>424</v>
      </c>
      <c r="G27" s="7">
        <f t="shared" ref="G27" si="9">SUM(H27+I27)</f>
        <v>430</v>
      </c>
      <c r="H27" s="7">
        <v>424</v>
      </c>
      <c r="I27" s="7">
        <v>6</v>
      </c>
      <c r="J27" s="21">
        <f t="shared" si="0"/>
        <v>100</v>
      </c>
      <c r="K27" s="15"/>
    </row>
    <row r="28" spans="1:11" ht="21.95" customHeight="1">
      <c r="A28" s="17">
        <v>44935</v>
      </c>
      <c r="B28" s="7" t="s">
        <v>48</v>
      </c>
      <c r="C28" s="7" t="s">
        <v>49</v>
      </c>
      <c r="D28" s="7" t="s">
        <v>17</v>
      </c>
      <c r="E28" s="7">
        <v>8</v>
      </c>
      <c r="F28" s="7">
        <v>424</v>
      </c>
      <c r="G28" s="7">
        <f t="shared" si="1"/>
        <v>426</v>
      </c>
      <c r="H28" s="7">
        <v>424</v>
      </c>
      <c r="I28" s="7">
        <v>2</v>
      </c>
      <c r="J28" s="21">
        <f t="shared" si="0"/>
        <v>100</v>
      </c>
      <c r="K28" s="15"/>
    </row>
    <row r="29" spans="1:11" ht="21.95" customHeight="1">
      <c r="A29" s="17">
        <v>44936</v>
      </c>
      <c r="B29" s="7" t="s">
        <v>48</v>
      </c>
      <c r="C29" s="7" t="s">
        <v>49</v>
      </c>
      <c r="D29" s="7" t="s">
        <v>17</v>
      </c>
      <c r="E29" s="7">
        <v>8</v>
      </c>
      <c r="F29" s="7">
        <v>424</v>
      </c>
      <c r="G29" s="7">
        <f t="shared" si="1"/>
        <v>425</v>
      </c>
      <c r="H29" s="7">
        <v>424</v>
      </c>
      <c r="I29" s="7">
        <v>1</v>
      </c>
      <c r="J29" s="21">
        <f t="shared" si="0"/>
        <v>100</v>
      </c>
      <c r="K29" s="15"/>
    </row>
    <row r="30" spans="1:11" ht="21.95" customHeight="1">
      <c r="A30" s="17">
        <v>44939</v>
      </c>
      <c r="B30" s="7" t="s">
        <v>48</v>
      </c>
      <c r="C30" s="7" t="s">
        <v>49</v>
      </c>
      <c r="D30" s="7" t="s">
        <v>17</v>
      </c>
      <c r="E30" s="7">
        <v>7</v>
      </c>
      <c r="F30" s="7">
        <v>371</v>
      </c>
      <c r="G30" s="7">
        <f t="shared" ref="G30:G31" si="10">SUM(H30+I30)</f>
        <v>373</v>
      </c>
      <c r="H30" s="7">
        <v>371</v>
      </c>
      <c r="I30" s="7">
        <v>2</v>
      </c>
      <c r="J30" s="21">
        <f t="shared" si="0"/>
        <v>100</v>
      </c>
      <c r="K30" s="15"/>
    </row>
    <row r="31" spans="1:11" ht="21.95" customHeight="1">
      <c r="A31" s="17"/>
      <c r="B31" s="7" t="s">
        <v>81</v>
      </c>
      <c r="C31" s="7">
        <v>22500</v>
      </c>
      <c r="D31" s="7" t="s">
        <v>17</v>
      </c>
      <c r="E31" s="7">
        <v>1</v>
      </c>
      <c r="F31" s="7">
        <v>380</v>
      </c>
      <c r="G31" s="7">
        <f t="shared" si="10"/>
        <v>343</v>
      </c>
      <c r="H31" s="7">
        <v>323</v>
      </c>
      <c r="I31" s="7">
        <v>20</v>
      </c>
      <c r="J31" s="21">
        <f t="shared" si="0"/>
        <v>85</v>
      </c>
      <c r="K31" s="15"/>
    </row>
    <row r="32" spans="1:11" ht="21.95" customHeight="1">
      <c r="A32" s="17">
        <v>44940</v>
      </c>
      <c r="B32" s="7" t="s">
        <v>81</v>
      </c>
      <c r="C32" s="7">
        <v>22500</v>
      </c>
      <c r="D32" s="7" t="s">
        <v>17</v>
      </c>
      <c r="E32" s="7">
        <v>8</v>
      </c>
      <c r="F32" s="7">
        <v>3040</v>
      </c>
      <c r="G32" s="7">
        <f t="shared" si="1"/>
        <v>2160</v>
      </c>
      <c r="H32" s="7">
        <v>2128</v>
      </c>
      <c r="I32" s="7">
        <v>32</v>
      </c>
      <c r="J32" s="21">
        <f t="shared" si="0"/>
        <v>70</v>
      </c>
      <c r="K32" s="15"/>
    </row>
    <row r="33" spans="1:11" ht="21.95" customHeight="1">
      <c r="A33" s="17">
        <v>44941</v>
      </c>
      <c r="B33" s="22" t="s">
        <v>48</v>
      </c>
      <c r="C33" s="22" t="s">
        <v>49</v>
      </c>
      <c r="D33" s="7" t="s">
        <v>17</v>
      </c>
      <c r="E33" s="7">
        <v>8</v>
      </c>
      <c r="F33" s="7">
        <v>424</v>
      </c>
      <c r="G33" s="7">
        <f t="shared" si="1"/>
        <v>426</v>
      </c>
      <c r="H33" s="7">
        <v>424</v>
      </c>
      <c r="I33" s="7">
        <v>2</v>
      </c>
      <c r="J33" s="21">
        <f t="shared" si="0"/>
        <v>100</v>
      </c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20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7"/>
      <c r="B47" s="7"/>
      <c r="C47" s="7"/>
      <c r="D47" s="7"/>
      <c r="E47" s="7"/>
      <c r="F47" s="7"/>
      <c r="G47" s="7"/>
      <c r="H47" s="7"/>
      <c r="I47" s="7"/>
      <c r="J47" s="21"/>
      <c r="K47" s="15"/>
    </row>
    <row r="48" spans="1:11" ht="21.95" customHeight="1">
      <c r="A48" s="8"/>
      <c r="B48" s="7"/>
      <c r="C48" s="7"/>
      <c r="D48" s="7"/>
      <c r="E48" s="7"/>
      <c r="F48" s="7"/>
      <c r="G48" s="7"/>
      <c r="H48" s="7"/>
      <c r="I48" s="7"/>
      <c r="J48" s="19"/>
      <c r="K48" s="15"/>
    </row>
    <row r="49" spans="1:11" ht="21" customHeight="1">
      <c r="A49" s="47" t="s">
        <v>18</v>
      </c>
      <c r="B49" s="47"/>
      <c r="C49" s="9">
        <f>COUNT(A10:A48)</f>
        <v>23</v>
      </c>
      <c r="E49" s="48" t="s">
        <v>19</v>
      </c>
      <c r="F49" s="48"/>
      <c r="G49" s="49"/>
      <c r="H49" s="49"/>
      <c r="I49" s="49"/>
      <c r="J49" s="49"/>
      <c r="K49" s="49"/>
    </row>
    <row r="50" spans="1:11" ht="21" customHeight="1">
      <c r="A50" s="43" t="s">
        <v>20</v>
      </c>
      <c r="B50" s="43"/>
      <c r="C50" s="9">
        <f>SUM(F10:F48)</f>
        <v>44087</v>
      </c>
      <c r="F50" s="50"/>
      <c r="G50" s="50"/>
      <c r="H50" s="50"/>
      <c r="I50" s="4"/>
      <c r="J50" s="4"/>
      <c r="K50" s="25"/>
    </row>
    <row r="51" spans="1:11" ht="21" customHeight="1">
      <c r="A51" s="43" t="s">
        <v>21</v>
      </c>
      <c r="B51" s="43"/>
      <c r="C51" s="9">
        <f>SUM(H10:H48)</f>
        <v>34150</v>
      </c>
      <c r="F51" s="4"/>
      <c r="G51" s="4"/>
      <c r="H51" s="4"/>
      <c r="I51" s="4"/>
      <c r="J51" s="4"/>
      <c r="K51" s="25"/>
    </row>
    <row r="52" spans="1:11" ht="21" customHeight="1">
      <c r="A52" s="51" t="s">
        <v>22</v>
      </c>
      <c r="B52" s="43"/>
      <c r="C52" s="18">
        <f>SUM(J10:J48)</f>
        <v>2060</v>
      </c>
      <c r="F52" s="50"/>
      <c r="G52" s="50"/>
      <c r="H52" s="50"/>
      <c r="I52" s="50"/>
      <c r="J52" s="4"/>
      <c r="K52" s="52"/>
    </row>
    <row r="53" spans="1:11" ht="21" customHeight="1">
      <c r="A53" s="51" t="s">
        <v>23</v>
      </c>
      <c r="B53" s="43"/>
      <c r="C53" s="9">
        <f>COUNTA(B10:B48)</f>
        <v>24</v>
      </c>
      <c r="F53" s="50"/>
      <c r="G53" s="50"/>
      <c r="H53" s="50"/>
      <c r="I53" s="50"/>
      <c r="J53" s="4"/>
      <c r="K53" s="52"/>
    </row>
    <row r="54" spans="1:11" ht="21" customHeight="1">
      <c r="A54" s="43" t="s">
        <v>24</v>
      </c>
      <c r="B54" s="43"/>
      <c r="C54" s="18">
        <f>C52/C53</f>
        <v>85.833333333333329</v>
      </c>
      <c r="F54" s="50"/>
      <c r="G54" s="50"/>
      <c r="H54" s="50"/>
      <c r="I54" s="50"/>
      <c r="J54" s="4"/>
      <c r="K54" s="52"/>
    </row>
    <row r="55" spans="1:11" ht="21" customHeight="1" thickBot="1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6"/>
    </row>
  </sheetData>
  <mergeCells count="17">
    <mergeCell ref="A54:B54"/>
    <mergeCell ref="A49:B49"/>
    <mergeCell ref="E49:K49"/>
    <mergeCell ref="A50:B50"/>
    <mergeCell ref="F50:H50"/>
    <mergeCell ref="A51:B51"/>
    <mergeCell ref="A52:B52"/>
    <mergeCell ref="F52:H54"/>
    <mergeCell ref="I52:I54"/>
    <mergeCell ref="K52:K54"/>
    <mergeCell ref="A53:B53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81-F86C-4729-B902-1EF8A773B6B7}">
  <dimension ref="A1:K53"/>
  <sheetViews>
    <sheetView topLeftCell="A43" workbookViewId="0">
      <selection activeCell="D45" sqref="D45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60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63</v>
      </c>
      <c r="C10" s="22" t="s">
        <v>62</v>
      </c>
      <c r="D10" s="7" t="s">
        <v>17</v>
      </c>
      <c r="E10" s="7">
        <v>8</v>
      </c>
      <c r="F10" s="7">
        <v>624</v>
      </c>
      <c r="G10" s="7">
        <f>SUM(H10+I10)</f>
        <v>626</v>
      </c>
      <c r="H10" s="7">
        <v>624</v>
      </c>
      <c r="I10" s="7">
        <v>2</v>
      </c>
      <c r="J10" s="21">
        <f t="shared" ref="J10:J41" si="0">H10/F10*100</f>
        <v>100</v>
      </c>
      <c r="K10" s="15"/>
    </row>
    <row r="11" spans="1:11" ht="21.95" customHeight="1">
      <c r="A11" s="17">
        <v>44943</v>
      </c>
      <c r="B11" s="23" t="s">
        <v>114</v>
      </c>
      <c r="C11" s="22">
        <v>86901</v>
      </c>
      <c r="D11" s="7" t="s">
        <v>17</v>
      </c>
      <c r="E11" s="7">
        <v>8</v>
      </c>
      <c r="F11" s="7">
        <v>720</v>
      </c>
      <c r="G11" s="7">
        <f>SUM(H11+I11)</f>
        <v>579</v>
      </c>
      <c r="H11" s="7">
        <v>576</v>
      </c>
      <c r="I11" s="7">
        <v>3</v>
      </c>
      <c r="J11" s="21">
        <f t="shared" si="0"/>
        <v>80</v>
      </c>
      <c r="K11" s="15"/>
    </row>
    <row r="12" spans="1:11" ht="21.95" customHeight="1">
      <c r="A12" s="17">
        <v>44944</v>
      </c>
      <c r="B12" s="7" t="s">
        <v>63</v>
      </c>
      <c r="C12" s="7" t="s">
        <v>62</v>
      </c>
      <c r="D12" s="7" t="s">
        <v>17</v>
      </c>
      <c r="E12" s="7">
        <v>8</v>
      </c>
      <c r="F12" s="7">
        <v>624</v>
      </c>
      <c r="G12" s="7">
        <f t="shared" ref="G12:G41" si="1">SUM(H12+I12)</f>
        <v>626</v>
      </c>
      <c r="H12" s="7">
        <v>624</v>
      </c>
      <c r="I12" s="7">
        <v>2</v>
      </c>
      <c r="J12" s="21">
        <f t="shared" si="0"/>
        <v>100</v>
      </c>
      <c r="K12" s="15"/>
    </row>
    <row r="13" spans="1:11" ht="21.95" customHeight="1">
      <c r="A13" s="17">
        <v>44945</v>
      </c>
      <c r="B13" s="22" t="s">
        <v>75</v>
      </c>
      <c r="C13" s="23" t="s">
        <v>76</v>
      </c>
      <c r="D13" s="7" t="s">
        <v>17</v>
      </c>
      <c r="E13" s="7">
        <v>8</v>
      </c>
      <c r="F13" s="7">
        <v>832</v>
      </c>
      <c r="G13" s="7">
        <f t="shared" ref="G13" si="2">SUM(H13+I13)</f>
        <v>669</v>
      </c>
      <c r="H13" s="7">
        <v>666</v>
      </c>
      <c r="I13" s="7">
        <v>3</v>
      </c>
      <c r="J13" s="21">
        <f t="shared" si="0"/>
        <v>80.048076923076934</v>
      </c>
      <c r="K13" s="15"/>
    </row>
    <row r="14" spans="1:11" ht="21.95" customHeight="1">
      <c r="A14" s="17">
        <v>44946</v>
      </c>
      <c r="B14" s="22" t="s">
        <v>75</v>
      </c>
      <c r="C14" s="23" t="s">
        <v>76</v>
      </c>
      <c r="D14" s="7" t="s">
        <v>17</v>
      </c>
      <c r="E14" s="7">
        <v>8</v>
      </c>
      <c r="F14" s="7">
        <v>832</v>
      </c>
      <c r="G14" s="7">
        <f t="shared" si="1"/>
        <v>671</v>
      </c>
      <c r="H14" s="7">
        <v>666</v>
      </c>
      <c r="I14" s="7">
        <v>5</v>
      </c>
      <c r="J14" s="21">
        <f t="shared" si="0"/>
        <v>80.048076923076934</v>
      </c>
      <c r="K14" s="15"/>
    </row>
    <row r="15" spans="1:11" ht="21.95" customHeight="1">
      <c r="A15" s="17">
        <v>44949</v>
      </c>
      <c r="B15" s="22" t="s">
        <v>75</v>
      </c>
      <c r="C15" s="23" t="s">
        <v>76</v>
      </c>
      <c r="D15" s="7" t="s">
        <v>17</v>
      </c>
      <c r="E15" s="7">
        <v>8</v>
      </c>
      <c r="F15" s="7">
        <v>832</v>
      </c>
      <c r="G15" s="7">
        <f t="shared" ref="G15" si="3">SUM(H15+I15)</f>
        <v>669</v>
      </c>
      <c r="H15" s="7">
        <v>666</v>
      </c>
      <c r="I15" s="7">
        <v>3</v>
      </c>
      <c r="J15" s="21">
        <f t="shared" si="0"/>
        <v>80.048076923076934</v>
      </c>
      <c r="K15" s="15"/>
    </row>
    <row r="16" spans="1:11" ht="21.95" customHeight="1">
      <c r="A16" s="17">
        <v>44950</v>
      </c>
      <c r="B16" s="22" t="s">
        <v>75</v>
      </c>
      <c r="C16" s="23" t="s">
        <v>76</v>
      </c>
      <c r="D16" s="7" t="s">
        <v>17</v>
      </c>
      <c r="E16" s="7">
        <v>8</v>
      </c>
      <c r="F16" s="7">
        <v>832</v>
      </c>
      <c r="G16" s="7">
        <f t="shared" ref="G16" si="4">SUM(H16+I16)</f>
        <v>675</v>
      </c>
      <c r="H16" s="7">
        <v>666</v>
      </c>
      <c r="I16" s="7">
        <v>9</v>
      </c>
      <c r="J16" s="21">
        <f t="shared" si="0"/>
        <v>80.048076923076934</v>
      </c>
      <c r="K16" s="15"/>
    </row>
    <row r="17" spans="1:11" ht="21.95" customHeight="1">
      <c r="A17" s="17">
        <v>44951</v>
      </c>
      <c r="B17" s="22" t="s">
        <v>75</v>
      </c>
      <c r="C17" s="23" t="s">
        <v>76</v>
      </c>
      <c r="D17" s="7" t="s">
        <v>17</v>
      </c>
      <c r="E17" s="7">
        <v>8</v>
      </c>
      <c r="F17" s="7">
        <v>832</v>
      </c>
      <c r="G17" s="7">
        <f t="shared" ref="G17" si="5">SUM(H17+I17)</f>
        <v>671</v>
      </c>
      <c r="H17" s="7">
        <v>666</v>
      </c>
      <c r="I17" s="7">
        <v>5</v>
      </c>
      <c r="J17" s="21">
        <f t="shared" si="0"/>
        <v>80.048076923076934</v>
      </c>
      <c r="K17" s="15"/>
    </row>
    <row r="18" spans="1:11" ht="21.95" customHeight="1">
      <c r="A18" s="17">
        <v>44952</v>
      </c>
      <c r="B18" s="22" t="s">
        <v>75</v>
      </c>
      <c r="C18" s="23" t="s">
        <v>76</v>
      </c>
      <c r="D18" s="7" t="s">
        <v>17</v>
      </c>
      <c r="E18" s="7">
        <v>8</v>
      </c>
      <c r="F18" s="7">
        <v>832</v>
      </c>
      <c r="G18" s="7">
        <f t="shared" ref="G18" si="6">SUM(H18+I18)</f>
        <v>672</v>
      </c>
      <c r="H18" s="7">
        <v>666</v>
      </c>
      <c r="I18" s="7">
        <v>6</v>
      </c>
      <c r="J18" s="21">
        <f t="shared" si="0"/>
        <v>80.048076923076934</v>
      </c>
      <c r="K18" s="15"/>
    </row>
    <row r="19" spans="1:11" ht="21.95" customHeight="1">
      <c r="A19" s="17">
        <v>44953</v>
      </c>
      <c r="B19" s="22" t="s">
        <v>75</v>
      </c>
      <c r="C19" s="23" t="s">
        <v>76</v>
      </c>
      <c r="D19" s="7" t="s">
        <v>17</v>
      </c>
      <c r="E19" s="7">
        <v>8</v>
      </c>
      <c r="F19" s="7">
        <v>832</v>
      </c>
      <c r="G19" s="7">
        <f t="shared" ref="G19" si="7">SUM(H19+I19)</f>
        <v>667</v>
      </c>
      <c r="H19" s="7">
        <v>666</v>
      </c>
      <c r="I19" s="7">
        <v>1</v>
      </c>
      <c r="J19" s="21">
        <f t="shared" si="0"/>
        <v>80.048076923076934</v>
      </c>
      <c r="K19" s="15"/>
    </row>
    <row r="20" spans="1:11" ht="21.95" customHeight="1">
      <c r="A20" s="17">
        <v>44956</v>
      </c>
      <c r="B20" s="22" t="s">
        <v>75</v>
      </c>
      <c r="C20" s="23" t="s">
        <v>76</v>
      </c>
      <c r="D20" s="7" t="s">
        <v>17</v>
      </c>
      <c r="E20" s="7">
        <v>8</v>
      </c>
      <c r="F20" s="7">
        <v>832</v>
      </c>
      <c r="G20" s="7">
        <f t="shared" ref="G20" si="8">SUM(H20+I20)</f>
        <v>670</v>
      </c>
      <c r="H20" s="7">
        <v>666</v>
      </c>
      <c r="I20" s="7">
        <v>4</v>
      </c>
      <c r="J20" s="21">
        <f t="shared" si="0"/>
        <v>80.048076923076934</v>
      </c>
      <c r="K20" s="15"/>
    </row>
    <row r="21" spans="1:11" ht="21.95" customHeight="1">
      <c r="A21" s="17">
        <v>44957</v>
      </c>
      <c r="B21" s="22" t="s">
        <v>75</v>
      </c>
      <c r="C21" s="23" t="s">
        <v>76</v>
      </c>
      <c r="D21" s="7" t="s">
        <v>17</v>
      </c>
      <c r="E21" s="7">
        <v>8</v>
      </c>
      <c r="F21" s="7">
        <v>832</v>
      </c>
      <c r="G21" s="7">
        <f t="shared" ref="G21" si="9">SUM(H21+I21)</f>
        <v>668</v>
      </c>
      <c r="H21" s="7">
        <v>666</v>
      </c>
      <c r="I21" s="7">
        <v>2</v>
      </c>
      <c r="J21" s="21">
        <f t="shared" si="0"/>
        <v>80.048076923076934</v>
      </c>
      <c r="K21" s="15"/>
    </row>
    <row r="22" spans="1:11" ht="21.95" customHeight="1">
      <c r="A22" s="17">
        <v>44958</v>
      </c>
      <c r="B22" s="22" t="s">
        <v>75</v>
      </c>
      <c r="C22" s="23" t="s">
        <v>76</v>
      </c>
      <c r="D22" s="7" t="s">
        <v>17</v>
      </c>
      <c r="E22" s="7">
        <v>8</v>
      </c>
      <c r="F22" s="7">
        <v>832</v>
      </c>
      <c r="G22" s="7">
        <f t="shared" ref="G22" si="10">SUM(H22+I22)</f>
        <v>670</v>
      </c>
      <c r="H22" s="7">
        <v>666</v>
      </c>
      <c r="I22" s="7">
        <v>4</v>
      </c>
      <c r="J22" s="21">
        <f t="shared" si="0"/>
        <v>80.048076923076934</v>
      </c>
      <c r="K22" s="15"/>
    </row>
    <row r="23" spans="1:11" ht="21.95" customHeight="1">
      <c r="A23" s="17">
        <v>44959</v>
      </c>
      <c r="B23" s="22" t="s">
        <v>75</v>
      </c>
      <c r="C23" s="23" t="s">
        <v>76</v>
      </c>
      <c r="D23" s="7" t="s">
        <v>17</v>
      </c>
      <c r="E23" s="7">
        <v>8</v>
      </c>
      <c r="F23" s="7">
        <v>832</v>
      </c>
      <c r="G23" s="7">
        <f t="shared" ref="G23" si="11">SUM(H23+I23)</f>
        <v>669</v>
      </c>
      <c r="H23" s="7">
        <v>666</v>
      </c>
      <c r="I23" s="7">
        <v>3</v>
      </c>
      <c r="J23" s="21">
        <f t="shared" si="0"/>
        <v>80.048076923076934</v>
      </c>
      <c r="K23" s="15"/>
    </row>
    <row r="24" spans="1:11" ht="21.95" customHeight="1">
      <c r="A24" s="17">
        <v>44960</v>
      </c>
      <c r="B24" s="22" t="s">
        <v>75</v>
      </c>
      <c r="C24" s="23" t="s">
        <v>76</v>
      </c>
      <c r="D24" s="7" t="s">
        <v>17</v>
      </c>
      <c r="E24" s="7">
        <v>8</v>
      </c>
      <c r="F24" s="7">
        <v>832</v>
      </c>
      <c r="G24" s="7">
        <f t="shared" ref="G24" si="12">SUM(H24+I24)</f>
        <v>671</v>
      </c>
      <c r="H24" s="7">
        <v>666</v>
      </c>
      <c r="I24" s="7">
        <v>5</v>
      </c>
      <c r="J24" s="21">
        <f t="shared" si="0"/>
        <v>80.048076923076934</v>
      </c>
      <c r="K24" s="15"/>
    </row>
    <row r="25" spans="1:11" ht="21.95" customHeight="1">
      <c r="A25" s="17">
        <v>44933</v>
      </c>
      <c r="B25" s="22" t="s">
        <v>75</v>
      </c>
      <c r="C25" s="23" t="s">
        <v>76</v>
      </c>
      <c r="D25" s="7" t="s">
        <v>17</v>
      </c>
      <c r="E25" s="7">
        <v>8</v>
      </c>
      <c r="F25" s="7">
        <v>832</v>
      </c>
      <c r="G25" s="7">
        <f t="shared" si="1"/>
        <v>552</v>
      </c>
      <c r="H25" s="7">
        <v>550</v>
      </c>
      <c r="I25" s="7">
        <v>2</v>
      </c>
      <c r="J25" s="21">
        <f t="shared" si="0"/>
        <v>66.105769230769226</v>
      </c>
      <c r="K25" s="15"/>
    </row>
    <row r="26" spans="1:11" ht="21.95" customHeight="1">
      <c r="A26" s="17">
        <v>44934</v>
      </c>
      <c r="B26" s="22" t="s">
        <v>75</v>
      </c>
      <c r="C26" s="23" t="s">
        <v>76</v>
      </c>
      <c r="D26" s="7" t="s">
        <v>17</v>
      </c>
      <c r="E26" s="7">
        <v>8</v>
      </c>
      <c r="F26" s="7">
        <v>832</v>
      </c>
      <c r="G26" s="7">
        <f t="shared" si="1"/>
        <v>669</v>
      </c>
      <c r="H26" s="7">
        <v>666</v>
      </c>
      <c r="I26" s="7">
        <v>3</v>
      </c>
      <c r="J26" s="21">
        <f t="shared" si="0"/>
        <v>80.048076923076934</v>
      </c>
      <c r="K26" s="15"/>
    </row>
    <row r="27" spans="1:11" ht="21.95" customHeight="1">
      <c r="A27" s="17">
        <v>44935</v>
      </c>
      <c r="B27" s="22" t="s">
        <v>75</v>
      </c>
      <c r="C27" s="23" t="s">
        <v>76</v>
      </c>
      <c r="D27" s="7" t="s">
        <v>17</v>
      </c>
      <c r="E27" s="7">
        <v>8</v>
      </c>
      <c r="F27" s="7">
        <v>832</v>
      </c>
      <c r="G27" s="7">
        <f t="shared" si="1"/>
        <v>668</v>
      </c>
      <c r="H27" s="7">
        <v>666</v>
      </c>
      <c r="I27" s="7">
        <v>2</v>
      </c>
      <c r="J27" s="21">
        <f t="shared" si="0"/>
        <v>80.048076923076934</v>
      </c>
      <c r="K27" s="15"/>
    </row>
    <row r="28" spans="1:11" ht="21.95" customHeight="1">
      <c r="A28" s="17">
        <v>44936</v>
      </c>
      <c r="B28" s="22" t="s">
        <v>75</v>
      </c>
      <c r="C28" s="23" t="s">
        <v>76</v>
      </c>
      <c r="D28" s="7" t="s">
        <v>17</v>
      </c>
      <c r="E28" s="7">
        <v>8</v>
      </c>
      <c r="F28" s="7">
        <v>832</v>
      </c>
      <c r="G28" s="7">
        <f t="shared" si="1"/>
        <v>667</v>
      </c>
      <c r="H28" s="7">
        <v>666</v>
      </c>
      <c r="I28" s="7">
        <v>1</v>
      </c>
      <c r="J28" s="21">
        <f t="shared" si="0"/>
        <v>80.048076923076934</v>
      </c>
      <c r="K28" s="15"/>
    </row>
    <row r="29" spans="1:11" ht="21.95" customHeight="1">
      <c r="A29" s="17">
        <v>44939</v>
      </c>
      <c r="B29" s="22" t="s">
        <v>75</v>
      </c>
      <c r="C29" s="23" t="s">
        <v>76</v>
      </c>
      <c r="D29" s="7" t="s">
        <v>17</v>
      </c>
      <c r="E29" s="7">
        <v>8</v>
      </c>
      <c r="F29" s="7">
        <v>832</v>
      </c>
      <c r="G29" s="7">
        <f t="shared" si="1"/>
        <v>709</v>
      </c>
      <c r="H29" s="7">
        <v>708</v>
      </c>
      <c r="I29" s="7">
        <v>1</v>
      </c>
      <c r="J29" s="21">
        <f t="shared" si="0"/>
        <v>85.09615384615384</v>
      </c>
      <c r="K29" s="15"/>
    </row>
    <row r="30" spans="1:11" ht="21.95" customHeight="1">
      <c r="A30" s="17">
        <v>44940</v>
      </c>
      <c r="B30" s="22" t="s">
        <v>75</v>
      </c>
      <c r="C30" s="23" t="s">
        <v>76</v>
      </c>
      <c r="D30" s="7" t="s">
        <v>17</v>
      </c>
      <c r="E30" s="7">
        <v>8</v>
      </c>
      <c r="F30" s="7">
        <v>832</v>
      </c>
      <c r="G30" s="7">
        <f t="shared" ref="G30" si="13">SUM(H30+I30)</f>
        <v>667</v>
      </c>
      <c r="H30" s="7">
        <v>666</v>
      </c>
      <c r="I30" s="7">
        <v>1</v>
      </c>
      <c r="J30" s="21">
        <f t="shared" si="0"/>
        <v>80.048076923076934</v>
      </c>
      <c r="K30" s="15"/>
    </row>
    <row r="31" spans="1:11" ht="21.95" customHeight="1">
      <c r="A31" s="17">
        <v>44941</v>
      </c>
      <c r="B31" s="22" t="s">
        <v>75</v>
      </c>
      <c r="C31" s="23" t="s">
        <v>76</v>
      </c>
      <c r="D31" s="7" t="s">
        <v>17</v>
      </c>
      <c r="E31" s="7">
        <v>8</v>
      </c>
      <c r="F31" s="7">
        <v>832</v>
      </c>
      <c r="G31" s="7">
        <f t="shared" si="1"/>
        <v>625</v>
      </c>
      <c r="H31" s="7">
        <v>624</v>
      </c>
      <c r="I31" s="7">
        <v>1</v>
      </c>
      <c r="J31" s="21">
        <f t="shared" si="0"/>
        <v>75</v>
      </c>
      <c r="K31" s="15"/>
    </row>
    <row r="32" spans="1:11" ht="21.95" customHeight="1">
      <c r="A32" s="20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8"/>
      <c r="B46" s="7"/>
      <c r="C46" s="7"/>
      <c r="D46" s="7"/>
      <c r="E46" s="7"/>
      <c r="F46" s="7"/>
      <c r="G46" s="7"/>
      <c r="H46" s="7"/>
      <c r="I46" s="7"/>
      <c r="J46" s="19"/>
      <c r="K46" s="15"/>
    </row>
    <row r="47" spans="1:11" ht="21" customHeight="1">
      <c r="A47" s="47" t="s">
        <v>18</v>
      </c>
      <c r="B47" s="47"/>
      <c r="C47" s="9">
        <f>COUNT(A10:A46)</f>
        <v>22</v>
      </c>
      <c r="E47" s="48" t="s">
        <v>19</v>
      </c>
      <c r="F47" s="48"/>
      <c r="G47" s="49"/>
      <c r="H47" s="49"/>
      <c r="I47" s="49"/>
      <c r="J47" s="49"/>
      <c r="K47" s="49"/>
    </row>
    <row r="48" spans="1:11" ht="21" customHeight="1">
      <c r="A48" s="43" t="s">
        <v>20</v>
      </c>
      <c r="B48" s="43"/>
      <c r="C48" s="9">
        <f>SUM(F10:F46)</f>
        <v>17776</v>
      </c>
      <c r="F48" s="50"/>
      <c r="G48" s="50"/>
      <c r="H48" s="50"/>
      <c r="I48" s="4"/>
      <c r="J48" s="4"/>
      <c r="K48" s="25"/>
    </row>
    <row r="49" spans="1:11" ht="21" customHeight="1">
      <c r="A49" s="43" t="s">
        <v>21</v>
      </c>
      <c r="B49" s="43"/>
      <c r="C49" s="9">
        <f>SUM(H10:H46)</f>
        <v>14362</v>
      </c>
      <c r="F49" s="4"/>
      <c r="G49" s="4"/>
      <c r="H49" s="4"/>
      <c r="I49" s="4"/>
      <c r="J49" s="4"/>
      <c r="K49" s="25"/>
    </row>
    <row r="50" spans="1:11" ht="21" customHeight="1">
      <c r="A50" s="51" t="s">
        <v>22</v>
      </c>
      <c r="B50" s="43"/>
      <c r="C50" s="18">
        <f>SUM(J10:J46)</f>
        <v>1786.9711538461536</v>
      </c>
      <c r="F50" s="50"/>
      <c r="G50" s="50"/>
      <c r="H50" s="50"/>
      <c r="I50" s="50"/>
      <c r="J50" s="4"/>
      <c r="K50" s="52"/>
    </row>
    <row r="51" spans="1:11" ht="21" customHeight="1">
      <c r="A51" s="51" t="s">
        <v>23</v>
      </c>
      <c r="B51" s="43"/>
      <c r="C51" s="9">
        <f>COUNTA(B10:B46)</f>
        <v>22</v>
      </c>
      <c r="F51" s="50"/>
      <c r="G51" s="50"/>
      <c r="H51" s="50"/>
      <c r="I51" s="50"/>
      <c r="J51" s="4"/>
      <c r="K51" s="52"/>
    </row>
    <row r="52" spans="1:11" ht="21" customHeight="1">
      <c r="A52" s="43" t="s">
        <v>24</v>
      </c>
      <c r="B52" s="43"/>
      <c r="C52" s="18">
        <f>C50/C51</f>
        <v>81.225961538461533</v>
      </c>
      <c r="F52" s="50"/>
      <c r="G52" s="50"/>
      <c r="H52" s="50"/>
      <c r="I52" s="50"/>
      <c r="J52" s="4"/>
      <c r="K52" s="52"/>
    </row>
    <row r="53" spans="1:11" ht="21" customHeight="1" thickBot="1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6"/>
    </row>
  </sheetData>
  <mergeCells count="17">
    <mergeCell ref="A52:B52"/>
    <mergeCell ref="A47:B47"/>
    <mergeCell ref="E47:K47"/>
    <mergeCell ref="A48:B48"/>
    <mergeCell ref="F48:H48"/>
    <mergeCell ref="A49:B49"/>
    <mergeCell ref="A50:B50"/>
    <mergeCell ref="F50:H52"/>
    <mergeCell ref="I50:I52"/>
    <mergeCell ref="K50:K52"/>
    <mergeCell ref="A51:B51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8B05-8AB2-4627-971C-92C242F14906}">
  <dimension ref="A1:K47"/>
  <sheetViews>
    <sheetView topLeftCell="A37" workbookViewId="0">
      <selection activeCell="E38" sqref="E3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64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44</v>
      </c>
      <c r="C10" s="22" t="s">
        <v>45</v>
      </c>
      <c r="D10" s="22" t="s">
        <v>17</v>
      </c>
      <c r="E10" s="7">
        <v>8</v>
      </c>
      <c r="F10" s="7">
        <v>912</v>
      </c>
      <c r="G10" s="7">
        <f>SUM(H10+I10)</f>
        <v>689</v>
      </c>
      <c r="H10" s="7">
        <v>684</v>
      </c>
      <c r="I10" s="7">
        <v>5</v>
      </c>
      <c r="J10" s="21">
        <f t="shared" ref="J10:J35" si="0">H10/F10*100</f>
        <v>75</v>
      </c>
      <c r="K10" s="15"/>
    </row>
    <row r="11" spans="1:11" ht="21.95" customHeight="1">
      <c r="A11" s="17">
        <v>44943</v>
      </c>
      <c r="B11" s="22" t="s">
        <v>44</v>
      </c>
      <c r="C11" s="22" t="s">
        <v>45</v>
      </c>
      <c r="D11" s="22" t="s">
        <v>17</v>
      </c>
      <c r="E11" s="7">
        <v>8</v>
      </c>
      <c r="F11" s="7">
        <v>912</v>
      </c>
      <c r="G11" s="7">
        <f>SUM(H11+I11)</f>
        <v>732</v>
      </c>
      <c r="H11" s="7">
        <v>730</v>
      </c>
      <c r="I11" s="7">
        <v>2</v>
      </c>
      <c r="J11" s="21">
        <f t="shared" si="0"/>
        <v>80.043859649122808</v>
      </c>
      <c r="K11" s="15"/>
    </row>
    <row r="12" spans="1:11" ht="21.95" customHeight="1">
      <c r="A12" s="17">
        <v>44944</v>
      </c>
      <c r="B12" s="22" t="s">
        <v>44</v>
      </c>
      <c r="C12" s="22" t="s">
        <v>45</v>
      </c>
      <c r="D12" s="22" t="s">
        <v>17</v>
      </c>
      <c r="E12" s="7">
        <v>8</v>
      </c>
      <c r="F12" s="7">
        <v>912</v>
      </c>
      <c r="G12" s="7">
        <f>SUM(H12+I12)</f>
        <v>734</v>
      </c>
      <c r="H12" s="7">
        <v>730</v>
      </c>
      <c r="I12" s="7">
        <v>4</v>
      </c>
      <c r="J12" s="21">
        <f t="shared" si="0"/>
        <v>80.043859649122808</v>
      </c>
      <c r="K12" s="15"/>
    </row>
    <row r="13" spans="1:11" ht="21.95" customHeight="1">
      <c r="A13" s="17">
        <v>44945</v>
      </c>
      <c r="B13" s="22" t="s">
        <v>44</v>
      </c>
      <c r="C13" s="22" t="s">
        <v>45</v>
      </c>
      <c r="D13" s="22" t="s">
        <v>17</v>
      </c>
      <c r="E13" s="7">
        <v>8</v>
      </c>
      <c r="F13" s="7">
        <v>912</v>
      </c>
      <c r="G13" s="7">
        <f>SUM(H13+I13)</f>
        <v>732</v>
      </c>
      <c r="H13" s="7">
        <v>730</v>
      </c>
      <c r="I13" s="7">
        <v>2</v>
      </c>
      <c r="J13" s="21">
        <f t="shared" si="0"/>
        <v>80.043859649122808</v>
      </c>
      <c r="K13" s="15"/>
    </row>
    <row r="14" spans="1:11" ht="21.95" customHeight="1">
      <c r="A14" s="17">
        <v>44949</v>
      </c>
      <c r="B14" s="22" t="s">
        <v>44</v>
      </c>
      <c r="C14" s="22" t="s">
        <v>45</v>
      </c>
      <c r="D14" s="22" t="s">
        <v>17</v>
      </c>
      <c r="E14" s="7">
        <v>8</v>
      </c>
      <c r="F14" s="7">
        <v>912</v>
      </c>
      <c r="G14" s="7">
        <f>SUM(H14+I14)</f>
        <v>735</v>
      </c>
      <c r="H14" s="7">
        <v>730</v>
      </c>
      <c r="I14" s="7">
        <v>5</v>
      </c>
      <c r="J14" s="21">
        <f t="shared" si="0"/>
        <v>80.043859649122808</v>
      </c>
      <c r="K14" s="15"/>
    </row>
    <row r="15" spans="1:11" ht="21.95" customHeight="1">
      <c r="A15" s="17">
        <v>44951</v>
      </c>
      <c r="B15" s="22" t="s">
        <v>81</v>
      </c>
      <c r="C15" s="7">
        <v>22500</v>
      </c>
      <c r="D15" s="7" t="s">
        <v>17</v>
      </c>
      <c r="E15" s="7">
        <v>8</v>
      </c>
      <c r="F15" s="7">
        <v>3040</v>
      </c>
      <c r="G15" s="7">
        <f t="shared" ref="G15:G35" si="1">SUM(H15+I15)</f>
        <v>2287</v>
      </c>
      <c r="H15" s="7">
        <v>2280</v>
      </c>
      <c r="I15" s="7">
        <v>7</v>
      </c>
      <c r="J15" s="21">
        <f t="shared" si="0"/>
        <v>75</v>
      </c>
      <c r="K15" s="15"/>
    </row>
    <row r="16" spans="1:11" ht="21.95" customHeight="1">
      <c r="A16" s="17">
        <v>44952</v>
      </c>
      <c r="B16" s="22" t="s">
        <v>81</v>
      </c>
      <c r="C16" s="7">
        <v>22500</v>
      </c>
      <c r="D16" s="7" t="s">
        <v>17</v>
      </c>
      <c r="E16" s="7">
        <v>8</v>
      </c>
      <c r="F16" s="7">
        <v>3040</v>
      </c>
      <c r="G16" s="7">
        <f t="shared" ref="G16" si="2">SUM(H16+I16)</f>
        <v>2283</v>
      </c>
      <c r="H16" s="7">
        <v>2280</v>
      </c>
      <c r="I16" s="7">
        <v>3</v>
      </c>
      <c r="J16" s="21">
        <f t="shared" si="0"/>
        <v>75</v>
      </c>
      <c r="K16" s="15"/>
    </row>
    <row r="17" spans="1:11" ht="21.95" customHeight="1">
      <c r="A17" s="17">
        <v>44953</v>
      </c>
      <c r="B17" s="22" t="s">
        <v>81</v>
      </c>
      <c r="C17" s="7">
        <v>22500</v>
      </c>
      <c r="D17" s="7" t="s">
        <v>17</v>
      </c>
      <c r="E17" s="7">
        <v>8</v>
      </c>
      <c r="F17" s="7">
        <v>3040</v>
      </c>
      <c r="G17" s="7">
        <f t="shared" ref="G17" si="3">SUM(H17+I17)</f>
        <v>2284</v>
      </c>
      <c r="H17" s="7">
        <v>2280</v>
      </c>
      <c r="I17" s="7">
        <v>4</v>
      </c>
      <c r="J17" s="21">
        <f t="shared" si="0"/>
        <v>75</v>
      </c>
      <c r="K17" s="15"/>
    </row>
    <row r="18" spans="1:11" ht="21.95" customHeight="1">
      <c r="A18" s="17">
        <v>44956</v>
      </c>
      <c r="B18" s="22" t="s">
        <v>81</v>
      </c>
      <c r="C18" s="7">
        <v>22500</v>
      </c>
      <c r="D18" s="7" t="s">
        <v>17</v>
      </c>
      <c r="E18" s="7">
        <v>8</v>
      </c>
      <c r="F18" s="7">
        <v>3040</v>
      </c>
      <c r="G18" s="7">
        <f t="shared" ref="G18" si="4">SUM(H18+I18)</f>
        <v>2283</v>
      </c>
      <c r="H18" s="7">
        <v>2280</v>
      </c>
      <c r="I18" s="7">
        <v>3</v>
      </c>
      <c r="J18" s="21">
        <f t="shared" si="0"/>
        <v>75</v>
      </c>
      <c r="K18" s="15"/>
    </row>
    <row r="19" spans="1:11" ht="21.95" customHeight="1">
      <c r="A19" s="17">
        <v>44957</v>
      </c>
      <c r="B19" s="22" t="s">
        <v>81</v>
      </c>
      <c r="C19" s="7">
        <v>22500</v>
      </c>
      <c r="D19" s="7" t="s">
        <v>17</v>
      </c>
      <c r="E19" s="7">
        <v>8</v>
      </c>
      <c r="F19" s="7">
        <v>3040</v>
      </c>
      <c r="G19" s="7">
        <f t="shared" ref="G19" si="5">SUM(H19+I19)</f>
        <v>1981</v>
      </c>
      <c r="H19" s="7">
        <v>1976</v>
      </c>
      <c r="I19" s="7">
        <v>5</v>
      </c>
      <c r="J19" s="21">
        <f t="shared" si="0"/>
        <v>65</v>
      </c>
      <c r="K19" s="15"/>
    </row>
    <row r="20" spans="1:11" ht="21.95" customHeight="1">
      <c r="A20" s="17">
        <v>44959</v>
      </c>
      <c r="B20" s="7" t="s">
        <v>35</v>
      </c>
      <c r="C20" s="7">
        <v>39009</v>
      </c>
      <c r="D20" s="7" t="s">
        <v>17</v>
      </c>
      <c r="E20" s="7">
        <v>8</v>
      </c>
      <c r="F20" s="7">
        <v>760</v>
      </c>
      <c r="G20" s="7">
        <f t="shared" si="1"/>
        <v>540</v>
      </c>
      <c r="H20" s="7">
        <v>538</v>
      </c>
      <c r="I20" s="7">
        <v>2</v>
      </c>
      <c r="J20" s="21">
        <f>H20/F20*100</f>
        <v>70.78947368421052</v>
      </c>
      <c r="K20" s="15"/>
    </row>
    <row r="21" spans="1:11" ht="21.95" customHeight="1">
      <c r="A21" s="17">
        <v>44932</v>
      </c>
      <c r="B21" s="7" t="s">
        <v>44</v>
      </c>
      <c r="C21" s="7" t="s">
        <v>45</v>
      </c>
      <c r="D21" s="7" t="s">
        <v>17</v>
      </c>
      <c r="E21" s="7">
        <v>8</v>
      </c>
      <c r="F21" s="7">
        <v>912</v>
      </c>
      <c r="G21" s="7">
        <f t="shared" si="1"/>
        <v>738</v>
      </c>
      <c r="H21" s="7">
        <v>730</v>
      </c>
      <c r="I21" s="7">
        <v>8</v>
      </c>
      <c r="J21" s="21">
        <f t="shared" si="0"/>
        <v>80.043859649122808</v>
      </c>
      <c r="K21" s="15"/>
    </row>
    <row r="22" spans="1:11" ht="21.95" customHeight="1">
      <c r="A22" s="17">
        <v>44933</v>
      </c>
      <c r="B22" s="7" t="s">
        <v>44</v>
      </c>
      <c r="C22" s="7" t="s">
        <v>45</v>
      </c>
      <c r="D22" s="7" t="s">
        <v>17</v>
      </c>
      <c r="E22" s="7">
        <v>8</v>
      </c>
      <c r="F22" s="7">
        <v>912</v>
      </c>
      <c r="G22" s="7">
        <f t="shared" ref="G22" si="6">SUM(H22+I22)</f>
        <v>688</v>
      </c>
      <c r="H22" s="7">
        <v>684</v>
      </c>
      <c r="I22" s="7">
        <v>4</v>
      </c>
      <c r="J22" s="21">
        <f t="shared" si="0"/>
        <v>75</v>
      </c>
      <c r="K22" s="15"/>
    </row>
    <row r="23" spans="1:11" ht="21.95" customHeight="1">
      <c r="A23" s="17">
        <v>44935</v>
      </c>
      <c r="B23" s="7" t="s">
        <v>44</v>
      </c>
      <c r="C23" s="7" t="s">
        <v>45</v>
      </c>
      <c r="D23" s="7" t="s">
        <v>17</v>
      </c>
      <c r="E23" s="7">
        <v>8</v>
      </c>
      <c r="F23" s="7">
        <v>912</v>
      </c>
      <c r="G23" s="7">
        <f t="shared" ref="G23" si="7">SUM(H23+I23)</f>
        <v>782</v>
      </c>
      <c r="H23" s="7">
        <v>776</v>
      </c>
      <c r="I23" s="7">
        <v>6</v>
      </c>
      <c r="J23" s="21">
        <f t="shared" si="0"/>
        <v>85.087719298245617</v>
      </c>
      <c r="K23" s="15"/>
    </row>
    <row r="24" spans="1:11" ht="21.95" customHeight="1">
      <c r="A24" s="17">
        <v>44936</v>
      </c>
      <c r="B24" s="7" t="s">
        <v>44</v>
      </c>
      <c r="C24" s="7" t="s">
        <v>45</v>
      </c>
      <c r="D24" s="7" t="s">
        <v>17</v>
      </c>
      <c r="E24" s="7">
        <v>8</v>
      </c>
      <c r="F24" s="7">
        <v>912</v>
      </c>
      <c r="G24" s="7">
        <f t="shared" ref="G24" si="8">SUM(H24+I24)</f>
        <v>689</v>
      </c>
      <c r="H24" s="7">
        <v>684</v>
      </c>
      <c r="I24" s="7">
        <v>5</v>
      </c>
      <c r="J24" s="21">
        <f t="shared" si="0"/>
        <v>75</v>
      </c>
      <c r="K24" s="15"/>
    </row>
    <row r="25" spans="1:11" ht="21.95" customHeight="1">
      <c r="A25" s="17">
        <v>44940</v>
      </c>
      <c r="B25" s="7" t="s">
        <v>81</v>
      </c>
      <c r="C25" s="7">
        <v>22500</v>
      </c>
      <c r="D25" s="7" t="s">
        <v>17</v>
      </c>
      <c r="E25" s="7">
        <v>8</v>
      </c>
      <c r="F25" s="7">
        <v>3040</v>
      </c>
      <c r="G25" s="7">
        <f t="shared" si="1"/>
        <v>1828</v>
      </c>
      <c r="H25" s="7">
        <v>1824</v>
      </c>
      <c r="I25" s="7">
        <v>4</v>
      </c>
      <c r="J25" s="21">
        <f t="shared" si="0"/>
        <v>60</v>
      </c>
      <c r="K25" s="15"/>
    </row>
    <row r="26" spans="1:11" ht="21.95" customHeight="1">
      <c r="A26" s="20"/>
      <c r="B26" s="7"/>
      <c r="C26" s="7"/>
      <c r="D26" s="7"/>
      <c r="E26" s="7"/>
      <c r="F26" s="7"/>
      <c r="G26" s="7"/>
      <c r="H26" s="7"/>
      <c r="I26" s="7"/>
      <c r="J26" s="21"/>
      <c r="K26" s="15"/>
    </row>
    <row r="27" spans="1:11" ht="21.95" customHeight="1">
      <c r="A27" s="20"/>
      <c r="B27" s="7"/>
      <c r="C27" s="7"/>
      <c r="D27" s="7"/>
      <c r="E27" s="7"/>
      <c r="F27" s="7"/>
      <c r="G27" s="7"/>
      <c r="H27" s="7"/>
      <c r="I27" s="7"/>
      <c r="J27" s="21"/>
      <c r="K27" s="15"/>
    </row>
    <row r="28" spans="1:11" ht="21.95" customHeight="1">
      <c r="A28" s="7"/>
      <c r="B28" s="7"/>
      <c r="C28" s="7"/>
      <c r="D28" s="7"/>
      <c r="E28" s="7"/>
      <c r="F28" s="7"/>
      <c r="G28" s="7"/>
      <c r="H28" s="7"/>
      <c r="I28" s="7"/>
      <c r="J28" s="21"/>
      <c r="K28" s="15"/>
    </row>
    <row r="29" spans="1:11" ht="21.95" customHeight="1">
      <c r="A29" s="7"/>
      <c r="B29" s="7"/>
      <c r="C29" s="7"/>
      <c r="D29" s="7"/>
      <c r="E29" s="7"/>
      <c r="F29" s="7"/>
      <c r="G29" s="7"/>
      <c r="H29" s="7"/>
      <c r="I29" s="7"/>
      <c r="J29" s="21"/>
      <c r="K29" s="15"/>
    </row>
    <row r="30" spans="1:11" ht="21.95" customHeight="1">
      <c r="A30" s="7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7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8"/>
      <c r="B40" s="7"/>
      <c r="C40" s="7"/>
      <c r="D40" s="7"/>
      <c r="E40" s="7"/>
      <c r="F40" s="7"/>
      <c r="G40" s="7"/>
      <c r="H40" s="7"/>
      <c r="I40" s="7"/>
      <c r="J40" s="19"/>
      <c r="K40" s="15"/>
    </row>
    <row r="41" spans="1:11" ht="21" customHeight="1">
      <c r="A41" s="47" t="s">
        <v>18</v>
      </c>
      <c r="B41" s="47"/>
      <c r="C41" s="9">
        <f>COUNT(A10:A40)</f>
        <v>16</v>
      </c>
      <c r="E41" s="48" t="s">
        <v>19</v>
      </c>
      <c r="F41" s="48"/>
      <c r="G41" s="49"/>
      <c r="H41" s="49"/>
      <c r="I41" s="49"/>
      <c r="J41" s="49"/>
      <c r="K41" s="49"/>
    </row>
    <row r="42" spans="1:11" ht="21" customHeight="1">
      <c r="A42" s="43" t="s">
        <v>20</v>
      </c>
      <c r="B42" s="43"/>
      <c r="C42" s="9">
        <f>SUM(F10:F40)</f>
        <v>27208</v>
      </c>
      <c r="F42" s="50"/>
      <c r="G42" s="50"/>
      <c r="H42" s="50"/>
      <c r="I42" s="4"/>
      <c r="J42" s="4"/>
      <c r="K42" s="25"/>
    </row>
    <row r="43" spans="1:11" ht="21" customHeight="1">
      <c r="A43" s="43" t="s">
        <v>21</v>
      </c>
      <c r="B43" s="43"/>
      <c r="C43" s="9">
        <f>SUM(H10:H40)</f>
        <v>19936</v>
      </c>
      <c r="F43" s="4"/>
      <c r="G43" s="4"/>
      <c r="H43" s="4"/>
      <c r="I43" s="4"/>
      <c r="J43" s="4"/>
      <c r="K43" s="25"/>
    </row>
    <row r="44" spans="1:11" ht="21" customHeight="1">
      <c r="A44" s="51" t="s">
        <v>22</v>
      </c>
      <c r="B44" s="43"/>
      <c r="C44" s="18">
        <f>SUM(J10:J40)</f>
        <v>1206.0964912280701</v>
      </c>
      <c r="F44" s="50"/>
      <c r="G44" s="50"/>
      <c r="H44" s="50"/>
      <c r="I44" s="50"/>
      <c r="J44" s="4"/>
      <c r="K44" s="52"/>
    </row>
    <row r="45" spans="1:11" ht="21" customHeight="1">
      <c r="A45" s="51" t="s">
        <v>23</v>
      </c>
      <c r="B45" s="43"/>
      <c r="C45" s="9">
        <f>COUNTA(B10:B40)</f>
        <v>16</v>
      </c>
      <c r="F45" s="50"/>
      <c r="G45" s="50"/>
      <c r="H45" s="50"/>
      <c r="I45" s="50"/>
      <c r="J45" s="4"/>
      <c r="K45" s="52"/>
    </row>
    <row r="46" spans="1:11" ht="21" customHeight="1">
      <c r="A46" s="43" t="s">
        <v>24</v>
      </c>
      <c r="B46" s="43"/>
      <c r="C46" s="18">
        <f>C44/C45</f>
        <v>75.381030701754383</v>
      </c>
      <c r="F46" s="50"/>
      <c r="G46" s="50"/>
      <c r="H46" s="50"/>
      <c r="I46" s="50"/>
      <c r="J46" s="4"/>
      <c r="K46" s="52"/>
    </row>
    <row r="47" spans="1:11" ht="21" customHeight="1" thickBot="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6"/>
    </row>
  </sheetData>
  <mergeCells count="17">
    <mergeCell ref="A46:B46"/>
    <mergeCell ref="A41:B41"/>
    <mergeCell ref="E41:K41"/>
    <mergeCell ref="A42:B42"/>
    <mergeCell ref="F42:H42"/>
    <mergeCell ref="A43:B43"/>
    <mergeCell ref="A44:B44"/>
    <mergeCell ref="F44:H46"/>
    <mergeCell ref="I44:I46"/>
    <mergeCell ref="K44:K46"/>
    <mergeCell ref="A45:B45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B74D-FA77-4D52-ADD1-4530D05D8346}">
  <dimension ref="A1:K54"/>
  <sheetViews>
    <sheetView topLeftCell="A18" workbookViewId="0">
      <selection activeCell="B27" sqref="A1:K54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65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66</v>
      </c>
      <c r="C10" s="22" t="s">
        <v>67</v>
      </c>
      <c r="D10" s="7" t="s">
        <v>17</v>
      </c>
      <c r="E10" s="7">
        <v>8</v>
      </c>
      <c r="F10" s="7">
        <v>1200</v>
      </c>
      <c r="G10" s="7">
        <f>SUM(H10+I10)</f>
        <v>1275</v>
      </c>
      <c r="H10" s="7">
        <v>1200</v>
      </c>
      <c r="I10" s="7">
        <v>75</v>
      </c>
      <c r="J10" s="21">
        <f t="shared" ref="J10:J32" si="0">H10/F10*100</f>
        <v>100</v>
      </c>
      <c r="K10" s="15"/>
    </row>
    <row r="11" spans="1:11" ht="21.95" customHeight="1">
      <c r="A11" s="17">
        <v>44943</v>
      </c>
      <c r="B11" s="23" t="s">
        <v>75</v>
      </c>
      <c r="C11" s="22" t="s">
        <v>76</v>
      </c>
      <c r="D11" s="7" t="s">
        <v>17</v>
      </c>
      <c r="E11" s="7">
        <v>8</v>
      </c>
      <c r="F11" s="7">
        <v>832</v>
      </c>
      <c r="G11" s="7">
        <f>SUM(H11+I11)</f>
        <v>687</v>
      </c>
      <c r="H11" s="7">
        <v>666</v>
      </c>
      <c r="I11" s="7">
        <v>21</v>
      </c>
      <c r="J11" s="21">
        <f t="shared" si="0"/>
        <v>80.048076923076934</v>
      </c>
      <c r="K11" s="15"/>
    </row>
    <row r="12" spans="1:11" ht="21.95" customHeight="1">
      <c r="A12" s="17">
        <v>44944</v>
      </c>
      <c r="B12" s="22" t="s">
        <v>129</v>
      </c>
      <c r="C12" s="7" t="s">
        <v>130</v>
      </c>
      <c r="D12" s="7" t="s">
        <v>17</v>
      </c>
      <c r="E12" s="7">
        <v>8</v>
      </c>
      <c r="F12" s="7">
        <v>507</v>
      </c>
      <c r="G12" s="7">
        <f t="shared" ref="G12:G32" si="1">SUM(H12+I12)</f>
        <v>517</v>
      </c>
      <c r="H12" s="7">
        <v>507</v>
      </c>
      <c r="I12" s="7">
        <v>10</v>
      </c>
      <c r="J12" s="21">
        <f t="shared" si="0"/>
        <v>100</v>
      </c>
      <c r="K12" s="15"/>
    </row>
    <row r="13" spans="1:11" ht="21.95" customHeight="1">
      <c r="A13" s="17">
        <v>44945</v>
      </c>
      <c r="B13" s="22" t="s">
        <v>34</v>
      </c>
      <c r="C13" s="22">
        <v>8825633600</v>
      </c>
      <c r="D13" s="7" t="s">
        <v>17</v>
      </c>
      <c r="E13" s="7">
        <v>8</v>
      </c>
      <c r="F13" s="7">
        <v>784</v>
      </c>
      <c r="G13" s="7">
        <f>SUM(H13+I13)</f>
        <v>812</v>
      </c>
      <c r="H13" s="7">
        <v>784</v>
      </c>
      <c r="I13" s="7">
        <v>28</v>
      </c>
      <c r="J13" s="21">
        <f t="shared" si="0"/>
        <v>100</v>
      </c>
      <c r="K13" s="15"/>
    </row>
    <row r="14" spans="1:11" ht="21.95" customHeight="1">
      <c r="A14" s="17">
        <v>44946</v>
      </c>
      <c r="B14" s="22" t="s">
        <v>123</v>
      </c>
      <c r="C14" s="23" t="s">
        <v>135</v>
      </c>
      <c r="D14" s="7" t="s">
        <v>17</v>
      </c>
      <c r="E14" s="7">
        <v>8</v>
      </c>
      <c r="F14" s="7">
        <v>200</v>
      </c>
      <c r="G14" s="7">
        <f t="shared" ref="G14:G15" si="2">SUM(H14+I14)</f>
        <v>154</v>
      </c>
      <c r="H14" s="7">
        <v>150</v>
      </c>
      <c r="I14" s="7">
        <v>4</v>
      </c>
      <c r="J14" s="21">
        <f t="shared" si="0"/>
        <v>75</v>
      </c>
      <c r="K14" s="15"/>
    </row>
    <row r="15" spans="1:11" ht="21.95" customHeight="1">
      <c r="A15" s="17">
        <v>44949</v>
      </c>
      <c r="B15" s="7" t="s">
        <v>139</v>
      </c>
      <c r="C15" s="7">
        <v>31010</v>
      </c>
      <c r="D15" s="7" t="s">
        <v>17</v>
      </c>
      <c r="E15" s="7">
        <v>8</v>
      </c>
      <c r="F15" s="7">
        <v>312</v>
      </c>
      <c r="G15" s="7">
        <f t="shared" si="2"/>
        <v>318</v>
      </c>
      <c r="H15" s="7">
        <v>312</v>
      </c>
      <c r="I15" s="7">
        <v>6</v>
      </c>
      <c r="J15" s="21">
        <f t="shared" si="0"/>
        <v>100</v>
      </c>
      <c r="K15" s="15"/>
    </row>
    <row r="16" spans="1:11" ht="21.95" customHeight="1">
      <c r="A16" s="17">
        <v>44950</v>
      </c>
      <c r="B16" s="7" t="s">
        <v>139</v>
      </c>
      <c r="C16" s="7">
        <v>31010</v>
      </c>
      <c r="D16" s="7" t="s">
        <v>17</v>
      </c>
      <c r="E16" s="7">
        <v>8</v>
      </c>
      <c r="F16" s="7">
        <v>312</v>
      </c>
      <c r="G16" s="7">
        <f t="shared" si="1"/>
        <v>318</v>
      </c>
      <c r="H16" s="7">
        <v>312</v>
      </c>
      <c r="I16" s="7">
        <v>6</v>
      </c>
      <c r="J16" s="21">
        <f t="shared" si="0"/>
        <v>100</v>
      </c>
      <c r="K16" s="15"/>
    </row>
    <row r="17" spans="1:11" ht="21.95" customHeight="1">
      <c r="A17" s="17">
        <v>44951</v>
      </c>
      <c r="B17" s="7" t="s">
        <v>139</v>
      </c>
      <c r="C17" s="7">
        <v>31010</v>
      </c>
      <c r="D17" s="7" t="s">
        <v>17</v>
      </c>
      <c r="E17" s="7">
        <v>8</v>
      </c>
      <c r="F17" s="7">
        <v>312</v>
      </c>
      <c r="G17" s="7">
        <f t="shared" ref="G17" si="3">SUM(H17+I17)</f>
        <v>316</v>
      </c>
      <c r="H17" s="7">
        <v>312</v>
      </c>
      <c r="I17" s="7">
        <v>4</v>
      </c>
      <c r="J17" s="21">
        <f t="shared" si="0"/>
        <v>100</v>
      </c>
      <c r="K17" s="15"/>
    </row>
    <row r="18" spans="1:11" ht="21.95" customHeight="1">
      <c r="A18" s="17">
        <v>44952</v>
      </c>
      <c r="B18" s="7" t="s">
        <v>139</v>
      </c>
      <c r="C18" s="7">
        <v>31010</v>
      </c>
      <c r="D18" s="7" t="s">
        <v>17</v>
      </c>
      <c r="E18" s="7">
        <v>8</v>
      </c>
      <c r="F18" s="7">
        <v>312</v>
      </c>
      <c r="G18" s="7">
        <f t="shared" si="1"/>
        <v>235</v>
      </c>
      <c r="H18" s="7">
        <v>230</v>
      </c>
      <c r="I18" s="7">
        <v>5</v>
      </c>
      <c r="J18" s="21">
        <f t="shared" si="0"/>
        <v>73.71794871794873</v>
      </c>
      <c r="K18" s="15"/>
    </row>
    <row r="19" spans="1:11" ht="21.95" customHeight="1">
      <c r="A19" s="17">
        <v>44953</v>
      </c>
      <c r="B19" s="7" t="s">
        <v>153</v>
      </c>
      <c r="C19" s="7" t="s">
        <v>154</v>
      </c>
      <c r="D19" s="7" t="s">
        <v>17</v>
      </c>
      <c r="E19" s="7">
        <v>8</v>
      </c>
      <c r="F19" s="7">
        <v>2105</v>
      </c>
      <c r="G19" s="7">
        <f t="shared" si="1"/>
        <v>1503</v>
      </c>
      <c r="H19" s="7">
        <v>1500</v>
      </c>
      <c r="I19" s="7">
        <v>3</v>
      </c>
      <c r="J19" s="21">
        <f t="shared" si="0"/>
        <v>71.258907363420434</v>
      </c>
      <c r="K19" s="15"/>
    </row>
    <row r="20" spans="1:11" ht="21.95" customHeight="1">
      <c r="A20" s="17">
        <v>44956</v>
      </c>
      <c r="B20" s="22" t="s">
        <v>151</v>
      </c>
      <c r="C20" s="22" t="s">
        <v>152</v>
      </c>
      <c r="D20" s="7" t="s">
        <v>17</v>
      </c>
      <c r="E20" s="7">
        <v>8</v>
      </c>
      <c r="F20" s="7">
        <v>520</v>
      </c>
      <c r="G20" s="7">
        <f t="shared" si="1"/>
        <v>418</v>
      </c>
      <c r="H20" s="7">
        <v>416</v>
      </c>
      <c r="I20" s="7">
        <v>2</v>
      </c>
      <c r="J20" s="21">
        <f t="shared" si="0"/>
        <v>80</v>
      </c>
      <c r="K20" s="15"/>
    </row>
    <row r="21" spans="1:11" ht="21.95" customHeight="1">
      <c r="A21" s="17">
        <v>44957</v>
      </c>
      <c r="B21" s="22" t="s">
        <v>151</v>
      </c>
      <c r="C21" s="22" t="s">
        <v>152</v>
      </c>
      <c r="D21" s="7" t="s">
        <v>17</v>
      </c>
      <c r="E21" s="7">
        <v>8</v>
      </c>
      <c r="F21" s="7">
        <v>520</v>
      </c>
      <c r="G21" s="7">
        <f t="shared" ref="G21" si="4">SUM(H21+I21)</f>
        <v>428</v>
      </c>
      <c r="H21" s="7">
        <v>416</v>
      </c>
      <c r="I21" s="7">
        <v>12</v>
      </c>
      <c r="J21" s="21">
        <f t="shared" si="0"/>
        <v>80</v>
      </c>
      <c r="K21" s="15"/>
    </row>
    <row r="22" spans="1:11" ht="21.95" customHeight="1">
      <c r="A22" s="17">
        <v>44958</v>
      </c>
      <c r="B22" s="7" t="s">
        <v>139</v>
      </c>
      <c r="C22" s="7">
        <v>31010</v>
      </c>
      <c r="D22" s="7" t="s">
        <v>17</v>
      </c>
      <c r="E22" s="7">
        <v>8</v>
      </c>
      <c r="F22" s="7">
        <v>312</v>
      </c>
      <c r="G22" s="7">
        <f t="shared" si="1"/>
        <v>316</v>
      </c>
      <c r="H22" s="7">
        <v>312</v>
      </c>
      <c r="I22" s="7">
        <v>4</v>
      </c>
      <c r="J22" s="21">
        <f t="shared" si="0"/>
        <v>100</v>
      </c>
      <c r="K22" s="15"/>
    </row>
    <row r="23" spans="1:11" ht="21.95" customHeight="1">
      <c r="A23" s="17">
        <v>44959</v>
      </c>
      <c r="B23" s="7" t="s">
        <v>139</v>
      </c>
      <c r="C23" s="7">
        <v>31010</v>
      </c>
      <c r="D23" s="7" t="s">
        <v>17</v>
      </c>
      <c r="E23" s="7">
        <v>8</v>
      </c>
      <c r="F23" s="7">
        <v>312</v>
      </c>
      <c r="G23" s="7">
        <f t="shared" ref="G23" si="5">SUM(H23+I23)</f>
        <v>316</v>
      </c>
      <c r="H23" s="7">
        <v>312</v>
      </c>
      <c r="I23" s="7">
        <v>4</v>
      </c>
      <c r="J23" s="21">
        <f t="shared" si="0"/>
        <v>100</v>
      </c>
      <c r="K23" s="15"/>
    </row>
    <row r="24" spans="1:11" ht="21.95" customHeight="1">
      <c r="A24" s="17">
        <v>44960</v>
      </c>
      <c r="B24" s="7" t="s">
        <v>139</v>
      </c>
      <c r="C24" s="7">
        <v>31010</v>
      </c>
      <c r="D24" s="7" t="s">
        <v>17</v>
      </c>
      <c r="E24" s="7">
        <v>8</v>
      </c>
      <c r="F24" s="7">
        <v>312</v>
      </c>
      <c r="G24" s="7">
        <f t="shared" ref="G24" si="6">SUM(H24+I24)</f>
        <v>302</v>
      </c>
      <c r="H24" s="7">
        <v>300</v>
      </c>
      <c r="I24" s="7">
        <v>2</v>
      </c>
      <c r="J24" s="21">
        <f t="shared" si="0"/>
        <v>96.15384615384616</v>
      </c>
      <c r="K24" s="15"/>
    </row>
    <row r="25" spans="1:11" ht="21.95" customHeight="1">
      <c r="A25" s="17">
        <v>44932</v>
      </c>
      <c r="B25" s="7" t="s">
        <v>139</v>
      </c>
      <c r="C25" s="7">
        <v>31010</v>
      </c>
      <c r="D25" s="7" t="s">
        <v>17</v>
      </c>
      <c r="E25" s="7">
        <v>4</v>
      </c>
      <c r="F25" s="7">
        <v>120</v>
      </c>
      <c r="G25" s="7">
        <f t="shared" ref="G25" si="7">SUM(H25+I25)</f>
        <v>121</v>
      </c>
      <c r="H25" s="7">
        <v>120</v>
      </c>
      <c r="I25" s="7">
        <v>1</v>
      </c>
      <c r="J25" s="21">
        <f t="shared" si="0"/>
        <v>100</v>
      </c>
      <c r="K25" s="15"/>
    </row>
    <row r="26" spans="1:11" ht="21.95" customHeight="1">
      <c r="A26" s="17">
        <v>44933</v>
      </c>
      <c r="B26" s="7" t="s">
        <v>44</v>
      </c>
      <c r="C26" s="7" t="s">
        <v>45</v>
      </c>
      <c r="D26" s="7" t="s">
        <v>17</v>
      </c>
      <c r="E26" s="7">
        <v>4</v>
      </c>
      <c r="F26" s="7">
        <v>456</v>
      </c>
      <c r="G26" s="7">
        <f t="shared" si="1"/>
        <v>344</v>
      </c>
      <c r="H26" s="7">
        <v>342</v>
      </c>
      <c r="I26" s="7">
        <v>2</v>
      </c>
      <c r="J26" s="21">
        <f t="shared" si="0"/>
        <v>75</v>
      </c>
      <c r="K26" s="15"/>
    </row>
    <row r="27" spans="1:11" ht="21.95" customHeight="1">
      <c r="A27" s="17">
        <v>44934</v>
      </c>
      <c r="B27" s="22" t="s">
        <v>175</v>
      </c>
      <c r="C27" s="23" t="s">
        <v>176</v>
      </c>
      <c r="D27" s="7" t="s">
        <v>17</v>
      </c>
      <c r="E27" s="7">
        <v>8</v>
      </c>
      <c r="F27" s="7">
        <v>1368</v>
      </c>
      <c r="G27" s="7">
        <f t="shared" si="1"/>
        <v>1027</v>
      </c>
      <c r="H27" s="7">
        <v>1026</v>
      </c>
      <c r="I27" s="7">
        <v>1</v>
      </c>
      <c r="J27" s="21">
        <f t="shared" si="0"/>
        <v>75</v>
      </c>
      <c r="K27" s="15"/>
    </row>
    <row r="28" spans="1:11" ht="21.95" customHeight="1">
      <c r="A28" s="17">
        <v>44935</v>
      </c>
      <c r="B28" s="7" t="s">
        <v>34</v>
      </c>
      <c r="C28" s="7">
        <v>8825633600</v>
      </c>
      <c r="D28" s="7" t="s">
        <v>17</v>
      </c>
      <c r="E28" s="7">
        <v>8</v>
      </c>
      <c r="F28" s="7">
        <v>784</v>
      </c>
      <c r="G28" s="7">
        <f t="shared" si="1"/>
        <v>786</v>
      </c>
      <c r="H28" s="7">
        <v>784</v>
      </c>
      <c r="I28" s="7">
        <v>2</v>
      </c>
      <c r="J28" s="21">
        <f t="shared" si="0"/>
        <v>100</v>
      </c>
      <c r="K28" s="15"/>
    </row>
    <row r="29" spans="1:11" ht="21.95" customHeight="1">
      <c r="A29" s="17">
        <v>44936</v>
      </c>
      <c r="B29" s="7" t="s">
        <v>133</v>
      </c>
      <c r="C29" s="7" t="s">
        <v>134</v>
      </c>
      <c r="D29" s="7" t="s">
        <v>17</v>
      </c>
      <c r="E29" s="7">
        <v>8</v>
      </c>
      <c r="F29" s="7">
        <v>1013</v>
      </c>
      <c r="G29" s="7">
        <f t="shared" si="1"/>
        <v>615</v>
      </c>
      <c r="H29" s="7">
        <v>608</v>
      </c>
      <c r="I29" s="7">
        <v>7</v>
      </c>
      <c r="J29" s="21">
        <f t="shared" si="0"/>
        <v>60.01974333662389</v>
      </c>
      <c r="K29" s="15"/>
    </row>
    <row r="30" spans="1:11" ht="21.95" customHeight="1">
      <c r="A30" s="17">
        <v>44939</v>
      </c>
      <c r="B30" s="7" t="s">
        <v>35</v>
      </c>
      <c r="C30" s="7">
        <v>39009</v>
      </c>
      <c r="D30" s="7" t="s">
        <v>17</v>
      </c>
      <c r="E30" s="7">
        <v>8</v>
      </c>
      <c r="F30" s="7">
        <v>760</v>
      </c>
      <c r="G30" s="7">
        <f t="shared" si="1"/>
        <v>512</v>
      </c>
      <c r="H30" s="7">
        <v>494</v>
      </c>
      <c r="I30" s="7">
        <v>18</v>
      </c>
      <c r="J30" s="21">
        <f t="shared" si="0"/>
        <v>65</v>
      </c>
      <c r="K30" s="15"/>
    </row>
    <row r="31" spans="1:11" ht="21.95" customHeight="1">
      <c r="A31" s="17">
        <v>44940</v>
      </c>
      <c r="B31" s="7" t="s">
        <v>34</v>
      </c>
      <c r="C31" s="7">
        <v>9925633600</v>
      </c>
      <c r="D31" s="7" t="s">
        <v>17</v>
      </c>
      <c r="E31" s="7">
        <v>8</v>
      </c>
      <c r="F31" s="7">
        <v>784</v>
      </c>
      <c r="G31" s="7">
        <f t="shared" si="1"/>
        <v>785</v>
      </c>
      <c r="H31" s="7">
        <v>784</v>
      </c>
      <c r="I31" s="7">
        <v>1</v>
      </c>
      <c r="J31" s="21">
        <f t="shared" si="0"/>
        <v>100</v>
      </c>
      <c r="K31" s="15"/>
    </row>
    <row r="32" spans="1:11" ht="21.95" customHeight="1">
      <c r="A32" s="17">
        <v>44941</v>
      </c>
      <c r="B32" s="22" t="s">
        <v>141</v>
      </c>
      <c r="C32" s="22" t="s">
        <v>145</v>
      </c>
      <c r="D32" s="7" t="s">
        <v>17</v>
      </c>
      <c r="E32" s="7">
        <v>8</v>
      </c>
      <c r="F32" s="7">
        <v>416</v>
      </c>
      <c r="G32" s="7">
        <f t="shared" si="1"/>
        <v>151</v>
      </c>
      <c r="H32" s="7">
        <v>150</v>
      </c>
      <c r="I32" s="7">
        <v>1</v>
      </c>
      <c r="J32" s="21">
        <f t="shared" si="0"/>
        <v>36.057692307692307</v>
      </c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47" t="s">
        <v>18</v>
      </c>
      <c r="B48" s="47"/>
      <c r="C48" s="9">
        <f>COUNT(A10:A47)</f>
        <v>23</v>
      </c>
      <c r="E48" s="48" t="s">
        <v>19</v>
      </c>
      <c r="F48" s="48"/>
      <c r="G48" s="49"/>
      <c r="H48" s="49"/>
      <c r="I48" s="49"/>
      <c r="J48" s="49"/>
      <c r="K48" s="49"/>
    </row>
    <row r="49" spans="1:11" ht="21" customHeight="1">
      <c r="A49" s="43" t="s">
        <v>20</v>
      </c>
      <c r="B49" s="43"/>
      <c r="C49" s="9">
        <f>SUM(F10:F47)</f>
        <v>14553</v>
      </c>
      <c r="F49" s="50"/>
      <c r="G49" s="50"/>
      <c r="H49" s="50"/>
      <c r="I49" s="4"/>
      <c r="J49" s="4"/>
      <c r="K49" s="25"/>
    </row>
    <row r="50" spans="1:11" ht="21" customHeight="1">
      <c r="A50" s="43" t="s">
        <v>21</v>
      </c>
      <c r="B50" s="43"/>
      <c r="C50" s="9">
        <f>SUM(H10:H47)</f>
        <v>12037</v>
      </c>
      <c r="F50" s="4"/>
      <c r="G50" s="4"/>
      <c r="H50" s="4"/>
      <c r="I50" s="4"/>
      <c r="J50" s="4"/>
      <c r="K50" s="25"/>
    </row>
    <row r="51" spans="1:11" ht="21" customHeight="1">
      <c r="A51" s="51" t="s">
        <v>22</v>
      </c>
      <c r="B51" s="43"/>
      <c r="C51" s="18">
        <f>SUM(J10:J47)</f>
        <v>1967.2562148026086</v>
      </c>
      <c r="F51" s="50"/>
      <c r="G51" s="50"/>
      <c r="H51" s="50"/>
      <c r="I51" s="50"/>
      <c r="J51" s="4"/>
      <c r="K51" s="52"/>
    </row>
    <row r="52" spans="1:11" ht="21" customHeight="1">
      <c r="A52" s="51" t="s">
        <v>23</v>
      </c>
      <c r="B52" s="43"/>
      <c r="C52" s="9">
        <f>COUNTA(B10:B47)</f>
        <v>23</v>
      </c>
      <c r="F52" s="50"/>
      <c r="G52" s="50"/>
      <c r="H52" s="50"/>
      <c r="I52" s="50"/>
      <c r="J52" s="4"/>
      <c r="K52" s="52"/>
    </row>
    <row r="53" spans="1:11" ht="21" customHeight="1">
      <c r="A53" s="43" t="s">
        <v>24</v>
      </c>
      <c r="B53" s="43"/>
      <c r="C53" s="18">
        <f>C51/C52</f>
        <v>85.532878904461242</v>
      </c>
      <c r="F53" s="50"/>
      <c r="G53" s="50"/>
      <c r="H53" s="50"/>
      <c r="I53" s="50"/>
      <c r="J53" s="4"/>
      <c r="K53" s="52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5389-DDCB-4B4C-B1C3-983AF984EF41}">
  <dimension ref="A1:K39"/>
  <sheetViews>
    <sheetView topLeftCell="A24" workbookViewId="0">
      <selection activeCell="G28" sqref="G28"/>
    </sheetView>
  </sheetViews>
  <sheetFormatPr defaultColWidth="9" defaultRowHeight="15.75" zeroHeight="1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31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81</v>
      </c>
      <c r="C10" s="22">
        <v>22500</v>
      </c>
      <c r="D10" s="7" t="s">
        <v>17</v>
      </c>
      <c r="E10" s="7">
        <v>8</v>
      </c>
      <c r="F10" s="7">
        <v>3040</v>
      </c>
      <c r="G10" s="7">
        <f>SUM(H10+I10)</f>
        <v>3043</v>
      </c>
      <c r="H10" s="7">
        <v>3040</v>
      </c>
      <c r="I10" s="7">
        <v>3</v>
      </c>
      <c r="J10" s="21">
        <f t="shared" ref="J10:J32" si="0">H10/F10*100</f>
        <v>100</v>
      </c>
      <c r="K10" s="15"/>
    </row>
    <row r="11" spans="1:11" ht="21.95" customHeight="1">
      <c r="A11" s="17">
        <v>44943</v>
      </c>
      <c r="B11" s="22" t="s">
        <v>81</v>
      </c>
      <c r="C11" s="22">
        <v>22500</v>
      </c>
      <c r="D11" s="7" t="s">
        <v>17</v>
      </c>
      <c r="E11" s="7">
        <v>8</v>
      </c>
      <c r="F11" s="7">
        <v>3040</v>
      </c>
      <c r="G11" s="7">
        <f>SUM(H11+I11)</f>
        <v>3042</v>
      </c>
      <c r="H11" s="7">
        <v>3040</v>
      </c>
      <c r="I11" s="7">
        <v>2</v>
      </c>
      <c r="J11" s="21">
        <f t="shared" si="0"/>
        <v>100</v>
      </c>
      <c r="K11" s="15"/>
    </row>
    <row r="12" spans="1:11" ht="21.95" customHeight="1">
      <c r="A12" s="17">
        <v>44944</v>
      </c>
      <c r="B12" s="22" t="s">
        <v>81</v>
      </c>
      <c r="C12" s="22">
        <v>22500</v>
      </c>
      <c r="D12" s="7" t="s">
        <v>17</v>
      </c>
      <c r="E12" s="7">
        <v>8</v>
      </c>
      <c r="F12" s="7">
        <v>3040</v>
      </c>
      <c r="G12" s="7">
        <f t="shared" ref="G12:G32" si="1">SUM(H12+I12)</f>
        <v>3044</v>
      </c>
      <c r="H12" s="7">
        <v>3040</v>
      </c>
      <c r="I12" s="7">
        <v>4</v>
      </c>
      <c r="J12" s="21">
        <f t="shared" si="0"/>
        <v>100</v>
      </c>
      <c r="K12" s="15"/>
    </row>
    <row r="13" spans="1:11" ht="21.95" customHeight="1">
      <c r="A13" s="17">
        <v>44945</v>
      </c>
      <c r="B13" s="22" t="s">
        <v>81</v>
      </c>
      <c r="C13" s="22">
        <v>22500</v>
      </c>
      <c r="D13" s="7" t="s">
        <v>17</v>
      </c>
      <c r="E13" s="7">
        <v>8</v>
      </c>
      <c r="F13" s="7">
        <v>3040</v>
      </c>
      <c r="G13" s="7">
        <f t="shared" si="1"/>
        <v>3042</v>
      </c>
      <c r="H13" s="7">
        <v>3040</v>
      </c>
      <c r="I13" s="7">
        <v>2</v>
      </c>
      <c r="J13" s="21">
        <f t="shared" si="0"/>
        <v>100</v>
      </c>
      <c r="K13" s="15"/>
    </row>
    <row r="14" spans="1:11" ht="21.95" customHeight="1">
      <c r="A14" s="17">
        <v>44946</v>
      </c>
      <c r="B14" s="22" t="s">
        <v>81</v>
      </c>
      <c r="C14" s="22">
        <v>22500</v>
      </c>
      <c r="D14" s="7" t="s">
        <v>17</v>
      </c>
      <c r="E14" s="7">
        <v>8</v>
      </c>
      <c r="F14" s="7">
        <v>3040</v>
      </c>
      <c r="G14" s="7">
        <f t="shared" si="1"/>
        <v>3041</v>
      </c>
      <c r="H14" s="7">
        <v>3040</v>
      </c>
      <c r="I14" s="7">
        <v>1</v>
      </c>
      <c r="J14" s="21">
        <f t="shared" si="0"/>
        <v>100</v>
      </c>
      <c r="K14" s="15"/>
    </row>
    <row r="15" spans="1:11" ht="21.95" customHeight="1">
      <c r="A15" s="17">
        <v>44949</v>
      </c>
      <c r="B15" s="22" t="s">
        <v>81</v>
      </c>
      <c r="C15" s="22">
        <v>22500</v>
      </c>
      <c r="D15" s="7" t="s">
        <v>17</v>
      </c>
      <c r="E15" s="7">
        <v>8</v>
      </c>
      <c r="F15" s="7">
        <v>3040</v>
      </c>
      <c r="G15" s="7">
        <f t="shared" si="1"/>
        <v>3047</v>
      </c>
      <c r="H15" s="7">
        <v>3040</v>
      </c>
      <c r="I15" s="7">
        <v>7</v>
      </c>
      <c r="J15" s="21">
        <f t="shared" si="0"/>
        <v>100</v>
      </c>
      <c r="K15" s="15"/>
    </row>
    <row r="16" spans="1:11" ht="21.95" customHeight="1">
      <c r="A16" s="17">
        <v>44950</v>
      </c>
      <c r="B16" s="22" t="s">
        <v>81</v>
      </c>
      <c r="C16" s="22">
        <v>22500</v>
      </c>
      <c r="D16" s="7" t="s">
        <v>17</v>
      </c>
      <c r="E16" s="7">
        <v>8</v>
      </c>
      <c r="F16" s="7">
        <v>3040</v>
      </c>
      <c r="G16" s="7">
        <f t="shared" si="1"/>
        <v>3049</v>
      </c>
      <c r="H16" s="7">
        <v>3040</v>
      </c>
      <c r="I16" s="7">
        <v>9</v>
      </c>
      <c r="J16" s="21">
        <f t="shared" si="0"/>
        <v>100</v>
      </c>
      <c r="K16" s="15"/>
    </row>
    <row r="17" spans="1:11" ht="21.95" customHeight="1">
      <c r="A17" s="17">
        <v>44951</v>
      </c>
      <c r="B17" s="22" t="s">
        <v>81</v>
      </c>
      <c r="C17" s="22">
        <v>22500</v>
      </c>
      <c r="D17" s="7" t="s">
        <v>17</v>
      </c>
      <c r="E17" s="7">
        <v>8</v>
      </c>
      <c r="F17" s="7">
        <v>3040</v>
      </c>
      <c r="G17" s="7">
        <f t="shared" si="1"/>
        <v>3042</v>
      </c>
      <c r="H17" s="7">
        <v>3040</v>
      </c>
      <c r="I17" s="7">
        <v>2</v>
      </c>
      <c r="J17" s="21">
        <f t="shared" si="0"/>
        <v>100</v>
      </c>
      <c r="K17" s="15"/>
    </row>
    <row r="18" spans="1:11" ht="21.95" customHeight="1">
      <c r="A18" s="17">
        <v>44952</v>
      </c>
      <c r="B18" s="22" t="s">
        <v>81</v>
      </c>
      <c r="C18" s="22">
        <v>22500</v>
      </c>
      <c r="D18" s="7" t="s">
        <v>17</v>
      </c>
      <c r="E18" s="7">
        <v>8</v>
      </c>
      <c r="F18" s="7">
        <v>3040</v>
      </c>
      <c r="G18" s="7">
        <f t="shared" si="1"/>
        <v>3041</v>
      </c>
      <c r="H18" s="7">
        <v>3040</v>
      </c>
      <c r="I18" s="7">
        <v>1</v>
      </c>
      <c r="J18" s="21">
        <f t="shared" si="0"/>
        <v>100</v>
      </c>
      <c r="K18" s="15"/>
    </row>
    <row r="19" spans="1:11" ht="21.95" customHeight="1">
      <c r="A19" s="17">
        <v>44953</v>
      </c>
      <c r="B19" s="22" t="s">
        <v>81</v>
      </c>
      <c r="C19" s="22">
        <v>22500</v>
      </c>
      <c r="D19" s="7" t="s">
        <v>17</v>
      </c>
      <c r="E19" s="7">
        <v>8</v>
      </c>
      <c r="F19" s="7">
        <v>3040</v>
      </c>
      <c r="G19" s="7">
        <f t="shared" si="1"/>
        <v>3046</v>
      </c>
      <c r="H19" s="7">
        <v>3040</v>
      </c>
      <c r="I19" s="7">
        <v>6</v>
      </c>
      <c r="J19" s="21">
        <f t="shared" si="0"/>
        <v>100</v>
      </c>
      <c r="K19" s="15"/>
    </row>
    <row r="20" spans="1:11" ht="21.95" customHeight="1">
      <c r="A20" s="17">
        <v>44956</v>
      </c>
      <c r="B20" s="22" t="s">
        <v>81</v>
      </c>
      <c r="C20" s="22">
        <v>22500</v>
      </c>
      <c r="D20" s="7" t="s">
        <v>17</v>
      </c>
      <c r="E20" s="7">
        <v>8</v>
      </c>
      <c r="F20" s="7">
        <v>3040</v>
      </c>
      <c r="G20" s="7">
        <f t="shared" si="1"/>
        <v>3042</v>
      </c>
      <c r="H20" s="7">
        <v>3040</v>
      </c>
      <c r="I20" s="7">
        <v>2</v>
      </c>
      <c r="J20" s="21">
        <f t="shared" si="0"/>
        <v>100</v>
      </c>
      <c r="K20" s="15"/>
    </row>
    <row r="21" spans="1:11" ht="21.95" customHeight="1">
      <c r="A21" s="17">
        <v>44957</v>
      </c>
      <c r="B21" s="22" t="s">
        <v>81</v>
      </c>
      <c r="C21" s="22">
        <v>22500</v>
      </c>
      <c r="D21" s="7" t="s">
        <v>17</v>
      </c>
      <c r="E21" s="7">
        <v>8</v>
      </c>
      <c r="F21" s="7">
        <v>3040</v>
      </c>
      <c r="G21" s="7">
        <f t="shared" si="1"/>
        <v>3046</v>
      </c>
      <c r="H21" s="7">
        <v>3040</v>
      </c>
      <c r="I21" s="7">
        <v>6</v>
      </c>
      <c r="J21" s="21">
        <f t="shared" si="0"/>
        <v>100</v>
      </c>
      <c r="K21" s="15"/>
    </row>
    <row r="22" spans="1:11" ht="21.95" customHeight="1">
      <c r="A22" s="17">
        <v>44958</v>
      </c>
      <c r="B22" s="22" t="s">
        <v>81</v>
      </c>
      <c r="C22" s="22">
        <v>22500</v>
      </c>
      <c r="D22" s="7" t="s">
        <v>17</v>
      </c>
      <c r="E22" s="7">
        <v>8</v>
      </c>
      <c r="F22" s="7">
        <v>3040</v>
      </c>
      <c r="G22" s="7">
        <f t="shared" si="1"/>
        <v>3044</v>
      </c>
      <c r="H22" s="7">
        <v>3040</v>
      </c>
      <c r="I22" s="7">
        <v>4</v>
      </c>
      <c r="J22" s="21">
        <f t="shared" si="0"/>
        <v>100</v>
      </c>
      <c r="K22" s="15"/>
    </row>
    <row r="23" spans="1:11" ht="21.95" customHeight="1">
      <c r="A23" s="17">
        <v>44959</v>
      </c>
      <c r="B23" s="22" t="s">
        <v>81</v>
      </c>
      <c r="C23" s="22">
        <v>22500</v>
      </c>
      <c r="D23" s="7" t="s">
        <v>17</v>
      </c>
      <c r="E23" s="7">
        <v>8</v>
      </c>
      <c r="F23" s="7">
        <v>3040</v>
      </c>
      <c r="G23" s="7">
        <f t="shared" si="1"/>
        <v>3048</v>
      </c>
      <c r="H23" s="7">
        <v>3040</v>
      </c>
      <c r="I23" s="7">
        <v>8</v>
      </c>
      <c r="J23" s="21">
        <f t="shared" si="0"/>
        <v>100</v>
      </c>
      <c r="K23" s="15"/>
    </row>
    <row r="24" spans="1:11" ht="21.95" customHeight="1">
      <c r="A24" s="17">
        <v>44960</v>
      </c>
      <c r="B24" s="22" t="s">
        <v>81</v>
      </c>
      <c r="C24" s="22">
        <v>22500</v>
      </c>
      <c r="D24" s="7" t="s">
        <v>17</v>
      </c>
      <c r="E24" s="7">
        <v>8</v>
      </c>
      <c r="F24" s="7">
        <v>3040</v>
      </c>
      <c r="G24" s="7">
        <f t="shared" si="1"/>
        <v>3042</v>
      </c>
      <c r="H24" s="7">
        <v>3040</v>
      </c>
      <c r="I24" s="7">
        <v>2</v>
      </c>
      <c r="J24" s="21">
        <f t="shared" si="0"/>
        <v>100</v>
      </c>
      <c r="K24" s="15"/>
    </row>
    <row r="25" spans="1:11" ht="21.95" customHeight="1">
      <c r="A25" s="17">
        <v>44932</v>
      </c>
      <c r="B25" s="22" t="s">
        <v>81</v>
      </c>
      <c r="C25" s="22">
        <v>22500</v>
      </c>
      <c r="D25" s="7" t="s">
        <v>17</v>
      </c>
      <c r="E25" s="7">
        <v>8</v>
      </c>
      <c r="F25" s="7">
        <v>3040</v>
      </c>
      <c r="G25" s="7">
        <f t="shared" si="1"/>
        <v>3044</v>
      </c>
      <c r="H25" s="7">
        <v>3040</v>
      </c>
      <c r="I25" s="7">
        <v>4</v>
      </c>
      <c r="J25" s="21">
        <f t="shared" si="0"/>
        <v>100</v>
      </c>
      <c r="K25" s="15"/>
    </row>
    <row r="26" spans="1:11" ht="21.95" customHeight="1">
      <c r="A26" s="17">
        <v>44933</v>
      </c>
      <c r="B26" s="22" t="s">
        <v>81</v>
      </c>
      <c r="C26" s="22">
        <v>22500</v>
      </c>
      <c r="D26" s="7" t="s">
        <v>17</v>
      </c>
      <c r="E26" s="7">
        <v>8</v>
      </c>
      <c r="F26" s="7">
        <v>3040</v>
      </c>
      <c r="G26" s="7">
        <f t="shared" si="1"/>
        <v>3047</v>
      </c>
      <c r="H26" s="7">
        <v>3040</v>
      </c>
      <c r="I26" s="7">
        <v>7</v>
      </c>
      <c r="J26" s="21">
        <f t="shared" si="0"/>
        <v>100</v>
      </c>
      <c r="K26" s="15"/>
    </row>
    <row r="27" spans="1:11" ht="21.95" customHeight="1">
      <c r="A27" s="17">
        <v>44934</v>
      </c>
      <c r="B27" s="22" t="s">
        <v>81</v>
      </c>
      <c r="C27" s="22">
        <v>22500</v>
      </c>
      <c r="D27" s="7" t="s">
        <v>17</v>
      </c>
      <c r="E27" s="7">
        <v>8</v>
      </c>
      <c r="F27" s="7">
        <v>3040</v>
      </c>
      <c r="G27" s="7">
        <f t="shared" si="1"/>
        <v>3043</v>
      </c>
      <c r="H27" s="7">
        <v>3040</v>
      </c>
      <c r="I27" s="7">
        <v>3</v>
      </c>
      <c r="J27" s="21">
        <f t="shared" si="0"/>
        <v>100</v>
      </c>
      <c r="K27" s="15"/>
    </row>
    <row r="28" spans="1:11" ht="21.95" customHeight="1">
      <c r="A28" s="17">
        <v>44935</v>
      </c>
      <c r="B28" s="22" t="s">
        <v>81</v>
      </c>
      <c r="C28" s="22">
        <v>22500</v>
      </c>
      <c r="D28" s="7" t="s">
        <v>17</v>
      </c>
      <c r="E28" s="7">
        <v>8</v>
      </c>
      <c r="F28" s="7">
        <v>3040</v>
      </c>
      <c r="G28" s="7">
        <f t="shared" si="1"/>
        <v>3041</v>
      </c>
      <c r="H28" s="7">
        <v>3040</v>
      </c>
      <c r="I28" s="7">
        <v>1</v>
      </c>
      <c r="J28" s="21">
        <f t="shared" si="0"/>
        <v>100</v>
      </c>
      <c r="K28" s="15"/>
    </row>
    <row r="29" spans="1:11" ht="21.95" customHeight="1">
      <c r="A29" s="17">
        <v>44936</v>
      </c>
      <c r="B29" s="22" t="s">
        <v>81</v>
      </c>
      <c r="C29" s="22">
        <v>22500</v>
      </c>
      <c r="D29" s="7" t="s">
        <v>17</v>
      </c>
      <c r="E29" s="7">
        <v>8</v>
      </c>
      <c r="F29" s="7">
        <v>3040</v>
      </c>
      <c r="G29" s="7">
        <f t="shared" si="1"/>
        <v>3043</v>
      </c>
      <c r="H29" s="7">
        <v>3040</v>
      </c>
      <c r="I29" s="7">
        <v>3</v>
      </c>
      <c r="J29" s="21">
        <f t="shared" si="0"/>
        <v>100</v>
      </c>
      <c r="K29" s="15"/>
    </row>
    <row r="30" spans="1:11" ht="21.95" customHeight="1">
      <c r="A30" s="17">
        <v>44939</v>
      </c>
      <c r="B30" s="22" t="s">
        <v>81</v>
      </c>
      <c r="C30" s="22">
        <v>22500</v>
      </c>
      <c r="D30" s="7" t="s">
        <v>17</v>
      </c>
      <c r="E30" s="7">
        <v>8</v>
      </c>
      <c r="F30" s="7">
        <v>3040</v>
      </c>
      <c r="G30" s="7">
        <f t="shared" si="1"/>
        <v>3048</v>
      </c>
      <c r="H30" s="7">
        <v>3040</v>
      </c>
      <c r="I30" s="7">
        <v>8</v>
      </c>
      <c r="J30" s="21">
        <f t="shared" si="0"/>
        <v>100</v>
      </c>
      <c r="K30" s="15"/>
    </row>
    <row r="31" spans="1:11" ht="21.95" customHeight="1">
      <c r="A31" s="17">
        <v>44940</v>
      </c>
      <c r="B31" s="22" t="s">
        <v>81</v>
      </c>
      <c r="C31" s="22">
        <v>22500</v>
      </c>
      <c r="D31" s="7" t="s">
        <v>17</v>
      </c>
      <c r="E31" s="7">
        <v>8</v>
      </c>
      <c r="F31" s="7">
        <v>3040</v>
      </c>
      <c r="G31" s="7">
        <f t="shared" si="1"/>
        <v>3041</v>
      </c>
      <c r="H31" s="7">
        <v>3040</v>
      </c>
      <c r="I31" s="7">
        <v>1</v>
      </c>
      <c r="J31" s="21">
        <f t="shared" si="0"/>
        <v>100</v>
      </c>
      <c r="K31" s="15"/>
    </row>
    <row r="32" spans="1:11" ht="21.95" customHeight="1">
      <c r="A32" s="17">
        <v>44941</v>
      </c>
      <c r="B32" s="22" t="s">
        <v>81</v>
      </c>
      <c r="C32" s="22">
        <v>22500</v>
      </c>
      <c r="D32" s="7" t="s">
        <v>17</v>
      </c>
      <c r="E32" s="7">
        <v>8</v>
      </c>
      <c r="F32" s="7">
        <v>3040</v>
      </c>
      <c r="G32" s="7">
        <f t="shared" si="1"/>
        <v>3044</v>
      </c>
      <c r="H32" s="7">
        <v>3040</v>
      </c>
      <c r="I32" s="7">
        <v>4</v>
      </c>
      <c r="J32" s="21">
        <f t="shared" si="0"/>
        <v>100</v>
      </c>
      <c r="K32" s="15"/>
    </row>
    <row r="33" spans="1:11" ht="21" customHeight="1">
      <c r="A33" s="47" t="s">
        <v>18</v>
      </c>
      <c r="B33" s="47"/>
      <c r="C33" s="9">
        <f>COUNT(A10:A32)</f>
        <v>23</v>
      </c>
      <c r="E33" s="48" t="s">
        <v>19</v>
      </c>
      <c r="F33" s="48"/>
      <c r="G33" s="49"/>
      <c r="H33" s="49"/>
      <c r="I33" s="49"/>
      <c r="J33" s="49"/>
      <c r="K33" s="49"/>
    </row>
    <row r="34" spans="1:11" ht="21" customHeight="1">
      <c r="A34" s="43" t="s">
        <v>20</v>
      </c>
      <c r="B34" s="43"/>
      <c r="C34" s="9">
        <f>SUM(F10:F32)</f>
        <v>69920</v>
      </c>
      <c r="F34" s="50"/>
      <c r="G34" s="50"/>
      <c r="H34" s="50"/>
      <c r="I34" s="4"/>
      <c r="J34" s="4"/>
      <c r="K34" s="25"/>
    </row>
    <row r="35" spans="1:11" ht="21" customHeight="1">
      <c r="A35" s="43" t="s">
        <v>21</v>
      </c>
      <c r="B35" s="43"/>
      <c r="C35" s="9">
        <f>SUM(H10:H32)</f>
        <v>69920</v>
      </c>
      <c r="F35" s="4"/>
      <c r="G35" s="4"/>
      <c r="H35" s="4"/>
      <c r="I35" s="4"/>
      <c r="J35" s="4"/>
      <c r="K35" s="25"/>
    </row>
    <row r="36" spans="1:11" ht="21" customHeight="1">
      <c r="A36" s="51" t="s">
        <v>22</v>
      </c>
      <c r="B36" s="43"/>
      <c r="C36" s="18">
        <f>SUM(J10:J32)</f>
        <v>2300</v>
      </c>
      <c r="F36" s="50"/>
      <c r="G36" s="50"/>
      <c r="H36" s="50"/>
      <c r="I36" s="50"/>
      <c r="J36" s="4"/>
      <c r="K36" s="52"/>
    </row>
    <row r="37" spans="1:11" ht="21" customHeight="1">
      <c r="A37" s="51" t="s">
        <v>23</v>
      </c>
      <c r="B37" s="43"/>
      <c r="C37" s="9">
        <f>COUNTA(B10:B32)</f>
        <v>23</v>
      </c>
      <c r="F37" s="50"/>
      <c r="G37" s="50"/>
      <c r="H37" s="50"/>
      <c r="I37" s="50"/>
      <c r="J37" s="4"/>
      <c r="K37" s="52"/>
    </row>
    <row r="38" spans="1:11" ht="21" customHeight="1">
      <c r="A38" s="43" t="s">
        <v>24</v>
      </c>
      <c r="B38" s="43"/>
      <c r="C38" s="18">
        <f>C36/C37</f>
        <v>100</v>
      </c>
      <c r="F38" s="50"/>
      <c r="G38" s="50"/>
      <c r="H38" s="50"/>
      <c r="I38" s="50"/>
      <c r="J38" s="4"/>
      <c r="K38" s="52"/>
    </row>
    <row r="39" spans="1:11" ht="21" customHeight="1" thickBo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6"/>
    </row>
  </sheetData>
  <mergeCells count="17">
    <mergeCell ref="A38:B38"/>
    <mergeCell ref="A33:B33"/>
    <mergeCell ref="E33:K33"/>
    <mergeCell ref="A34:B34"/>
    <mergeCell ref="F34:H34"/>
    <mergeCell ref="A35:B35"/>
    <mergeCell ref="A36:B36"/>
    <mergeCell ref="F36:H38"/>
    <mergeCell ref="I36:I38"/>
    <mergeCell ref="K36:K38"/>
    <mergeCell ref="A37:B37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12D8-22B1-4B05-B385-BE3C7FE9672C}">
  <dimension ref="A1:K57"/>
  <sheetViews>
    <sheetView topLeftCell="G22" workbookViewId="0">
      <selection activeCell="J34" sqref="J34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69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68</v>
      </c>
      <c r="C10" s="7">
        <v>39009</v>
      </c>
      <c r="D10" s="7" t="s">
        <v>17</v>
      </c>
      <c r="E10" s="7">
        <v>8</v>
      </c>
      <c r="F10" s="7">
        <v>760</v>
      </c>
      <c r="G10" s="7">
        <f t="shared" ref="G10:G16" si="0">SUM(H10+I10)</f>
        <v>771</v>
      </c>
      <c r="H10" s="7">
        <v>760</v>
      </c>
      <c r="I10" s="7">
        <v>11</v>
      </c>
      <c r="J10" s="21">
        <f t="shared" ref="J10:J35" si="1">H10/F10*100</f>
        <v>100</v>
      </c>
      <c r="K10" s="15"/>
    </row>
    <row r="11" spans="1:11" ht="21.95" customHeight="1">
      <c r="A11" s="17">
        <v>44943</v>
      </c>
      <c r="B11" s="22" t="s">
        <v>68</v>
      </c>
      <c r="C11" s="7">
        <v>39009</v>
      </c>
      <c r="D11" s="7" t="s">
        <v>17</v>
      </c>
      <c r="E11" s="7">
        <v>8</v>
      </c>
      <c r="F11" s="7">
        <v>760</v>
      </c>
      <c r="G11" s="7">
        <f t="shared" si="0"/>
        <v>613</v>
      </c>
      <c r="H11" s="7">
        <v>608</v>
      </c>
      <c r="I11" s="7">
        <v>5</v>
      </c>
      <c r="J11" s="21">
        <f t="shared" si="1"/>
        <v>80</v>
      </c>
      <c r="K11" s="15"/>
    </row>
    <row r="12" spans="1:11" ht="21.95" customHeight="1">
      <c r="A12" s="17">
        <v>44944</v>
      </c>
      <c r="B12" s="22" t="s">
        <v>68</v>
      </c>
      <c r="C12" s="7">
        <v>39009</v>
      </c>
      <c r="D12" s="7" t="s">
        <v>17</v>
      </c>
      <c r="E12" s="7">
        <v>8</v>
      </c>
      <c r="F12" s="7">
        <v>760</v>
      </c>
      <c r="G12" s="7">
        <f t="shared" si="0"/>
        <v>610</v>
      </c>
      <c r="H12" s="7">
        <v>608</v>
      </c>
      <c r="I12" s="7">
        <v>2</v>
      </c>
      <c r="J12" s="21">
        <f t="shared" si="1"/>
        <v>80</v>
      </c>
      <c r="K12" s="15"/>
    </row>
    <row r="13" spans="1:11" ht="21.95" customHeight="1">
      <c r="A13" s="17">
        <v>44945</v>
      </c>
      <c r="B13" s="22" t="s">
        <v>68</v>
      </c>
      <c r="C13" s="7">
        <v>39009</v>
      </c>
      <c r="D13" s="7" t="s">
        <v>17</v>
      </c>
      <c r="E13" s="7">
        <v>8</v>
      </c>
      <c r="F13" s="7">
        <v>760</v>
      </c>
      <c r="G13" s="7">
        <f t="shared" si="0"/>
        <v>611</v>
      </c>
      <c r="H13" s="7">
        <v>608</v>
      </c>
      <c r="I13" s="7">
        <v>3</v>
      </c>
      <c r="J13" s="21">
        <f t="shared" si="1"/>
        <v>80</v>
      </c>
      <c r="K13" s="15"/>
    </row>
    <row r="14" spans="1:11" ht="21.95" customHeight="1">
      <c r="A14" s="17">
        <v>44946</v>
      </c>
      <c r="B14" s="22" t="s">
        <v>68</v>
      </c>
      <c r="C14" s="7">
        <v>39009</v>
      </c>
      <c r="D14" s="7" t="s">
        <v>17</v>
      </c>
      <c r="E14" s="7">
        <v>8</v>
      </c>
      <c r="F14" s="7">
        <v>760</v>
      </c>
      <c r="G14" s="7">
        <f t="shared" si="0"/>
        <v>618</v>
      </c>
      <c r="H14" s="7">
        <v>608</v>
      </c>
      <c r="I14" s="7">
        <v>10</v>
      </c>
      <c r="J14" s="21">
        <f t="shared" si="1"/>
        <v>80</v>
      </c>
      <c r="K14" s="15"/>
    </row>
    <row r="15" spans="1:11" ht="21.95" customHeight="1">
      <c r="A15" s="17">
        <v>44949</v>
      </c>
      <c r="B15" s="22" t="s">
        <v>68</v>
      </c>
      <c r="C15" s="7">
        <v>39009</v>
      </c>
      <c r="D15" s="7" t="s">
        <v>17</v>
      </c>
      <c r="E15" s="7">
        <v>8</v>
      </c>
      <c r="F15" s="7">
        <v>760</v>
      </c>
      <c r="G15" s="7">
        <f t="shared" si="0"/>
        <v>620</v>
      </c>
      <c r="H15" s="7">
        <v>608</v>
      </c>
      <c r="I15" s="7">
        <v>12</v>
      </c>
      <c r="J15" s="21">
        <f t="shared" si="1"/>
        <v>80</v>
      </c>
      <c r="K15" s="15"/>
    </row>
    <row r="16" spans="1:11" ht="21.95" customHeight="1">
      <c r="A16" s="17">
        <v>44950</v>
      </c>
      <c r="B16" s="22" t="s">
        <v>68</v>
      </c>
      <c r="C16" s="7">
        <v>39009</v>
      </c>
      <c r="D16" s="7" t="s">
        <v>17</v>
      </c>
      <c r="E16" s="7">
        <v>8</v>
      </c>
      <c r="F16" s="7">
        <v>760</v>
      </c>
      <c r="G16" s="7">
        <f t="shared" si="0"/>
        <v>614</v>
      </c>
      <c r="H16" s="7">
        <v>608</v>
      </c>
      <c r="I16" s="7">
        <v>6</v>
      </c>
      <c r="J16" s="21">
        <f t="shared" si="1"/>
        <v>80</v>
      </c>
      <c r="K16" s="15"/>
    </row>
    <row r="17" spans="1:11" ht="21.95" customHeight="1">
      <c r="A17" s="17">
        <v>44951</v>
      </c>
      <c r="B17" s="7" t="s">
        <v>115</v>
      </c>
      <c r="C17" s="7">
        <v>39009</v>
      </c>
      <c r="D17" s="7" t="s">
        <v>17</v>
      </c>
      <c r="E17" s="7">
        <v>2</v>
      </c>
      <c r="F17" s="7">
        <v>190</v>
      </c>
      <c r="G17" s="7">
        <f t="shared" ref="G17:G35" si="2">SUM(H17+I17)</f>
        <v>192</v>
      </c>
      <c r="H17" s="7">
        <v>190</v>
      </c>
      <c r="I17" s="7">
        <v>2</v>
      </c>
      <c r="J17" s="21">
        <f t="shared" si="1"/>
        <v>100</v>
      </c>
      <c r="K17" s="15"/>
    </row>
    <row r="18" spans="1:11" ht="21.95" customHeight="1">
      <c r="A18" s="17"/>
      <c r="B18" s="7" t="s">
        <v>81</v>
      </c>
      <c r="C18" s="22">
        <v>22500</v>
      </c>
      <c r="D18" s="7" t="s">
        <v>17</v>
      </c>
      <c r="E18" s="7">
        <v>6</v>
      </c>
      <c r="F18" s="7">
        <v>2280</v>
      </c>
      <c r="G18" s="7">
        <f t="shared" si="2"/>
        <v>1628</v>
      </c>
      <c r="H18" s="7">
        <v>1596</v>
      </c>
      <c r="I18" s="7">
        <v>32</v>
      </c>
      <c r="J18" s="21">
        <f t="shared" si="1"/>
        <v>70</v>
      </c>
      <c r="K18" s="15"/>
    </row>
    <row r="19" spans="1:11" ht="21.95" customHeight="1">
      <c r="A19" s="17">
        <v>44952</v>
      </c>
      <c r="B19" s="7" t="s">
        <v>81</v>
      </c>
      <c r="C19" s="22">
        <v>22500</v>
      </c>
      <c r="D19" s="7" t="s">
        <v>17</v>
      </c>
      <c r="E19" s="7">
        <v>6</v>
      </c>
      <c r="F19" s="7">
        <v>2280</v>
      </c>
      <c r="G19" s="7">
        <f t="shared" ref="G19:G20" si="3">SUM(H19+I19)</f>
        <v>1606</v>
      </c>
      <c r="H19" s="7">
        <v>1596</v>
      </c>
      <c r="I19" s="7">
        <v>10</v>
      </c>
      <c r="J19" s="21">
        <f t="shared" si="1"/>
        <v>70</v>
      </c>
      <c r="K19" s="15"/>
    </row>
    <row r="20" spans="1:11" ht="21.95" customHeight="1">
      <c r="A20" s="17"/>
      <c r="B20" s="7" t="s">
        <v>123</v>
      </c>
      <c r="C20" s="7">
        <v>22400</v>
      </c>
      <c r="D20" s="7" t="s">
        <v>17</v>
      </c>
      <c r="E20" s="7">
        <v>2</v>
      </c>
      <c r="F20" s="7">
        <v>182</v>
      </c>
      <c r="G20" s="7">
        <f t="shared" si="3"/>
        <v>188</v>
      </c>
      <c r="H20" s="7">
        <v>182</v>
      </c>
      <c r="I20" s="7">
        <v>6</v>
      </c>
      <c r="J20" s="21">
        <f t="shared" si="1"/>
        <v>100</v>
      </c>
      <c r="K20" s="15"/>
    </row>
    <row r="21" spans="1:11" ht="21.95" customHeight="1">
      <c r="A21" s="17">
        <v>44953</v>
      </c>
      <c r="B21" s="22" t="s">
        <v>81</v>
      </c>
      <c r="C21" s="7">
        <v>22500</v>
      </c>
      <c r="D21" s="7" t="s">
        <v>17</v>
      </c>
      <c r="E21" s="7">
        <v>8</v>
      </c>
      <c r="F21" s="7">
        <v>3040</v>
      </c>
      <c r="G21" s="7">
        <f t="shared" si="2"/>
        <v>2444</v>
      </c>
      <c r="H21" s="7">
        <v>2432</v>
      </c>
      <c r="I21" s="7">
        <v>12</v>
      </c>
      <c r="J21" s="21">
        <f t="shared" si="1"/>
        <v>80</v>
      </c>
      <c r="K21" s="15"/>
    </row>
    <row r="22" spans="1:11" ht="21.95" customHeight="1">
      <c r="A22" s="17">
        <v>44956</v>
      </c>
      <c r="B22" s="22" t="s">
        <v>81</v>
      </c>
      <c r="C22" s="7">
        <v>22500</v>
      </c>
      <c r="D22" s="7" t="s">
        <v>17</v>
      </c>
      <c r="E22" s="7">
        <v>8</v>
      </c>
      <c r="F22" s="7">
        <v>3040</v>
      </c>
      <c r="G22" s="7">
        <f t="shared" ref="G22" si="4">SUM(H22+I22)</f>
        <v>2298</v>
      </c>
      <c r="H22" s="7">
        <v>2280</v>
      </c>
      <c r="I22" s="7">
        <v>18</v>
      </c>
      <c r="J22" s="21">
        <f t="shared" si="1"/>
        <v>75</v>
      </c>
      <c r="K22" s="15"/>
    </row>
    <row r="23" spans="1:11" ht="21.95" customHeight="1">
      <c r="A23" s="17">
        <v>44957</v>
      </c>
      <c r="B23" s="22" t="s">
        <v>81</v>
      </c>
      <c r="C23" s="7">
        <v>22500</v>
      </c>
      <c r="D23" s="7" t="s">
        <v>17</v>
      </c>
      <c r="E23" s="7">
        <v>8</v>
      </c>
      <c r="F23" s="7">
        <v>3040</v>
      </c>
      <c r="G23" s="7">
        <f t="shared" ref="G23" si="5">SUM(H23+I23)</f>
        <v>2301</v>
      </c>
      <c r="H23" s="7">
        <v>2280</v>
      </c>
      <c r="I23" s="7">
        <v>21</v>
      </c>
      <c r="J23" s="21">
        <f t="shared" si="1"/>
        <v>75</v>
      </c>
      <c r="K23" s="15"/>
    </row>
    <row r="24" spans="1:11" ht="21.95" customHeight="1">
      <c r="A24" s="17">
        <v>44958</v>
      </c>
      <c r="B24" s="22" t="s">
        <v>81</v>
      </c>
      <c r="C24" s="7">
        <v>22500</v>
      </c>
      <c r="D24" s="7" t="s">
        <v>17</v>
      </c>
      <c r="E24" s="7">
        <v>8</v>
      </c>
      <c r="F24" s="7">
        <v>3040</v>
      </c>
      <c r="G24" s="7">
        <f t="shared" ref="G24" si="6">SUM(H24+I24)</f>
        <v>2312</v>
      </c>
      <c r="H24" s="7">
        <v>2280</v>
      </c>
      <c r="I24" s="7">
        <v>32</v>
      </c>
      <c r="J24" s="21">
        <f t="shared" si="1"/>
        <v>75</v>
      </c>
      <c r="K24" s="15"/>
    </row>
    <row r="25" spans="1:11" ht="21.95" customHeight="1">
      <c r="A25" s="17">
        <v>44959</v>
      </c>
      <c r="B25" s="22" t="s">
        <v>81</v>
      </c>
      <c r="C25" s="7">
        <v>22500</v>
      </c>
      <c r="D25" s="7" t="s">
        <v>17</v>
      </c>
      <c r="E25" s="7">
        <v>8</v>
      </c>
      <c r="F25" s="7">
        <v>3040</v>
      </c>
      <c r="G25" s="7">
        <f t="shared" ref="G25" si="7">SUM(H25+I25)</f>
        <v>2138</v>
      </c>
      <c r="H25" s="7">
        <v>2128</v>
      </c>
      <c r="I25" s="7">
        <v>10</v>
      </c>
      <c r="J25" s="21">
        <f t="shared" si="1"/>
        <v>70</v>
      </c>
      <c r="K25" s="15"/>
    </row>
    <row r="26" spans="1:11" ht="21.95" customHeight="1">
      <c r="A26" s="17">
        <v>44960</v>
      </c>
      <c r="B26" s="22" t="s">
        <v>81</v>
      </c>
      <c r="C26" s="7">
        <v>22500</v>
      </c>
      <c r="D26" s="7" t="s">
        <v>17</v>
      </c>
      <c r="E26" s="7">
        <v>4</v>
      </c>
      <c r="F26" s="7">
        <v>1360</v>
      </c>
      <c r="G26" s="7">
        <f t="shared" ref="G26:G27" si="8">SUM(H26+I26)</f>
        <v>840</v>
      </c>
      <c r="H26" s="7">
        <v>816</v>
      </c>
      <c r="I26" s="7">
        <v>24</v>
      </c>
      <c r="J26" s="21">
        <f t="shared" si="1"/>
        <v>60</v>
      </c>
      <c r="K26" s="15"/>
    </row>
    <row r="27" spans="1:11" ht="21.95" customHeight="1">
      <c r="A27" s="17"/>
      <c r="B27" s="7" t="s">
        <v>115</v>
      </c>
      <c r="C27" s="7">
        <v>39009</v>
      </c>
      <c r="D27" s="7" t="s">
        <v>17</v>
      </c>
      <c r="E27" s="7">
        <v>4</v>
      </c>
      <c r="F27" s="7">
        <v>380</v>
      </c>
      <c r="G27" s="7">
        <f t="shared" si="8"/>
        <v>268</v>
      </c>
      <c r="H27" s="7">
        <v>266</v>
      </c>
      <c r="I27" s="7">
        <v>2</v>
      </c>
      <c r="J27" s="21">
        <f t="shared" si="1"/>
        <v>70</v>
      </c>
      <c r="K27" s="15"/>
    </row>
    <row r="28" spans="1:11" ht="21.95" customHeight="1">
      <c r="A28" s="17">
        <v>44932</v>
      </c>
      <c r="B28" s="7" t="s">
        <v>123</v>
      </c>
      <c r="C28" s="7">
        <v>22400</v>
      </c>
      <c r="D28" s="7" t="s">
        <v>17</v>
      </c>
      <c r="E28" s="7">
        <v>8</v>
      </c>
      <c r="F28" s="7">
        <v>728</v>
      </c>
      <c r="G28" s="7">
        <f t="shared" si="2"/>
        <v>595</v>
      </c>
      <c r="H28" s="7">
        <v>583</v>
      </c>
      <c r="I28" s="7">
        <v>12</v>
      </c>
      <c r="J28" s="21">
        <f t="shared" si="1"/>
        <v>80.082417582417591</v>
      </c>
      <c r="K28" s="15"/>
    </row>
    <row r="29" spans="1:11" ht="21.95" customHeight="1">
      <c r="A29" s="17">
        <v>44933</v>
      </c>
      <c r="B29" s="7" t="s">
        <v>81</v>
      </c>
      <c r="C29" s="7">
        <v>22500</v>
      </c>
      <c r="D29" s="7" t="s">
        <v>17</v>
      </c>
      <c r="E29" s="7">
        <v>8</v>
      </c>
      <c r="F29" s="7">
        <v>3040</v>
      </c>
      <c r="G29" s="7">
        <f t="shared" si="2"/>
        <v>2298</v>
      </c>
      <c r="H29" s="7">
        <v>2280</v>
      </c>
      <c r="I29" s="7">
        <v>18</v>
      </c>
      <c r="J29" s="21">
        <f t="shared" si="1"/>
        <v>75</v>
      </c>
      <c r="K29" s="15"/>
    </row>
    <row r="30" spans="1:11" ht="21.95" customHeight="1">
      <c r="A30" s="17">
        <v>44934</v>
      </c>
      <c r="B30" s="7" t="s">
        <v>81</v>
      </c>
      <c r="C30" s="7">
        <v>22500</v>
      </c>
      <c r="D30" s="7" t="s">
        <v>17</v>
      </c>
      <c r="E30" s="7">
        <v>8</v>
      </c>
      <c r="F30" s="7">
        <v>3040</v>
      </c>
      <c r="G30" s="7">
        <f t="shared" si="2"/>
        <v>2306</v>
      </c>
      <c r="H30" s="7">
        <v>2280</v>
      </c>
      <c r="I30" s="7">
        <v>26</v>
      </c>
      <c r="J30" s="21">
        <f t="shared" si="1"/>
        <v>75</v>
      </c>
      <c r="K30" s="15"/>
    </row>
    <row r="31" spans="1:11" ht="21.95" customHeight="1">
      <c r="A31" s="17">
        <v>44935</v>
      </c>
      <c r="B31" s="7" t="s">
        <v>81</v>
      </c>
      <c r="C31" s="7">
        <v>22500</v>
      </c>
      <c r="D31" s="7" t="s">
        <v>17</v>
      </c>
      <c r="E31" s="7">
        <v>8</v>
      </c>
      <c r="F31" s="7">
        <v>3040</v>
      </c>
      <c r="G31" s="7">
        <f t="shared" si="2"/>
        <v>2445</v>
      </c>
      <c r="H31" s="7">
        <v>2432</v>
      </c>
      <c r="I31" s="7">
        <v>13</v>
      </c>
      <c r="J31" s="21">
        <f t="shared" si="1"/>
        <v>80</v>
      </c>
      <c r="K31" s="15"/>
    </row>
    <row r="32" spans="1:11" ht="21.95" customHeight="1">
      <c r="A32" s="17">
        <v>44936</v>
      </c>
      <c r="B32" s="7" t="s">
        <v>81</v>
      </c>
      <c r="C32" s="7">
        <v>22500</v>
      </c>
      <c r="D32" s="7" t="s">
        <v>17</v>
      </c>
      <c r="E32" s="7">
        <v>8</v>
      </c>
      <c r="F32" s="7">
        <v>3040</v>
      </c>
      <c r="G32" s="7">
        <f>SUM(H32+I32)</f>
        <v>2436</v>
      </c>
      <c r="H32" s="7">
        <v>2432</v>
      </c>
      <c r="I32" s="7">
        <v>4</v>
      </c>
      <c r="J32" s="21">
        <f t="shared" si="1"/>
        <v>80</v>
      </c>
      <c r="K32" s="15"/>
    </row>
    <row r="33" spans="1:11" ht="21.95" customHeight="1">
      <c r="A33" s="17">
        <v>44939</v>
      </c>
      <c r="B33" s="7" t="s">
        <v>81</v>
      </c>
      <c r="C33" s="7">
        <v>22500</v>
      </c>
      <c r="D33" s="7" t="s">
        <v>17</v>
      </c>
      <c r="E33" s="7">
        <v>8</v>
      </c>
      <c r="F33" s="7">
        <v>3040</v>
      </c>
      <c r="G33" s="7">
        <f t="shared" si="2"/>
        <v>2453</v>
      </c>
      <c r="H33" s="7">
        <v>2432</v>
      </c>
      <c r="I33" s="7">
        <v>21</v>
      </c>
      <c r="J33" s="21">
        <f t="shared" si="1"/>
        <v>80</v>
      </c>
      <c r="K33" s="15"/>
    </row>
    <row r="34" spans="1:11" ht="21.95" customHeight="1">
      <c r="A34" s="17">
        <v>44940</v>
      </c>
      <c r="B34" s="7" t="s">
        <v>115</v>
      </c>
      <c r="C34" s="7">
        <v>39009</v>
      </c>
      <c r="D34" s="7" t="s">
        <v>17</v>
      </c>
      <c r="E34" s="7">
        <v>8</v>
      </c>
      <c r="F34" s="7">
        <v>760</v>
      </c>
      <c r="G34" s="7">
        <f t="shared" si="2"/>
        <v>767</v>
      </c>
      <c r="H34" s="7">
        <v>760</v>
      </c>
      <c r="I34" s="7">
        <v>7</v>
      </c>
      <c r="J34" s="21">
        <f t="shared" si="1"/>
        <v>100</v>
      </c>
      <c r="K34" s="15"/>
    </row>
    <row r="35" spans="1:11" ht="21.95" customHeight="1">
      <c r="A35" s="17">
        <v>44941</v>
      </c>
      <c r="B35" s="22" t="s">
        <v>115</v>
      </c>
      <c r="C35" s="7">
        <v>39009</v>
      </c>
      <c r="D35" s="7" t="s">
        <v>17</v>
      </c>
      <c r="E35" s="7">
        <v>8</v>
      </c>
      <c r="F35" s="7">
        <v>760</v>
      </c>
      <c r="G35" s="7">
        <f t="shared" si="2"/>
        <v>779</v>
      </c>
      <c r="H35" s="7">
        <v>760</v>
      </c>
      <c r="I35" s="7">
        <v>19</v>
      </c>
      <c r="J35" s="21">
        <f t="shared" si="1"/>
        <v>100</v>
      </c>
      <c r="K35" s="15"/>
    </row>
    <row r="36" spans="1:11" ht="21.95" customHeight="1">
      <c r="A36" s="20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20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7"/>
      <c r="B47" s="7"/>
      <c r="C47" s="7"/>
      <c r="D47" s="7"/>
      <c r="E47" s="7"/>
      <c r="F47" s="7"/>
      <c r="G47" s="7"/>
      <c r="H47" s="7"/>
      <c r="I47" s="7"/>
      <c r="J47" s="21"/>
      <c r="K47" s="15"/>
    </row>
    <row r="48" spans="1:11" ht="21.95" customHeight="1">
      <c r="A48" s="7"/>
      <c r="B48" s="7"/>
      <c r="C48" s="7"/>
      <c r="D48" s="7"/>
      <c r="E48" s="7"/>
      <c r="F48" s="7"/>
      <c r="G48" s="7"/>
      <c r="H48" s="7"/>
      <c r="I48" s="7"/>
      <c r="J48" s="21"/>
      <c r="K48" s="15"/>
    </row>
    <row r="49" spans="1:11" ht="21.95" customHeight="1">
      <c r="A49" s="7"/>
      <c r="B49" s="7"/>
      <c r="C49" s="7"/>
      <c r="D49" s="7"/>
      <c r="E49" s="7"/>
      <c r="F49" s="7"/>
      <c r="G49" s="7"/>
      <c r="H49" s="7"/>
      <c r="I49" s="7"/>
      <c r="J49" s="21"/>
      <c r="K49" s="15"/>
    </row>
    <row r="50" spans="1:11" ht="21.95" customHeight="1">
      <c r="A50" s="8"/>
      <c r="B50" s="7"/>
      <c r="C50" s="7"/>
      <c r="D50" s="7"/>
      <c r="E50" s="7"/>
      <c r="F50" s="7"/>
      <c r="G50" s="7"/>
      <c r="H50" s="7"/>
      <c r="I50" s="7"/>
      <c r="J50" s="19"/>
      <c r="K50" s="15"/>
    </row>
    <row r="51" spans="1:11" ht="21" customHeight="1">
      <c r="A51" s="47" t="s">
        <v>18</v>
      </c>
      <c r="B51" s="47"/>
      <c r="C51" s="9">
        <f>COUNT(A10:A50)</f>
        <v>23</v>
      </c>
      <c r="E51" s="48" t="s">
        <v>19</v>
      </c>
      <c r="F51" s="48"/>
      <c r="G51" s="49"/>
      <c r="H51" s="49"/>
      <c r="I51" s="49"/>
      <c r="J51" s="49"/>
      <c r="K51" s="49"/>
    </row>
    <row r="52" spans="1:11" ht="21" customHeight="1">
      <c r="A52" s="43" t="s">
        <v>20</v>
      </c>
      <c r="B52" s="43"/>
      <c r="C52" s="9">
        <f>SUM(F10:F50)</f>
        <v>44640</v>
      </c>
      <c r="F52" s="50"/>
      <c r="G52" s="50"/>
      <c r="H52" s="50"/>
      <c r="I52" s="4"/>
      <c r="J52" s="4"/>
      <c r="K52" s="25"/>
    </row>
    <row r="53" spans="1:11" ht="21" customHeight="1">
      <c r="A53" s="43" t="s">
        <v>21</v>
      </c>
      <c r="B53" s="43"/>
      <c r="C53" s="9">
        <f>SUM(H10:H50)</f>
        <v>34413</v>
      </c>
      <c r="F53" s="4"/>
      <c r="G53" s="4"/>
      <c r="H53" s="4"/>
      <c r="I53" s="4"/>
      <c r="J53" s="4"/>
      <c r="K53" s="25"/>
    </row>
    <row r="54" spans="1:11" ht="21" customHeight="1">
      <c r="A54" s="51" t="s">
        <v>22</v>
      </c>
      <c r="B54" s="43"/>
      <c r="C54" s="18">
        <f>SUM(J10:J50)</f>
        <v>2095.0824175824173</v>
      </c>
      <c r="F54" s="50"/>
      <c r="G54" s="50"/>
      <c r="H54" s="50"/>
      <c r="I54" s="50"/>
      <c r="J54" s="4"/>
      <c r="K54" s="52"/>
    </row>
    <row r="55" spans="1:11" ht="21" customHeight="1">
      <c r="A55" s="51" t="s">
        <v>23</v>
      </c>
      <c r="B55" s="43"/>
      <c r="C55" s="9">
        <f>COUNTA(B10:B50)</f>
        <v>26</v>
      </c>
      <c r="F55" s="50"/>
      <c r="G55" s="50"/>
      <c r="H55" s="50"/>
      <c r="I55" s="50"/>
      <c r="J55" s="4"/>
      <c r="K55" s="52"/>
    </row>
    <row r="56" spans="1:11" ht="21" customHeight="1">
      <c r="A56" s="43" t="s">
        <v>24</v>
      </c>
      <c r="B56" s="43"/>
      <c r="C56" s="18">
        <f>C54/C55</f>
        <v>80.580092983939124</v>
      </c>
      <c r="F56" s="50"/>
      <c r="G56" s="50"/>
      <c r="H56" s="50"/>
      <c r="I56" s="50"/>
      <c r="J56" s="4"/>
      <c r="K56" s="52"/>
    </row>
    <row r="57" spans="1:11" ht="21" customHeight="1" thickBot="1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6"/>
    </row>
  </sheetData>
  <mergeCells count="17">
    <mergeCell ref="A56:B56"/>
    <mergeCell ref="A51:B51"/>
    <mergeCell ref="E51:K51"/>
    <mergeCell ref="A52:B52"/>
    <mergeCell ref="F52:H52"/>
    <mergeCell ref="A53:B53"/>
    <mergeCell ref="A54:B54"/>
    <mergeCell ref="F54:H56"/>
    <mergeCell ref="I54:I56"/>
    <mergeCell ref="K54:K56"/>
    <mergeCell ref="A55:B55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FADF-96E8-470D-AB9A-65A873DAE59B}">
  <dimension ref="A1:K53"/>
  <sheetViews>
    <sheetView topLeftCell="A22" workbookViewId="0">
      <selection activeCell="C29" sqref="C29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70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40</v>
      </c>
      <c r="C10" s="22" t="s">
        <v>41</v>
      </c>
      <c r="D10" s="7" t="s">
        <v>17</v>
      </c>
      <c r="E10" s="7">
        <v>8</v>
      </c>
      <c r="F10" s="7">
        <v>400</v>
      </c>
      <c r="G10" s="7">
        <f>SUM(H10+I10)</f>
        <v>448</v>
      </c>
      <c r="H10" s="7">
        <v>400</v>
      </c>
      <c r="I10" s="7">
        <v>48</v>
      </c>
      <c r="J10" s="21">
        <f t="shared" ref="J10:J41" si="0">H10/F10*100</f>
        <v>100</v>
      </c>
      <c r="K10" s="15"/>
    </row>
    <row r="11" spans="1:11" ht="21.95" customHeight="1">
      <c r="A11" s="17">
        <v>44943</v>
      </c>
      <c r="B11" s="22" t="s">
        <v>40</v>
      </c>
      <c r="C11" s="22" t="s">
        <v>41</v>
      </c>
      <c r="D11" s="7" t="s">
        <v>17</v>
      </c>
      <c r="E11" s="7">
        <v>8</v>
      </c>
      <c r="F11" s="7">
        <v>400</v>
      </c>
      <c r="G11" s="7">
        <f>SUM(H11+I11)</f>
        <v>452</v>
      </c>
      <c r="H11" s="7">
        <v>400</v>
      </c>
      <c r="I11" s="7">
        <v>52</v>
      </c>
      <c r="J11" s="21">
        <f t="shared" si="0"/>
        <v>100</v>
      </c>
      <c r="K11" s="15"/>
    </row>
    <row r="12" spans="1:11" ht="21.95" customHeight="1">
      <c r="A12" s="17">
        <v>44944</v>
      </c>
      <c r="B12" s="7" t="s">
        <v>126</v>
      </c>
      <c r="C12" s="7" t="s">
        <v>127</v>
      </c>
      <c r="D12" s="7" t="s">
        <v>17</v>
      </c>
      <c r="E12" s="7">
        <v>8</v>
      </c>
      <c r="F12" s="7">
        <v>1368</v>
      </c>
      <c r="G12" s="7">
        <f t="shared" ref="G12:G41" si="1">SUM(H12+I12)</f>
        <v>1098</v>
      </c>
      <c r="H12" s="7">
        <v>1095</v>
      </c>
      <c r="I12" s="7">
        <v>3</v>
      </c>
      <c r="J12" s="21">
        <f t="shared" si="0"/>
        <v>80.043859649122808</v>
      </c>
      <c r="K12" s="15"/>
    </row>
    <row r="13" spans="1:11" ht="21.95" customHeight="1">
      <c r="A13" s="17">
        <v>44945</v>
      </c>
      <c r="B13" s="22" t="s">
        <v>40</v>
      </c>
      <c r="C13" s="22" t="s">
        <v>41</v>
      </c>
      <c r="D13" s="7" t="s">
        <v>17</v>
      </c>
      <c r="E13" s="7">
        <v>8</v>
      </c>
      <c r="F13" s="7">
        <v>400</v>
      </c>
      <c r="G13" s="7">
        <f>SUM(H13+I13)</f>
        <v>447</v>
      </c>
      <c r="H13" s="7">
        <v>400</v>
      </c>
      <c r="I13" s="7">
        <v>47</v>
      </c>
      <c r="J13" s="21">
        <f t="shared" si="0"/>
        <v>100</v>
      </c>
      <c r="K13" s="15"/>
    </row>
    <row r="14" spans="1:11" ht="21.95" customHeight="1">
      <c r="A14" s="17">
        <v>44946</v>
      </c>
      <c r="B14" s="22" t="s">
        <v>40</v>
      </c>
      <c r="C14" s="22" t="s">
        <v>41</v>
      </c>
      <c r="D14" s="7" t="s">
        <v>17</v>
      </c>
      <c r="E14" s="7">
        <v>8</v>
      </c>
      <c r="F14" s="7">
        <v>400</v>
      </c>
      <c r="G14" s="7">
        <f>SUM(H14+I14)</f>
        <v>451</v>
      </c>
      <c r="H14" s="7">
        <v>400</v>
      </c>
      <c r="I14" s="7">
        <v>51</v>
      </c>
      <c r="J14" s="21">
        <f t="shared" si="0"/>
        <v>100</v>
      </c>
      <c r="K14" s="15"/>
    </row>
    <row r="15" spans="1:11" ht="21.95" customHeight="1">
      <c r="A15" s="17">
        <v>44949</v>
      </c>
      <c r="B15" s="22" t="s">
        <v>40</v>
      </c>
      <c r="C15" s="22" t="s">
        <v>41</v>
      </c>
      <c r="D15" s="7" t="s">
        <v>17</v>
      </c>
      <c r="E15" s="7">
        <v>8</v>
      </c>
      <c r="F15" s="7">
        <v>400</v>
      </c>
      <c r="G15" s="7">
        <f>SUM(H15+I15)</f>
        <v>432</v>
      </c>
      <c r="H15" s="7">
        <v>400</v>
      </c>
      <c r="I15" s="7">
        <v>32</v>
      </c>
      <c r="J15" s="21">
        <f t="shared" si="0"/>
        <v>100</v>
      </c>
      <c r="K15" s="15"/>
    </row>
    <row r="16" spans="1:11" ht="21.95" customHeight="1">
      <c r="A16" s="17">
        <v>44950</v>
      </c>
      <c r="B16" s="22" t="s">
        <v>40</v>
      </c>
      <c r="C16" s="22" t="s">
        <v>41</v>
      </c>
      <c r="D16" s="7" t="s">
        <v>17</v>
      </c>
      <c r="E16" s="7">
        <v>8</v>
      </c>
      <c r="F16" s="7">
        <v>400</v>
      </c>
      <c r="G16" s="7">
        <f>SUM(H16+I16)</f>
        <v>389</v>
      </c>
      <c r="H16" s="7">
        <v>320</v>
      </c>
      <c r="I16" s="7">
        <v>69</v>
      </c>
      <c r="J16" s="21">
        <f t="shared" si="0"/>
        <v>80</v>
      </c>
      <c r="K16" s="15"/>
    </row>
    <row r="17" spans="1:11" ht="21.95" customHeight="1">
      <c r="A17" s="17">
        <v>44951</v>
      </c>
      <c r="B17" s="22" t="s">
        <v>40</v>
      </c>
      <c r="C17" s="22" t="s">
        <v>41</v>
      </c>
      <c r="D17" s="7" t="s">
        <v>17</v>
      </c>
      <c r="E17" s="7">
        <v>8</v>
      </c>
      <c r="F17" s="7">
        <v>400</v>
      </c>
      <c r="G17" s="7">
        <f>SUM(H17+I17)</f>
        <v>382</v>
      </c>
      <c r="H17" s="7">
        <v>320</v>
      </c>
      <c r="I17" s="7">
        <v>62</v>
      </c>
      <c r="J17" s="21">
        <f t="shared" si="0"/>
        <v>80</v>
      </c>
      <c r="K17" s="15"/>
    </row>
    <row r="18" spans="1:11" ht="21.95" customHeight="1">
      <c r="A18" s="17">
        <v>44952</v>
      </c>
      <c r="B18" s="22" t="s">
        <v>40</v>
      </c>
      <c r="C18" s="22" t="s">
        <v>41</v>
      </c>
      <c r="D18" s="7" t="s">
        <v>17</v>
      </c>
      <c r="E18" s="7">
        <v>8</v>
      </c>
      <c r="F18" s="7">
        <v>400</v>
      </c>
      <c r="G18" s="7">
        <f>SUM(H18+I18)</f>
        <v>402</v>
      </c>
      <c r="H18" s="7">
        <v>320</v>
      </c>
      <c r="I18" s="7">
        <v>82</v>
      </c>
      <c r="J18" s="21">
        <f t="shared" si="0"/>
        <v>80</v>
      </c>
      <c r="K18" s="15"/>
    </row>
    <row r="19" spans="1:11" ht="21.95" customHeight="1">
      <c r="A19" s="17">
        <v>44953</v>
      </c>
      <c r="B19" s="22" t="s">
        <v>150</v>
      </c>
      <c r="C19" s="7">
        <v>333</v>
      </c>
      <c r="D19" s="7" t="s">
        <v>17</v>
      </c>
      <c r="E19" s="7">
        <v>8</v>
      </c>
      <c r="F19" s="7">
        <v>800</v>
      </c>
      <c r="G19" s="7">
        <f t="shared" si="1"/>
        <v>648</v>
      </c>
      <c r="H19" s="7">
        <v>640</v>
      </c>
      <c r="I19" s="7">
        <v>8</v>
      </c>
      <c r="J19" s="21">
        <f t="shared" si="0"/>
        <v>80</v>
      </c>
      <c r="K19" s="15"/>
    </row>
    <row r="20" spans="1:11" ht="21.95" customHeight="1">
      <c r="A20" s="17">
        <v>44956</v>
      </c>
      <c r="B20" s="7" t="s">
        <v>151</v>
      </c>
      <c r="C20" s="7" t="s">
        <v>152</v>
      </c>
      <c r="D20" s="7" t="s">
        <v>17</v>
      </c>
      <c r="E20" s="7">
        <v>8</v>
      </c>
      <c r="F20" s="7">
        <v>520</v>
      </c>
      <c r="G20" s="7">
        <f t="shared" si="1"/>
        <v>428</v>
      </c>
      <c r="H20" s="7">
        <v>416</v>
      </c>
      <c r="I20" s="7">
        <v>12</v>
      </c>
      <c r="J20" s="21">
        <f t="shared" si="0"/>
        <v>80</v>
      </c>
      <c r="K20" s="15"/>
    </row>
    <row r="21" spans="1:11" ht="21.95" customHeight="1">
      <c r="A21" s="17">
        <v>44957</v>
      </c>
      <c r="B21" s="7" t="s">
        <v>78</v>
      </c>
      <c r="C21" s="7" t="s">
        <v>79</v>
      </c>
      <c r="D21" s="7" t="s">
        <v>17</v>
      </c>
      <c r="E21" s="7">
        <v>8</v>
      </c>
      <c r="F21" s="7">
        <v>1864</v>
      </c>
      <c r="G21" s="7">
        <f t="shared" si="1"/>
        <v>1566</v>
      </c>
      <c r="H21" s="7">
        <v>1492</v>
      </c>
      <c r="I21" s="7">
        <v>74</v>
      </c>
      <c r="J21" s="21">
        <f t="shared" si="0"/>
        <v>80.042918454935617</v>
      </c>
      <c r="K21" s="15"/>
    </row>
    <row r="22" spans="1:11" ht="21.95" customHeight="1">
      <c r="A22" s="17">
        <v>44958</v>
      </c>
      <c r="B22" s="7" t="s">
        <v>40</v>
      </c>
      <c r="C22" s="7" t="s">
        <v>41</v>
      </c>
      <c r="D22" s="7" t="s">
        <v>17</v>
      </c>
      <c r="E22" s="7">
        <v>8</v>
      </c>
      <c r="F22" s="7">
        <v>400</v>
      </c>
      <c r="G22" s="7">
        <f t="shared" si="1"/>
        <v>462</v>
      </c>
      <c r="H22" s="7">
        <v>400</v>
      </c>
      <c r="I22" s="7">
        <v>62</v>
      </c>
      <c r="J22" s="21">
        <f t="shared" si="0"/>
        <v>100</v>
      </c>
      <c r="K22" s="15"/>
    </row>
    <row r="23" spans="1:11" ht="21.95" customHeight="1">
      <c r="A23" s="17">
        <v>44959</v>
      </c>
      <c r="B23" s="7" t="s">
        <v>75</v>
      </c>
      <c r="C23" s="7" t="s">
        <v>76</v>
      </c>
      <c r="D23" s="7" t="s">
        <v>17</v>
      </c>
      <c r="E23" s="7">
        <v>8</v>
      </c>
      <c r="F23" s="7">
        <v>832</v>
      </c>
      <c r="G23" s="7">
        <f t="shared" si="1"/>
        <v>506</v>
      </c>
      <c r="H23" s="7">
        <v>500</v>
      </c>
      <c r="I23" s="7">
        <v>6</v>
      </c>
      <c r="J23" s="21">
        <f t="shared" si="0"/>
        <v>60.096153846153847</v>
      </c>
      <c r="K23" s="15"/>
    </row>
    <row r="24" spans="1:11" ht="21.95" customHeight="1">
      <c r="A24" s="17">
        <v>44960</v>
      </c>
      <c r="B24" s="7" t="s">
        <v>75</v>
      </c>
      <c r="C24" s="7" t="s">
        <v>76</v>
      </c>
      <c r="D24" s="7" t="s">
        <v>17</v>
      </c>
      <c r="E24" s="7">
        <v>8</v>
      </c>
      <c r="F24" s="7">
        <v>832</v>
      </c>
      <c r="G24" s="7">
        <f t="shared" ref="G24" si="2">SUM(H24+I24)</f>
        <v>504</v>
      </c>
      <c r="H24" s="7">
        <v>500</v>
      </c>
      <c r="I24" s="7">
        <v>4</v>
      </c>
      <c r="J24" s="21">
        <f t="shared" si="0"/>
        <v>60.096153846153847</v>
      </c>
      <c r="K24" s="15"/>
    </row>
    <row r="25" spans="1:11" ht="21.95" customHeight="1">
      <c r="A25" s="17">
        <v>44932</v>
      </c>
      <c r="B25" s="7" t="s">
        <v>40</v>
      </c>
      <c r="C25" s="7" t="s">
        <v>41</v>
      </c>
      <c r="D25" s="7" t="s">
        <v>17</v>
      </c>
      <c r="E25" s="7">
        <v>8</v>
      </c>
      <c r="F25" s="7">
        <v>400</v>
      </c>
      <c r="G25" s="7">
        <f t="shared" si="1"/>
        <v>465</v>
      </c>
      <c r="H25" s="7">
        <v>400</v>
      </c>
      <c r="I25" s="7">
        <v>65</v>
      </c>
      <c r="J25" s="21">
        <f t="shared" si="0"/>
        <v>100</v>
      </c>
      <c r="K25" s="15"/>
    </row>
    <row r="26" spans="1:11" ht="21.95" customHeight="1">
      <c r="A26" s="17">
        <v>44933</v>
      </c>
      <c r="B26" s="7" t="s">
        <v>40</v>
      </c>
      <c r="C26" s="7" t="s">
        <v>41</v>
      </c>
      <c r="D26" s="7" t="s">
        <v>17</v>
      </c>
      <c r="E26" s="7">
        <v>8</v>
      </c>
      <c r="F26" s="7">
        <v>400</v>
      </c>
      <c r="G26" s="7">
        <f t="shared" ref="G26" si="3">SUM(H26+I26)</f>
        <v>468</v>
      </c>
      <c r="H26" s="7">
        <v>400</v>
      </c>
      <c r="I26" s="7">
        <v>68</v>
      </c>
      <c r="J26" s="21">
        <f t="shared" si="0"/>
        <v>100</v>
      </c>
      <c r="K26" s="15"/>
    </row>
    <row r="27" spans="1:11" ht="21.95" customHeight="1">
      <c r="A27" s="17">
        <v>44934</v>
      </c>
      <c r="B27" s="7" t="s">
        <v>81</v>
      </c>
      <c r="C27" s="7">
        <v>22500</v>
      </c>
      <c r="D27" s="7" t="s">
        <v>17</v>
      </c>
      <c r="E27" s="7">
        <v>8</v>
      </c>
      <c r="F27" s="7">
        <v>3040</v>
      </c>
      <c r="G27" s="7">
        <f t="shared" si="1"/>
        <v>1856</v>
      </c>
      <c r="H27" s="7">
        <v>1824</v>
      </c>
      <c r="I27" s="7">
        <v>32</v>
      </c>
      <c r="J27" s="21">
        <f t="shared" si="0"/>
        <v>60</v>
      </c>
      <c r="K27" s="15"/>
    </row>
    <row r="28" spans="1:11" ht="21.95" customHeight="1">
      <c r="A28" s="17">
        <v>44935</v>
      </c>
      <c r="B28" s="7" t="s">
        <v>40</v>
      </c>
      <c r="C28" s="7" t="s">
        <v>41</v>
      </c>
      <c r="D28" s="7" t="s">
        <v>17</v>
      </c>
      <c r="E28" s="7">
        <v>8</v>
      </c>
      <c r="F28" s="7">
        <v>400</v>
      </c>
      <c r="G28" s="7">
        <f t="shared" si="1"/>
        <v>453</v>
      </c>
      <c r="H28" s="7">
        <v>400</v>
      </c>
      <c r="I28" s="7">
        <v>53</v>
      </c>
      <c r="J28" s="21">
        <f t="shared" si="0"/>
        <v>100</v>
      </c>
      <c r="K28" s="15"/>
    </row>
    <row r="29" spans="1:11" ht="21.95" customHeight="1">
      <c r="A29" s="17">
        <v>44939</v>
      </c>
      <c r="B29" s="7" t="s">
        <v>40</v>
      </c>
      <c r="C29" s="7" t="s">
        <v>41</v>
      </c>
      <c r="D29" s="7" t="s">
        <v>17</v>
      </c>
      <c r="E29" s="7">
        <v>8</v>
      </c>
      <c r="F29" s="7">
        <v>400</v>
      </c>
      <c r="G29" s="7">
        <f t="shared" ref="G29" si="4">SUM(H29+I29)</f>
        <v>431</v>
      </c>
      <c r="H29" s="7">
        <v>400</v>
      </c>
      <c r="I29" s="7">
        <v>31</v>
      </c>
      <c r="J29" s="21">
        <f t="shared" si="0"/>
        <v>100</v>
      </c>
      <c r="K29" s="15"/>
    </row>
    <row r="30" spans="1:11" ht="21.95" customHeight="1">
      <c r="A30" s="17">
        <v>44940</v>
      </c>
      <c r="B30" s="7" t="s">
        <v>40</v>
      </c>
      <c r="C30" s="7" t="s">
        <v>41</v>
      </c>
      <c r="D30" s="7" t="s">
        <v>17</v>
      </c>
      <c r="E30" s="7">
        <v>8</v>
      </c>
      <c r="F30" s="7">
        <v>400</v>
      </c>
      <c r="G30" s="7">
        <f t="shared" si="1"/>
        <v>474</v>
      </c>
      <c r="H30" s="7">
        <v>400</v>
      </c>
      <c r="I30" s="7">
        <v>74</v>
      </c>
      <c r="J30" s="21">
        <f t="shared" si="0"/>
        <v>100</v>
      </c>
      <c r="K30" s="15"/>
    </row>
    <row r="31" spans="1:11" ht="21.95" customHeight="1">
      <c r="A31" s="17">
        <v>44941</v>
      </c>
      <c r="B31" s="22" t="s">
        <v>150</v>
      </c>
      <c r="C31" s="7">
        <v>333</v>
      </c>
      <c r="D31" s="7" t="s">
        <v>17</v>
      </c>
      <c r="E31" s="7">
        <v>8</v>
      </c>
      <c r="F31" s="7">
        <v>800</v>
      </c>
      <c r="G31" s="7">
        <f t="shared" si="1"/>
        <v>592</v>
      </c>
      <c r="H31" s="7">
        <v>546</v>
      </c>
      <c r="I31" s="7">
        <v>46</v>
      </c>
      <c r="J31" s="21">
        <f t="shared" si="0"/>
        <v>68.25</v>
      </c>
      <c r="K31" s="15"/>
    </row>
    <row r="32" spans="1:11" ht="21.95" customHeight="1">
      <c r="A32" s="20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8"/>
      <c r="B46" s="7"/>
      <c r="C46" s="7"/>
      <c r="D46" s="7"/>
      <c r="E46" s="7"/>
      <c r="F46" s="7"/>
      <c r="G46" s="7"/>
      <c r="H46" s="7"/>
      <c r="I46" s="7"/>
      <c r="J46" s="19"/>
      <c r="K46" s="15"/>
    </row>
    <row r="47" spans="1:11" ht="21" customHeight="1">
      <c r="A47" s="47" t="s">
        <v>18</v>
      </c>
      <c r="B47" s="47"/>
      <c r="C47" s="9">
        <f>COUNT(A10:A46)</f>
        <v>22</v>
      </c>
      <c r="E47" s="48" t="s">
        <v>19</v>
      </c>
      <c r="F47" s="48"/>
      <c r="G47" s="49"/>
      <c r="H47" s="49"/>
      <c r="I47" s="49"/>
      <c r="J47" s="49"/>
      <c r="K47" s="49"/>
    </row>
    <row r="48" spans="1:11" ht="21" customHeight="1">
      <c r="A48" s="43" t="s">
        <v>20</v>
      </c>
      <c r="B48" s="43"/>
      <c r="C48" s="9">
        <f>SUM(F10:F46)</f>
        <v>15656</v>
      </c>
      <c r="F48" s="50"/>
      <c r="G48" s="50"/>
      <c r="H48" s="50"/>
      <c r="I48" s="4"/>
      <c r="J48" s="4"/>
      <c r="K48" s="25"/>
    </row>
    <row r="49" spans="1:11" ht="21" customHeight="1">
      <c r="A49" s="43" t="s">
        <v>21</v>
      </c>
      <c r="B49" s="43"/>
      <c r="C49" s="9">
        <f>SUM(H10:H46)</f>
        <v>12373</v>
      </c>
      <c r="F49" s="4"/>
      <c r="G49" s="4"/>
      <c r="H49" s="4"/>
      <c r="I49" s="4"/>
      <c r="J49" s="4"/>
      <c r="K49" s="25"/>
    </row>
    <row r="50" spans="1:11" ht="21" customHeight="1">
      <c r="A50" s="51" t="s">
        <v>22</v>
      </c>
      <c r="B50" s="43"/>
      <c r="C50" s="18">
        <f>SUM(J10:J46)</f>
        <v>1908.5290857963662</v>
      </c>
      <c r="F50" s="50"/>
      <c r="G50" s="50"/>
      <c r="H50" s="50"/>
      <c r="I50" s="50"/>
      <c r="J50" s="4"/>
      <c r="K50" s="52"/>
    </row>
    <row r="51" spans="1:11" ht="21" customHeight="1">
      <c r="A51" s="51" t="s">
        <v>23</v>
      </c>
      <c r="B51" s="43"/>
      <c r="C51" s="9">
        <f>COUNTA(B10:B46)</f>
        <v>22</v>
      </c>
      <c r="F51" s="50"/>
      <c r="G51" s="50"/>
      <c r="H51" s="50"/>
      <c r="I51" s="50"/>
      <c r="J51" s="4"/>
      <c r="K51" s="52"/>
    </row>
    <row r="52" spans="1:11" ht="21" customHeight="1">
      <c r="A52" s="43" t="s">
        <v>24</v>
      </c>
      <c r="B52" s="43"/>
      <c r="C52" s="18">
        <f>C50/C51</f>
        <v>86.751322081653015</v>
      </c>
      <c r="F52" s="50"/>
      <c r="G52" s="50"/>
      <c r="H52" s="50"/>
      <c r="I52" s="50"/>
      <c r="J52" s="4"/>
      <c r="K52" s="52"/>
    </row>
    <row r="53" spans="1:11" ht="21" customHeight="1" thickBot="1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6"/>
    </row>
  </sheetData>
  <mergeCells count="17">
    <mergeCell ref="A52:B52"/>
    <mergeCell ref="A47:B47"/>
    <mergeCell ref="E47:K47"/>
    <mergeCell ref="A48:B48"/>
    <mergeCell ref="F48:H48"/>
    <mergeCell ref="A49:B49"/>
    <mergeCell ref="A50:B50"/>
    <mergeCell ref="F50:H52"/>
    <mergeCell ref="I50:I52"/>
    <mergeCell ref="K50:K52"/>
    <mergeCell ref="A51:B51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3D37-10CB-4B52-BE59-0FDF9CFAC373}">
  <dimension ref="A1:K54"/>
  <sheetViews>
    <sheetView topLeftCell="A35" workbookViewId="0">
      <selection activeCell="D35" sqref="D35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71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72</v>
      </c>
      <c r="C10" s="22" t="s">
        <v>73</v>
      </c>
      <c r="D10" s="7" t="s">
        <v>17</v>
      </c>
      <c r="E10" s="7">
        <v>8</v>
      </c>
      <c r="F10" s="7">
        <v>280</v>
      </c>
      <c r="G10" s="7">
        <f>SUM(H10+I10)</f>
        <v>285</v>
      </c>
      <c r="H10" s="7">
        <v>280</v>
      </c>
      <c r="I10" s="7">
        <v>5</v>
      </c>
      <c r="J10" s="21">
        <f t="shared" ref="J10:J42" si="0">H10/F10*100</f>
        <v>100</v>
      </c>
      <c r="K10" s="15"/>
    </row>
    <row r="11" spans="1:11" ht="21.95" customHeight="1">
      <c r="A11" s="17">
        <v>44943</v>
      </c>
      <c r="B11" s="22" t="s">
        <v>72</v>
      </c>
      <c r="C11" s="22" t="s">
        <v>73</v>
      </c>
      <c r="D11" s="7" t="s">
        <v>17</v>
      </c>
      <c r="E11" s="7">
        <v>8</v>
      </c>
      <c r="F11" s="7">
        <v>280</v>
      </c>
      <c r="G11" s="7">
        <f>SUM(H11+I11)</f>
        <v>284</v>
      </c>
      <c r="H11" s="7">
        <v>280</v>
      </c>
      <c r="I11" s="7">
        <v>4</v>
      </c>
      <c r="J11" s="21">
        <f t="shared" si="0"/>
        <v>100</v>
      </c>
      <c r="K11" s="15"/>
    </row>
    <row r="12" spans="1:11" ht="21.95" customHeight="1">
      <c r="A12" s="17">
        <v>44944</v>
      </c>
      <c r="B12" s="22" t="s">
        <v>72</v>
      </c>
      <c r="C12" s="22" t="s">
        <v>73</v>
      </c>
      <c r="D12" s="7" t="s">
        <v>17</v>
      </c>
      <c r="E12" s="7">
        <v>8</v>
      </c>
      <c r="F12" s="7">
        <v>280</v>
      </c>
      <c r="G12" s="7">
        <f>SUM(H12+I12)</f>
        <v>285</v>
      </c>
      <c r="H12" s="7">
        <v>280</v>
      </c>
      <c r="I12" s="7">
        <v>5</v>
      </c>
      <c r="J12" s="21">
        <f t="shared" si="0"/>
        <v>100</v>
      </c>
      <c r="K12" s="15"/>
    </row>
    <row r="13" spans="1:11" ht="21.95" customHeight="1">
      <c r="A13" s="17">
        <v>44945</v>
      </c>
      <c r="B13" s="22" t="s">
        <v>72</v>
      </c>
      <c r="C13" s="22" t="s">
        <v>73</v>
      </c>
      <c r="D13" s="7" t="s">
        <v>17</v>
      </c>
      <c r="E13" s="7">
        <v>8</v>
      </c>
      <c r="F13" s="7">
        <v>280</v>
      </c>
      <c r="G13" s="7">
        <f>SUM(H13+I13)</f>
        <v>291</v>
      </c>
      <c r="H13" s="7">
        <v>280</v>
      </c>
      <c r="I13" s="7">
        <v>11</v>
      </c>
      <c r="J13" s="21">
        <f t="shared" si="0"/>
        <v>100</v>
      </c>
      <c r="K13" s="15"/>
    </row>
    <row r="14" spans="1:11" ht="21.95" customHeight="1">
      <c r="A14" s="17">
        <v>44946</v>
      </c>
      <c r="B14" s="22" t="s">
        <v>86</v>
      </c>
      <c r="C14" s="23" t="s">
        <v>87</v>
      </c>
      <c r="D14" s="7" t="s">
        <v>17</v>
      </c>
      <c r="E14" s="7">
        <v>8</v>
      </c>
      <c r="F14" s="7">
        <v>456</v>
      </c>
      <c r="G14" s="7">
        <f t="shared" ref="G14:G42" si="1">SUM(H14+I14)</f>
        <v>367</v>
      </c>
      <c r="H14" s="7">
        <v>365</v>
      </c>
      <c r="I14" s="7">
        <v>2</v>
      </c>
      <c r="J14" s="21">
        <f t="shared" si="0"/>
        <v>80.043859649122808</v>
      </c>
      <c r="K14" s="15"/>
    </row>
    <row r="15" spans="1:11" ht="21.95" customHeight="1">
      <c r="A15" s="17">
        <v>44949</v>
      </c>
      <c r="B15" s="22" t="s">
        <v>86</v>
      </c>
      <c r="C15" s="23" t="s">
        <v>87</v>
      </c>
      <c r="D15" s="7" t="s">
        <v>17</v>
      </c>
      <c r="E15" s="7">
        <v>8</v>
      </c>
      <c r="F15" s="7">
        <v>456</v>
      </c>
      <c r="G15" s="7">
        <f t="shared" ref="G15:G16" si="2">SUM(H15+I15)</f>
        <v>367</v>
      </c>
      <c r="H15" s="7">
        <v>365</v>
      </c>
      <c r="I15" s="7">
        <v>2</v>
      </c>
      <c r="J15" s="21">
        <f t="shared" si="0"/>
        <v>80.043859649122808</v>
      </c>
      <c r="K15" s="15"/>
    </row>
    <row r="16" spans="1:11" ht="21.95" customHeight="1">
      <c r="A16" s="17">
        <v>44950</v>
      </c>
      <c r="B16" s="22" t="s">
        <v>72</v>
      </c>
      <c r="C16" s="23" t="s">
        <v>73</v>
      </c>
      <c r="D16" s="7" t="s">
        <v>17</v>
      </c>
      <c r="E16" s="7">
        <v>8</v>
      </c>
      <c r="F16" s="7">
        <v>280</v>
      </c>
      <c r="G16" s="7">
        <f t="shared" si="2"/>
        <v>294</v>
      </c>
      <c r="H16" s="7">
        <v>280</v>
      </c>
      <c r="I16" s="7">
        <v>14</v>
      </c>
      <c r="J16" s="21">
        <f t="shared" si="0"/>
        <v>100</v>
      </c>
      <c r="K16" s="15"/>
    </row>
    <row r="17" spans="1:11" ht="21.95" customHeight="1">
      <c r="A17" s="17">
        <v>44951</v>
      </c>
      <c r="B17" s="22" t="s">
        <v>141</v>
      </c>
      <c r="C17" s="22" t="s">
        <v>142</v>
      </c>
      <c r="D17" s="7" t="s">
        <v>17</v>
      </c>
      <c r="E17" s="7">
        <v>8</v>
      </c>
      <c r="F17" s="7">
        <v>280</v>
      </c>
      <c r="G17" s="7">
        <f t="shared" si="1"/>
        <v>226</v>
      </c>
      <c r="H17" s="7">
        <v>224</v>
      </c>
      <c r="I17" s="7">
        <v>2</v>
      </c>
      <c r="J17" s="21">
        <f t="shared" si="0"/>
        <v>80</v>
      </c>
      <c r="K17" s="15"/>
    </row>
    <row r="18" spans="1:11" ht="21.95" customHeight="1">
      <c r="A18" s="17">
        <v>44952</v>
      </c>
      <c r="B18" s="7" t="s">
        <v>72</v>
      </c>
      <c r="C18" s="7" t="s">
        <v>73</v>
      </c>
      <c r="D18" s="7" t="s">
        <v>17</v>
      </c>
      <c r="E18" s="7">
        <v>8</v>
      </c>
      <c r="F18" s="7">
        <v>280</v>
      </c>
      <c r="G18" s="7">
        <f t="shared" si="1"/>
        <v>290</v>
      </c>
      <c r="H18" s="7">
        <v>280</v>
      </c>
      <c r="I18" s="7">
        <v>10</v>
      </c>
      <c r="J18" s="21">
        <f t="shared" si="0"/>
        <v>100</v>
      </c>
      <c r="K18" s="15"/>
    </row>
    <row r="19" spans="1:11" ht="21.95" customHeight="1">
      <c r="A19" s="17">
        <v>44953</v>
      </c>
      <c r="B19" s="7" t="s">
        <v>72</v>
      </c>
      <c r="C19" s="7" t="s">
        <v>73</v>
      </c>
      <c r="D19" s="7" t="s">
        <v>17</v>
      </c>
      <c r="E19" s="7">
        <v>8</v>
      </c>
      <c r="F19" s="7">
        <v>280</v>
      </c>
      <c r="G19" s="7">
        <f t="shared" ref="G19" si="3">SUM(H19+I19)</f>
        <v>232</v>
      </c>
      <c r="H19" s="7">
        <v>224</v>
      </c>
      <c r="I19" s="7">
        <v>8</v>
      </c>
      <c r="J19" s="21">
        <f t="shared" si="0"/>
        <v>80</v>
      </c>
      <c r="K19" s="15"/>
    </row>
    <row r="20" spans="1:11" ht="21.95" customHeight="1">
      <c r="A20" s="17">
        <v>44956</v>
      </c>
      <c r="B20" s="7" t="s">
        <v>72</v>
      </c>
      <c r="C20" s="7" t="s">
        <v>73</v>
      </c>
      <c r="D20" s="7" t="s">
        <v>17</v>
      </c>
      <c r="E20" s="7">
        <v>8</v>
      </c>
      <c r="F20" s="7">
        <v>280</v>
      </c>
      <c r="G20" s="7">
        <f t="shared" ref="G20" si="4">SUM(H20+I20)</f>
        <v>284</v>
      </c>
      <c r="H20" s="7">
        <v>280</v>
      </c>
      <c r="I20" s="7">
        <v>4</v>
      </c>
      <c r="J20" s="21">
        <f t="shared" si="0"/>
        <v>100</v>
      </c>
      <c r="K20" s="15"/>
    </row>
    <row r="21" spans="1:11" ht="21.95" customHeight="1">
      <c r="A21" s="17">
        <v>44957</v>
      </c>
      <c r="B21" s="7" t="s">
        <v>72</v>
      </c>
      <c r="C21" s="7" t="s">
        <v>73</v>
      </c>
      <c r="D21" s="7" t="s">
        <v>17</v>
      </c>
      <c r="E21" s="7">
        <v>8</v>
      </c>
      <c r="F21" s="7">
        <v>280</v>
      </c>
      <c r="G21" s="7">
        <f t="shared" si="1"/>
        <v>228</v>
      </c>
      <c r="H21" s="7">
        <v>224</v>
      </c>
      <c r="I21" s="7">
        <v>4</v>
      </c>
      <c r="J21" s="21">
        <f t="shared" si="0"/>
        <v>80</v>
      </c>
      <c r="K21" s="15"/>
    </row>
    <row r="22" spans="1:11" ht="21.95" customHeight="1">
      <c r="A22" s="17">
        <v>44958</v>
      </c>
      <c r="B22" s="7" t="s">
        <v>72</v>
      </c>
      <c r="C22" s="7" t="s">
        <v>73</v>
      </c>
      <c r="D22" s="7" t="s">
        <v>17</v>
      </c>
      <c r="E22" s="7">
        <v>8</v>
      </c>
      <c r="F22" s="7">
        <v>280</v>
      </c>
      <c r="G22" s="7">
        <f t="shared" ref="G22" si="5">SUM(H22+I22)</f>
        <v>282</v>
      </c>
      <c r="H22" s="7">
        <v>280</v>
      </c>
      <c r="I22" s="7">
        <v>2</v>
      </c>
      <c r="J22" s="21">
        <f t="shared" si="0"/>
        <v>100</v>
      </c>
      <c r="K22" s="15"/>
    </row>
    <row r="23" spans="1:11" ht="21.95" customHeight="1">
      <c r="A23" s="17">
        <v>44959</v>
      </c>
      <c r="B23" s="7" t="s">
        <v>72</v>
      </c>
      <c r="C23" s="7" t="s">
        <v>73</v>
      </c>
      <c r="D23" s="7" t="s">
        <v>17</v>
      </c>
      <c r="E23" s="7">
        <v>8</v>
      </c>
      <c r="F23" s="7">
        <v>280</v>
      </c>
      <c r="G23" s="7">
        <f t="shared" ref="G23" si="6">SUM(H23+I23)</f>
        <v>227</v>
      </c>
      <c r="H23" s="7">
        <v>224</v>
      </c>
      <c r="I23" s="7">
        <v>3</v>
      </c>
      <c r="J23" s="21">
        <f t="shared" si="0"/>
        <v>80</v>
      </c>
      <c r="K23" s="15"/>
    </row>
    <row r="24" spans="1:11" ht="21.95" customHeight="1">
      <c r="A24" s="17">
        <v>44960</v>
      </c>
      <c r="B24" s="7" t="s">
        <v>72</v>
      </c>
      <c r="C24" s="7" t="s">
        <v>73</v>
      </c>
      <c r="D24" s="7" t="s">
        <v>17</v>
      </c>
      <c r="E24" s="7">
        <v>8</v>
      </c>
      <c r="F24" s="7">
        <v>280</v>
      </c>
      <c r="G24" s="7">
        <f t="shared" ref="G24" si="7">SUM(H24+I24)</f>
        <v>284</v>
      </c>
      <c r="H24" s="7">
        <v>280</v>
      </c>
      <c r="I24" s="7">
        <v>4</v>
      </c>
      <c r="J24" s="21">
        <f t="shared" si="0"/>
        <v>100</v>
      </c>
      <c r="K24" s="15"/>
    </row>
    <row r="25" spans="1:11" ht="21.95" customHeight="1">
      <c r="A25" s="17">
        <v>44932</v>
      </c>
      <c r="B25" s="7" t="s">
        <v>123</v>
      </c>
      <c r="C25" s="7">
        <v>22400</v>
      </c>
      <c r="D25" s="7" t="s">
        <v>17</v>
      </c>
      <c r="E25" s="7">
        <v>8</v>
      </c>
      <c r="F25" s="7">
        <v>728</v>
      </c>
      <c r="G25" s="7">
        <f t="shared" si="1"/>
        <v>509</v>
      </c>
      <c r="H25" s="7">
        <v>500</v>
      </c>
      <c r="I25" s="7">
        <v>9</v>
      </c>
      <c r="J25" s="21">
        <f t="shared" si="0"/>
        <v>68.681318681318686</v>
      </c>
      <c r="K25" s="15"/>
    </row>
    <row r="26" spans="1:11" ht="21.95" customHeight="1">
      <c r="A26" s="17">
        <v>44933</v>
      </c>
      <c r="B26" s="7" t="s">
        <v>72</v>
      </c>
      <c r="C26" s="7" t="s">
        <v>73</v>
      </c>
      <c r="D26" s="7" t="s">
        <v>17</v>
      </c>
      <c r="E26" s="7">
        <v>8</v>
      </c>
      <c r="F26" s="7">
        <v>280</v>
      </c>
      <c r="G26" s="7">
        <f t="shared" si="1"/>
        <v>287</v>
      </c>
      <c r="H26" s="7">
        <v>280</v>
      </c>
      <c r="I26" s="7">
        <v>7</v>
      </c>
      <c r="J26" s="21">
        <f t="shared" si="0"/>
        <v>100</v>
      </c>
      <c r="K26" s="15"/>
    </row>
    <row r="27" spans="1:11" ht="21.95" customHeight="1">
      <c r="A27" s="17">
        <v>44934</v>
      </c>
      <c r="B27" s="7" t="s">
        <v>72</v>
      </c>
      <c r="C27" s="7" t="s">
        <v>73</v>
      </c>
      <c r="D27" s="7" t="s">
        <v>17</v>
      </c>
      <c r="E27" s="7">
        <v>8</v>
      </c>
      <c r="F27" s="7">
        <v>280</v>
      </c>
      <c r="G27" s="7">
        <f>SUM(H27+I27)</f>
        <v>284</v>
      </c>
      <c r="H27" s="7">
        <v>280</v>
      </c>
      <c r="I27" s="7">
        <v>4</v>
      </c>
      <c r="J27" s="21">
        <f t="shared" si="0"/>
        <v>100</v>
      </c>
      <c r="K27" s="15"/>
    </row>
    <row r="28" spans="1:11" ht="21.95" customHeight="1">
      <c r="A28" s="17">
        <v>44935</v>
      </c>
      <c r="B28" s="7" t="s">
        <v>72</v>
      </c>
      <c r="C28" s="7" t="s">
        <v>73</v>
      </c>
      <c r="D28" s="7" t="s">
        <v>17</v>
      </c>
      <c r="E28" s="7">
        <v>8</v>
      </c>
      <c r="F28" s="7">
        <v>280</v>
      </c>
      <c r="G28" s="7">
        <f>SUM(H28+I28)</f>
        <v>285</v>
      </c>
      <c r="H28" s="7">
        <v>280</v>
      </c>
      <c r="I28" s="7">
        <v>5</v>
      </c>
      <c r="J28" s="21">
        <f t="shared" si="0"/>
        <v>100</v>
      </c>
      <c r="K28" s="15"/>
    </row>
    <row r="29" spans="1:11" ht="21.95" customHeight="1">
      <c r="A29" s="17">
        <v>44936</v>
      </c>
      <c r="B29" s="7" t="s">
        <v>72</v>
      </c>
      <c r="C29" s="7" t="s">
        <v>73</v>
      </c>
      <c r="D29" s="7" t="s">
        <v>17</v>
      </c>
      <c r="E29" s="7">
        <v>8</v>
      </c>
      <c r="F29" s="7">
        <v>280</v>
      </c>
      <c r="G29" s="7">
        <f>SUM(H29+I29)</f>
        <v>290</v>
      </c>
      <c r="H29" s="7">
        <v>280</v>
      </c>
      <c r="I29" s="7">
        <v>10</v>
      </c>
      <c r="J29" s="21">
        <f t="shared" si="0"/>
        <v>100</v>
      </c>
      <c r="K29" s="15"/>
    </row>
    <row r="30" spans="1:11" ht="21.95" customHeight="1">
      <c r="A30" s="17">
        <v>44939</v>
      </c>
      <c r="B30" s="7" t="s">
        <v>72</v>
      </c>
      <c r="C30" s="7" t="s">
        <v>73</v>
      </c>
      <c r="D30" s="7" t="s">
        <v>17</v>
      </c>
      <c r="E30" s="7">
        <v>8</v>
      </c>
      <c r="F30" s="7">
        <v>280</v>
      </c>
      <c r="G30" s="7">
        <f t="shared" si="1"/>
        <v>288</v>
      </c>
      <c r="H30" s="7">
        <v>280</v>
      </c>
      <c r="I30" s="7">
        <v>8</v>
      </c>
      <c r="J30" s="21">
        <f t="shared" si="0"/>
        <v>100</v>
      </c>
      <c r="K30" s="15"/>
    </row>
    <row r="31" spans="1:11" ht="21.95" customHeight="1">
      <c r="A31" s="17">
        <v>44940</v>
      </c>
      <c r="B31" s="7" t="s">
        <v>72</v>
      </c>
      <c r="C31" s="7" t="s">
        <v>73</v>
      </c>
      <c r="D31" s="7" t="s">
        <v>17</v>
      </c>
      <c r="E31" s="7">
        <v>8</v>
      </c>
      <c r="F31" s="7">
        <v>280</v>
      </c>
      <c r="G31" s="7">
        <f t="shared" ref="G31" si="8">SUM(H31+I31)</f>
        <v>291</v>
      </c>
      <c r="H31" s="7">
        <v>280</v>
      </c>
      <c r="I31" s="7">
        <v>11</v>
      </c>
      <c r="J31" s="21">
        <f t="shared" si="0"/>
        <v>100</v>
      </c>
      <c r="K31" s="15"/>
    </row>
    <row r="32" spans="1:11" ht="21.95" customHeight="1">
      <c r="A32" s="17">
        <v>44941</v>
      </c>
      <c r="B32" s="22" t="s">
        <v>51</v>
      </c>
      <c r="C32" s="22" t="s">
        <v>185</v>
      </c>
      <c r="D32" s="7" t="s">
        <v>17</v>
      </c>
      <c r="E32" s="7">
        <v>8</v>
      </c>
      <c r="F32" s="7">
        <v>400</v>
      </c>
      <c r="G32" s="7">
        <f t="shared" si="1"/>
        <v>314</v>
      </c>
      <c r="H32" s="7">
        <v>280</v>
      </c>
      <c r="I32" s="7">
        <v>34</v>
      </c>
      <c r="J32" s="21">
        <f t="shared" si="0"/>
        <v>70</v>
      </c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47" t="s">
        <v>18</v>
      </c>
      <c r="B48" s="47"/>
      <c r="C48" s="9">
        <f>COUNT(A10:A47)</f>
        <v>23</v>
      </c>
      <c r="E48" s="48" t="s">
        <v>19</v>
      </c>
      <c r="F48" s="48"/>
      <c r="G48" s="49"/>
      <c r="H48" s="49"/>
      <c r="I48" s="49"/>
      <c r="J48" s="49"/>
      <c r="K48" s="49"/>
    </row>
    <row r="49" spans="1:11" ht="21" customHeight="1">
      <c r="A49" s="43" t="s">
        <v>20</v>
      </c>
      <c r="B49" s="43"/>
      <c r="C49" s="9">
        <f>SUM(F10:F47)</f>
        <v>7360</v>
      </c>
      <c r="F49" s="50"/>
      <c r="G49" s="50"/>
      <c r="H49" s="50"/>
      <c r="I49" s="4"/>
      <c r="J49" s="4"/>
      <c r="K49" s="25"/>
    </row>
    <row r="50" spans="1:11" ht="21" customHeight="1">
      <c r="A50" s="43" t="s">
        <v>21</v>
      </c>
      <c r="B50" s="43"/>
      <c r="C50" s="9">
        <f>SUM(H10:H47)</f>
        <v>6606</v>
      </c>
      <c r="F50" s="4"/>
      <c r="G50" s="4"/>
      <c r="H50" s="4"/>
      <c r="I50" s="4"/>
      <c r="J50" s="4"/>
      <c r="K50" s="25"/>
    </row>
    <row r="51" spans="1:11" ht="21" customHeight="1">
      <c r="A51" s="51" t="s">
        <v>22</v>
      </c>
      <c r="B51" s="43"/>
      <c r="C51" s="18">
        <f>SUM(J10:J47)</f>
        <v>2118.7690379795645</v>
      </c>
      <c r="F51" s="50"/>
      <c r="G51" s="50"/>
      <c r="H51" s="50"/>
      <c r="I51" s="50"/>
      <c r="J51" s="4"/>
      <c r="K51" s="52"/>
    </row>
    <row r="52" spans="1:11" ht="21" customHeight="1">
      <c r="A52" s="51" t="s">
        <v>23</v>
      </c>
      <c r="B52" s="43"/>
      <c r="C52" s="9">
        <f>COUNTA(B10:B47)</f>
        <v>23</v>
      </c>
      <c r="F52" s="50"/>
      <c r="G52" s="50"/>
      <c r="H52" s="50"/>
      <c r="I52" s="50"/>
      <c r="J52" s="4"/>
      <c r="K52" s="52"/>
    </row>
    <row r="53" spans="1:11" ht="21" customHeight="1">
      <c r="A53" s="43" t="s">
        <v>24</v>
      </c>
      <c r="B53" s="43"/>
      <c r="C53" s="18">
        <f>C51/C52</f>
        <v>92.120392955633235</v>
      </c>
      <c r="F53" s="50"/>
      <c r="G53" s="50"/>
      <c r="H53" s="50"/>
      <c r="I53" s="50"/>
      <c r="J53" s="4"/>
      <c r="K53" s="52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B5D5-8268-448A-A8C5-3760A6CDC4B2}">
  <dimension ref="A1:K52"/>
  <sheetViews>
    <sheetView topLeftCell="A40" workbookViewId="0">
      <selection activeCell="D44" sqref="D44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74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75</v>
      </c>
      <c r="C10" s="22" t="s">
        <v>76</v>
      </c>
      <c r="D10" s="7" t="s">
        <v>17</v>
      </c>
      <c r="E10" s="7">
        <v>8</v>
      </c>
      <c r="F10" s="7">
        <v>832</v>
      </c>
      <c r="G10" s="7">
        <f>SUM(H10+I10)</f>
        <v>682</v>
      </c>
      <c r="H10" s="7">
        <v>666</v>
      </c>
      <c r="I10" s="7">
        <v>16</v>
      </c>
      <c r="J10" s="21">
        <f t="shared" ref="J10:J40" si="0">H10/F10*100</f>
        <v>80.048076923076934</v>
      </c>
      <c r="K10" s="15"/>
    </row>
    <row r="11" spans="1:11" ht="21.95" customHeight="1">
      <c r="A11" s="17">
        <v>44943</v>
      </c>
      <c r="B11" s="22" t="s">
        <v>75</v>
      </c>
      <c r="C11" s="22" t="s">
        <v>76</v>
      </c>
      <c r="D11" s="7" t="s">
        <v>17</v>
      </c>
      <c r="E11" s="7">
        <v>8</v>
      </c>
      <c r="F11" s="7">
        <v>832</v>
      </c>
      <c r="G11" s="7">
        <f>SUM(H11+I11)</f>
        <v>678</v>
      </c>
      <c r="H11" s="7">
        <v>666</v>
      </c>
      <c r="I11" s="7">
        <v>12</v>
      </c>
      <c r="J11" s="21">
        <f t="shared" si="0"/>
        <v>80.048076923076934</v>
      </c>
      <c r="K11" s="15"/>
    </row>
    <row r="12" spans="1:11" ht="21.95" customHeight="1">
      <c r="A12" s="17">
        <v>44944</v>
      </c>
      <c r="B12" s="7" t="s">
        <v>86</v>
      </c>
      <c r="C12" s="7" t="s">
        <v>125</v>
      </c>
      <c r="D12" s="7" t="s">
        <v>17</v>
      </c>
      <c r="E12" s="7">
        <v>8</v>
      </c>
      <c r="F12" s="7">
        <v>456</v>
      </c>
      <c r="G12" s="7">
        <f t="shared" ref="G12:G40" si="1">SUM(H12+I12)</f>
        <v>371</v>
      </c>
      <c r="H12" s="7">
        <v>365</v>
      </c>
      <c r="I12" s="7">
        <v>6</v>
      </c>
      <c r="J12" s="21">
        <f t="shared" si="0"/>
        <v>80.043859649122808</v>
      </c>
      <c r="K12" s="15"/>
    </row>
    <row r="13" spans="1:11" ht="21.95" customHeight="1">
      <c r="A13" s="17">
        <v>44945</v>
      </c>
      <c r="B13" s="22" t="s">
        <v>75</v>
      </c>
      <c r="C13" s="22" t="s">
        <v>76</v>
      </c>
      <c r="D13" s="7" t="s">
        <v>17</v>
      </c>
      <c r="E13" s="7">
        <v>8</v>
      </c>
      <c r="F13" s="7">
        <v>832</v>
      </c>
      <c r="G13" s="7">
        <f>SUM(H13+I13)</f>
        <v>676</v>
      </c>
      <c r="H13" s="7">
        <v>666</v>
      </c>
      <c r="I13" s="7">
        <v>10</v>
      </c>
      <c r="J13" s="21">
        <f t="shared" si="0"/>
        <v>80.048076923076934</v>
      </c>
      <c r="K13" s="15"/>
    </row>
    <row r="14" spans="1:11" ht="21.95" customHeight="1">
      <c r="A14" s="17">
        <v>44946</v>
      </c>
      <c r="B14" s="22" t="s">
        <v>75</v>
      </c>
      <c r="C14" s="22" t="s">
        <v>76</v>
      </c>
      <c r="D14" s="7" t="s">
        <v>17</v>
      </c>
      <c r="E14" s="7">
        <v>8</v>
      </c>
      <c r="F14" s="7">
        <v>832</v>
      </c>
      <c r="G14" s="7">
        <f>SUM(H14+I14)</f>
        <v>682</v>
      </c>
      <c r="H14" s="7">
        <v>666</v>
      </c>
      <c r="I14" s="7">
        <v>16</v>
      </c>
      <c r="J14" s="21">
        <f t="shared" si="0"/>
        <v>80.048076923076934</v>
      </c>
      <c r="K14" s="15"/>
    </row>
    <row r="15" spans="1:11" ht="21.95" customHeight="1">
      <c r="A15" s="17">
        <v>44949</v>
      </c>
      <c r="B15" s="22" t="s">
        <v>75</v>
      </c>
      <c r="C15" s="22" t="s">
        <v>76</v>
      </c>
      <c r="D15" s="7" t="s">
        <v>17</v>
      </c>
      <c r="E15" s="7">
        <v>8</v>
      </c>
      <c r="F15" s="7">
        <v>832</v>
      </c>
      <c r="G15" s="7">
        <f>SUM(H15+I15)</f>
        <v>678</v>
      </c>
      <c r="H15" s="7">
        <v>666</v>
      </c>
      <c r="I15" s="7">
        <v>12</v>
      </c>
      <c r="J15" s="21">
        <f t="shared" si="0"/>
        <v>80.048076923076934</v>
      </c>
      <c r="K15" s="15"/>
    </row>
    <row r="16" spans="1:11" ht="21.95" customHeight="1">
      <c r="A16" s="17">
        <v>44950</v>
      </c>
      <c r="B16" s="22" t="s">
        <v>75</v>
      </c>
      <c r="C16" s="22" t="s">
        <v>76</v>
      </c>
      <c r="D16" s="7" t="s">
        <v>17</v>
      </c>
      <c r="E16" s="7">
        <v>8</v>
      </c>
      <c r="F16" s="7">
        <v>832</v>
      </c>
      <c r="G16" s="7">
        <f t="shared" ref="G16:G21" si="2">SUM(H16+I16)</f>
        <v>684</v>
      </c>
      <c r="H16" s="7">
        <v>666</v>
      </c>
      <c r="I16" s="7">
        <v>18</v>
      </c>
      <c r="J16" s="21">
        <f t="shared" si="0"/>
        <v>80.048076923076934</v>
      </c>
      <c r="K16" s="15"/>
    </row>
    <row r="17" spans="1:11" ht="21.95" customHeight="1">
      <c r="A17" s="17">
        <v>44951</v>
      </c>
      <c r="B17" s="22" t="s">
        <v>75</v>
      </c>
      <c r="C17" s="22" t="s">
        <v>76</v>
      </c>
      <c r="D17" s="7" t="s">
        <v>17</v>
      </c>
      <c r="E17" s="7">
        <v>8</v>
      </c>
      <c r="F17" s="7">
        <v>832</v>
      </c>
      <c r="G17" s="7">
        <f t="shared" si="2"/>
        <v>681</v>
      </c>
      <c r="H17" s="7">
        <v>666</v>
      </c>
      <c r="I17" s="7">
        <v>15</v>
      </c>
      <c r="J17" s="21">
        <f t="shared" si="0"/>
        <v>80.048076923076934</v>
      </c>
      <c r="K17" s="15"/>
    </row>
    <row r="18" spans="1:11" ht="21.95" customHeight="1">
      <c r="A18" s="17">
        <v>44952</v>
      </c>
      <c r="B18" s="22" t="s">
        <v>75</v>
      </c>
      <c r="C18" s="22" t="s">
        <v>76</v>
      </c>
      <c r="D18" s="7" t="s">
        <v>17</v>
      </c>
      <c r="E18" s="7">
        <v>8</v>
      </c>
      <c r="F18" s="7">
        <v>832</v>
      </c>
      <c r="G18" s="7">
        <f t="shared" si="2"/>
        <v>678</v>
      </c>
      <c r="H18" s="7">
        <v>666</v>
      </c>
      <c r="I18" s="7">
        <v>12</v>
      </c>
      <c r="J18" s="21">
        <f t="shared" si="0"/>
        <v>80.048076923076934</v>
      </c>
      <c r="K18" s="15"/>
    </row>
    <row r="19" spans="1:11" ht="21.95" customHeight="1">
      <c r="A19" s="17">
        <v>44953</v>
      </c>
      <c r="B19" s="22" t="s">
        <v>75</v>
      </c>
      <c r="C19" s="22" t="s">
        <v>76</v>
      </c>
      <c r="D19" s="7" t="s">
        <v>17</v>
      </c>
      <c r="E19" s="7">
        <v>8</v>
      </c>
      <c r="F19" s="7">
        <v>832</v>
      </c>
      <c r="G19" s="7">
        <f t="shared" si="2"/>
        <v>680</v>
      </c>
      <c r="H19" s="7">
        <v>666</v>
      </c>
      <c r="I19" s="7">
        <v>14</v>
      </c>
      <c r="J19" s="21">
        <f t="shared" si="0"/>
        <v>80.048076923076934</v>
      </c>
      <c r="K19" s="15"/>
    </row>
    <row r="20" spans="1:11" ht="21.95" customHeight="1">
      <c r="A20" s="17">
        <v>44956</v>
      </c>
      <c r="B20" s="22" t="s">
        <v>75</v>
      </c>
      <c r="C20" s="22" t="s">
        <v>76</v>
      </c>
      <c r="D20" s="7" t="s">
        <v>17</v>
      </c>
      <c r="E20" s="7">
        <v>8</v>
      </c>
      <c r="F20" s="7">
        <v>832</v>
      </c>
      <c r="G20" s="7">
        <f t="shared" si="2"/>
        <v>675</v>
      </c>
      <c r="H20" s="7">
        <v>666</v>
      </c>
      <c r="I20" s="7">
        <v>9</v>
      </c>
      <c r="J20" s="21">
        <f t="shared" si="0"/>
        <v>80.048076923076934</v>
      </c>
      <c r="K20" s="15"/>
    </row>
    <row r="21" spans="1:11" ht="21.95" customHeight="1">
      <c r="A21" s="17">
        <v>44957</v>
      </c>
      <c r="B21" s="22" t="s">
        <v>75</v>
      </c>
      <c r="C21" s="22" t="s">
        <v>76</v>
      </c>
      <c r="D21" s="7" t="s">
        <v>17</v>
      </c>
      <c r="E21" s="7">
        <v>8</v>
      </c>
      <c r="F21" s="7">
        <v>832</v>
      </c>
      <c r="G21" s="7">
        <f t="shared" si="2"/>
        <v>674</v>
      </c>
      <c r="H21" s="7">
        <v>666</v>
      </c>
      <c r="I21" s="7">
        <v>8</v>
      </c>
      <c r="J21" s="21">
        <f t="shared" si="0"/>
        <v>80.048076923076934</v>
      </c>
      <c r="K21" s="15"/>
    </row>
    <row r="22" spans="1:11" ht="21.95" customHeight="1">
      <c r="A22" s="17">
        <v>44958</v>
      </c>
      <c r="B22" s="22" t="s">
        <v>75</v>
      </c>
      <c r="C22" s="22" t="s">
        <v>76</v>
      </c>
      <c r="D22" s="7" t="s">
        <v>17</v>
      </c>
      <c r="E22" s="7">
        <v>8</v>
      </c>
      <c r="F22" s="7">
        <v>832</v>
      </c>
      <c r="G22" s="7">
        <f t="shared" ref="G22" si="3">SUM(H22+I22)</f>
        <v>674</v>
      </c>
      <c r="H22" s="7">
        <v>666</v>
      </c>
      <c r="I22" s="7">
        <v>8</v>
      </c>
      <c r="J22" s="21">
        <f t="shared" si="0"/>
        <v>80.048076923076934</v>
      </c>
      <c r="K22" s="15"/>
    </row>
    <row r="23" spans="1:11" ht="21.95" customHeight="1">
      <c r="A23" s="17">
        <v>44960</v>
      </c>
      <c r="B23" s="22" t="s">
        <v>75</v>
      </c>
      <c r="C23" s="22" t="s">
        <v>76</v>
      </c>
      <c r="D23" s="7" t="s">
        <v>17</v>
      </c>
      <c r="E23" s="7">
        <v>8</v>
      </c>
      <c r="F23" s="7">
        <v>832</v>
      </c>
      <c r="G23" s="7">
        <f t="shared" ref="G23" si="4">SUM(H23+I23)</f>
        <v>677</v>
      </c>
      <c r="H23" s="7">
        <v>666</v>
      </c>
      <c r="I23" s="7">
        <v>11</v>
      </c>
      <c r="J23" s="21">
        <f t="shared" si="0"/>
        <v>80.048076923076934</v>
      </c>
      <c r="K23" s="15"/>
    </row>
    <row r="24" spans="1:11" ht="21.95" customHeight="1">
      <c r="A24" s="17">
        <v>44932</v>
      </c>
      <c r="B24" s="22" t="s">
        <v>75</v>
      </c>
      <c r="C24" s="22" t="s">
        <v>76</v>
      </c>
      <c r="D24" s="7" t="s">
        <v>17</v>
      </c>
      <c r="E24" s="7">
        <v>8</v>
      </c>
      <c r="F24" s="7">
        <v>832</v>
      </c>
      <c r="G24" s="7">
        <f t="shared" si="1"/>
        <v>594</v>
      </c>
      <c r="H24" s="7">
        <v>583</v>
      </c>
      <c r="I24" s="7">
        <v>11</v>
      </c>
      <c r="J24" s="21">
        <f t="shared" si="0"/>
        <v>70.072115384615387</v>
      </c>
      <c r="K24" s="15"/>
    </row>
    <row r="25" spans="1:11" ht="21.95" customHeight="1">
      <c r="A25" s="17">
        <v>44933</v>
      </c>
      <c r="B25" s="22" t="s">
        <v>75</v>
      </c>
      <c r="C25" s="22" t="s">
        <v>76</v>
      </c>
      <c r="D25" s="7" t="s">
        <v>17</v>
      </c>
      <c r="E25" s="7">
        <v>8</v>
      </c>
      <c r="F25" s="7">
        <v>832</v>
      </c>
      <c r="G25" s="7">
        <f t="shared" si="1"/>
        <v>539</v>
      </c>
      <c r="H25" s="7">
        <v>530</v>
      </c>
      <c r="I25" s="7">
        <v>9</v>
      </c>
      <c r="J25" s="21">
        <f t="shared" si="0"/>
        <v>63.701923076923073</v>
      </c>
      <c r="K25" s="15"/>
    </row>
    <row r="26" spans="1:11" ht="21.95" customHeight="1">
      <c r="A26" s="17">
        <v>44934</v>
      </c>
      <c r="B26" s="22" t="s">
        <v>75</v>
      </c>
      <c r="C26" s="22" t="s">
        <v>76</v>
      </c>
      <c r="D26" s="7" t="s">
        <v>17</v>
      </c>
      <c r="E26" s="7">
        <v>8</v>
      </c>
      <c r="F26" s="7">
        <v>832</v>
      </c>
      <c r="G26" s="7">
        <f t="shared" si="1"/>
        <v>506</v>
      </c>
      <c r="H26" s="7">
        <v>500</v>
      </c>
      <c r="I26" s="7">
        <v>6</v>
      </c>
      <c r="J26" s="21">
        <f t="shared" si="0"/>
        <v>60.096153846153847</v>
      </c>
      <c r="K26" s="15"/>
    </row>
    <row r="27" spans="1:11" ht="21.95" customHeight="1">
      <c r="A27" s="17">
        <v>44935</v>
      </c>
      <c r="B27" s="22" t="s">
        <v>75</v>
      </c>
      <c r="C27" s="22" t="s">
        <v>76</v>
      </c>
      <c r="D27" s="7" t="s">
        <v>17</v>
      </c>
      <c r="E27" s="7">
        <v>8</v>
      </c>
      <c r="F27" s="7">
        <v>832</v>
      </c>
      <c r="G27" s="7">
        <f t="shared" ref="G27" si="5">SUM(H27+I27)</f>
        <v>506</v>
      </c>
      <c r="H27" s="7">
        <v>505</v>
      </c>
      <c r="I27" s="7">
        <v>1</v>
      </c>
      <c r="J27" s="21">
        <f t="shared" si="0"/>
        <v>60.697115384615387</v>
      </c>
      <c r="K27" s="15"/>
    </row>
    <row r="28" spans="1:11" ht="21.95" customHeight="1">
      <c r="A28" s="17">
        <v>44936</v>
      </c>
      <c r="B28" s="22" t="s">
        <v>75</v>
      </c>
      <c r="C28" s="22" t="s">
        <v>76</v>
      </c>
      <c r="D28" s="7" t="s">
        <v>17</v>
      </c>
      <c r="E28" s="7">
        <v>8</v>
      </c>
      <c r="F28" s="7">
        <v>832</v>
      </c>
      <c r="G28" s="7">
        <f t="shared" ref="G28" si="6">SUM(H28+I28)</f>
        <v>510</v>
      </c>
      <c r="H28" s="7">
        <v>505</v>
      </c>
      <c r="I28" s="7">
        <v>5</v>
      </c>
      <c r="J28" s="21">
        <f t="shared" si="0"/>
        <v>60.697115384615387</v>
      </c>
      <c r="K28" s="15"/>
    </row>
    <row r="29" spans="1:11" ht="21.95" customHeight="1">
      <c r="A29" s="17">
        <v>44940</v>
      </c>
      <c r="B29" s="22" t="s">
        <v>75</v>
      </c>
      <c r="C29" s="22" t="s">
        <v>76</v>
      </c>
      <c r="D29" s="7" t="s">
        <v>17</v>
      </c>
      <c r="E29" s="7">
        <v>8</v>
      </c>
      <c r="F29" s="7">
        <v>832</v>
      </c>
      <c r="G29" s="7">
        <f t="shared" si="1"/>
        <v>511</v>
      </c>
      <c r="H29" s="7">
        <v>505</v>
      </c>
      <c r="I29" s="7">
        <v>6</v>
      </c>
      <c r="J29" s="21">
        <f t="shared" si="0"/>
        <v>60.697115384615387</v>
      </c>
      <c r="K29" s="15"/>
    </row>
    <row r="30" spans="1:11" ht="21.95" customHeight="1">
      <c r="A30" s="17">
        <v>44941</v>
      </c>
      <c r="B30" s="22" t="s">
        <v>75</v>
      </c>
      <c r="C30" s="22" t="s">
        <v>76</v>
      </c>
      <c r="D30" s="7" t="s">
        <v>17</v>
      </c>
      <c r="E30" s="7">
        <v>8</v>
      </c>
      <c r="F30" s="7">
        <v>832</v>
      </c>
      <c r="G30" s="7">
        <f t="shared" si="1"/>
        <v>626</v>
      </c>
      <c r="H30" s="7">
        <v>625</v>
      </c>
      <c r="I30" s="7">
        <v>1</v>
      </c>
      <c r="J30" s="21">
        <f t="shared" si="0"/>
        <v>75.120192307692307</v>
      </c>
      <c r="K30" s="15"/>
    </row>
    <row r="31" spans="1:11" ht="21.95" customHeight="1">
      <c r="A31" s="20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20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7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8"/>
      <c r="B45" s="7"/>
      <c r="C45" s="7"/>
      <c r="D45" s="7"/>
      <c r="E45" s="7"/>
      <c r="F45" s="7"/>
      <c r="G45" s="7"/>
      <c r="H45" s="7"/>
      <c r="I45" s="7"/>
      <c r="J45" s="19"/>
      <c r="K45" s="15"/>
    </row>
    <row r="46" spans="1:11" ht="21" customHeight="1">
      <c r="A46" s="47" t="s">
        <v>18</v>
      </c>
      <c r="B46" s="47"/>
      <c r="C46" s="9">
        <f>COUNT(A10:A45)</f>
        <v>21</v>
      </c>
      <c r="E46" s="48" t="s">
        <v>19</v>
      </c>
      <c r="F46" s="48"/>
      <c r="G46" s="49"/>
      <c r="H46" s="49"/>
      <c r="I46" s="49"/>
      <c r="J46" s="49"/>
      <c r="K46" s="49"/>
    </row>
    <row r="47" spans="1:11" ht="21" customHeight="1">
      <c r="A47" s="43" t="s">
        <v>20</v>
      </c>
      <c r="B47" s="43"/>
      <c r="C47" s="9">
        <f>SUM(F10:F45)</f>
        <v>17096</v>
      </c>
      <c r="F47" s="50"/>
      <c r="G47" s="50"/>
      <c r="H47" s="50"/>
      <c r="I47" s="4"/>
      <c r="J47" s="4"/>
      <c r="K47" s="25"/>
    </row>
    <row r="48" spans="1:11" ht="21" customHeight="1">
      <c r="A48" s="43" t="s">
        <v>21</v>
      </c>
      <c r="B48" s="43"/>
      <c r="C48" s="9">
        <f>SUM(H10:H45)</f>
        <v>12776</v>
      </c>
      <c r="F48" s="4"/>
      <c r="G48" s="4"/>
      <c r="H48" s="4"/>
      <c r="I48" s="4"/>
      <c r="J48" s="4"/>
      <c r="K48" s="25"/>
    </row>
    <row r="49" spans="1:11" ht="21" customHeight="1">
      <c r="A49" s="51" t="s">
        <v>22</v>
      </c>
      <c r="B49" s="43"/>
      <c r="C49" s="18">
        <f>SUM(J10:J45)</f>
        <v>1571.7505904183538</v>
      </c>
      <c r="F49" s="50"/>
      <c r="G49" s="50"/>
      <c r="H49" s="50"/>
      <c r="I49" s="50"/>
      <c r="J49" s="4"/>
      <c r="K49" s="52"/>
    </row>
    <row r="50" spans="1:11" ht="21" customHeight="1">
      <c r="A50" s="51" t="s">
        <v>23</v>
      </c>
      <c r="B50" s="43"/>
      <c r="C50" s="9">
        <f>COUNTA(B10:B45)</f>
        <v>21</v>
      </c>
      <c r="F50" s="50"/>
      <c r="G50" s="50"/>
      <c r="H50" s="50"/>
      <c r="I50" s="50"/>
      <c r="J50" s="4"/>
      <c r="K50" s="52"/>
    </row>
    <row r="51" spans="1:11" ht="21" customHeight="1">
      <c r="A51" s="43" t="s">
        <v>24</v>
      </c>
      <c r="B51" s="43"/>
      <c r="C51" s="18">
        <f>C49/C50</f>
        <v>74.845266210397796</v>
      </c>
      <c r="F51" s="50"/>
      <c r="G51" s="50"/>
      <c r="H51" s="50"/>
      <c r="I51" s="50"/>
      <c r="J51" s="4"/>
      <c r="K51" s="52"/>
    </row>
    <row r="52" spans="1:11" ht="21" customHeight="1" thickBot="1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6"/>
    </row>
  </sheetData>
  <mergeCells count="17">
    <mergeCell ref="A51:B51"/>
    <mergeCell ref="A46:B46"/>
    <mergeCell ref="E46:K46"/>
    <mergeCell ref="A47:B47"/>
    <mergeCell ref="F47:H47"/>
    <mergeCell ref="A48:B48"/>
    <mergeCell ref="A49:B49"/>
    <mergeCell ref="F49:H51"/>
    <mergeCell ref="I49:I51"/>
    <mergeCell ref="K49:K51"/>
    <mergeCell ref="A50:B50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75A6-760F-4605-9C54-C499086225AA}">
  <dimension ref="A1:K54"/>
  <sheetViews>
    <sheetView topLeftCell="A30" workbookViewId="0">
      <selection activeCell="D37" sqref="D3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77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78</v>
      </c>
      <c r="C10" s="22" t="s">
        <v>79</v>
      </c>
      <c r="D10" s="7" t="s">
        <v>17</v>
      </c>
      <c r="E10" s="7">
        <v>8</v>
      </c>
      <c r="F10" s="7">
        <v>1864</v>
      </c>
      <c r="G10" s="7">
        <f t="shared" ref="G10:G16" si="0">SUM(H10+I10)</f>
        <v>1811</v>
      </c>
      <c r="H10" s="7">
        <v>1492</v>
      </c>
      <c r="I10" s="7">
        <v>319</v>
      </c>
      <c r="J10" s="21">
        <f t="shared" ref="J10:J42" si="1">H10/F10*100</f>
        <v>80.042918454935617</v>
      </c>
      <c r="K10" s="15"/>
    </row>
    <row r="11" spans="1:11" ht="21.95" customHeight="1">
      <c r="A11" s="17">
        <v>44943</v>
      </c>
      <c r="B11" s="22" t="s">
        <v>78</v>
      </c>
      <c r="C11" s="22" t="s">
        <v>79</v>
      </c>
      <c r="D11" s="7" t="s">
        <v>17</v>
      </c>
      <c r="E11" s="7">
        <v>8</v>
      </c>
      <c r="F11" s="7">
        <v>1864</v>
      </c>
      <c r="G11" s="7">
        <f t="shared" si="0"/>
        <v>1576</v>
      </c>
      <c r="H11" s="7">
        <v>1492</v>
      </c>
      <c r="I11" s="7">
        <v>84</v>
      </c>
      <c r="J11" s="21">
        <f t="shared" si="1"/>
        <v>80.042918454935617</v>
      </c>
      <c r="K11" s="15"/>
    </row>
    <row r="12" spans="1:11" ht="21.95" customHeight="1">
      <c r="A12" s="17">
        <v>44944</v>
      </c>
      <c r="B12" s="22" t="s">
        <v>78</v>
      </c>
      <c r="C12" s="22" t="s">
        <v>79</v>
      </c>
      <c r="D12" s="7" t="s">
        <v>17</v>
      </c>
      <c r="E12" s="7">
        <v>8</v>
      </c>
      <c r="F12" s="7">
        <v>1864</v>
      </c>
      <c r="G12" s="7">
        <f t="shared" si="0"/>
        <v>1506</v>
      </c>
      <c r="H12" s="7">
        <v>1492</v>
      </c>
      <c r="I12" s="7">
        <v>14</v>
      </c>
      <c r="J12" s="21">
        <f t="shared" si="1"/>
        <v>80.042918454935617</v>
      </c>
      <c r="K12" s="15"/>
    </row>
    <row r="13" spans="1:11" ht="21.95" customHeight="1">
      <c r="A13" s="17">
        <v>44945</v>
      </c>
      <c r="B13" s="22" t="s">
        <v>78</v>
      </c>
      <c r="C13" s="22" t="s">
        <v>79</v>
      </c>
      <c r="D13" s="7" t="s">
        <v>17</v>
      </c>
      <c r="E13" s="7">
        <v>8</v>
      </c>
      <c r="F13" s="7">
        <v>1864</v>
      </c>
      <c r="G13" s="7">
        <f t="shared" si="0"/>
        <v>1504</v>
      </c>
      <c r="H13" s="7">
        <v>1492</v>
      </c>
      <c r="I13" s="7">
        <v>12</v>
      </c>
      <c r="J13" s="21">
        <f t="shared" si="1"/>
        <v>80.042918454935617</v>
      </c>
      <c r="K13" s="15"/>
    </row>
    <row r="14" spans="1:11" ht="21.95" customHeight="1">
      <c r="A14" s="17">
        <v>44946</v>
      </c>
      <c r="B14" s="22" t="s">
        <v>78</v>
      </c>
      <c r="C14" s="22" t="s">
        <v>79</v>
      </c>
      <c r="D14" s="7" t="s">
        <v>17</v>
      </c>
      <c r="E14" s="7">
        <v>8</v>
      </c>
      <c r="F14" s="7">
        <v>1864</v>
      </c>
      <c r="G14" s="7">
        <f t="shared" si="0"/>
        <v>1565</v>
      </c>
      <c r="H14" s="7">
        <v>1492</v>
      </c>
      <c r="I14" s="7">
        <v>73</v>
      </c>
      <c r="J14" s="21">
        <f t="shared" si="1"/>
        <v>80.042918454935617</v>
      </c>
      <c r="K14" s="15"/>
    </row>
    <row r="15" spans="1:11" ht="21.95" customHeight="1">
      <c r="A15" s="17">
        <v>44949</v>
      </c>
      <c r="B15" s="22" t="s">
        <v>78</v>
      </c>
      <c r="C15" s="22" t="s">
        <v>79</v>
      </c>
      <c r="D15" s="7" t="s">
        <v>17</v>
      </c>
      <c r="E15" s="7">
        <v>8</v>
      </c>
      <c r="F15" s="7">
        <v>1864</v>
      </c>
      <c r="G15" s="7">
        <f t="shared" ref="G15" si="2">SUM(H15+I15)</f>
        <v>1515</v>
      </c>
      <c r="H15" s="7">
        <v>1492</v>
      </c>
      <c r="I15" s="7">
        <v>23</v>
      </c>
      <c r="J15" s="21">
        <f t="shared" si="1"/>
        <v>80.042918454935617</v>
      </c>
      <c r="K15" s="15"/>
    </row>
    <row r="16" spans="1:11" ht="21.95" customHeight="1">
      <c r="A16" s="17">
        <v>44950</v>
      </c>
      <c r="B16" s="22" t="s">
        <v>78</v>
      </c>
      <c r="C16" s="22" t="s">
        <v>79</v>
      </c>
      <c r="D16" s="7" t="s">
        <v>17</v>
      </c>
      <c r="E16" s="7">
        <v>8</v>
      </c>
      <c r="F16" s="7">
        <v>1600</v>
      </c>
      <c r="G16" s="7">
        <f t="shared" si="0"/>
        <v>1534</v>
      </c>
      <c r="H16" s="7">
        <v>1492</v>
      </c>
      <c r="I16" s="7">
        <v>42</v>
      </c>
      <c r="J16" s="21">
        <f t="shared" si="1"/>
        <v>93.25</v>
      </c>
      <c r="K16" s="15"/>
    </row>
    <row r="17" spans="1:11" ht="21.95" customHeight="1">
      <c r="A17" s="17">
        <v>44951</v>
      </c>
      <c r="B17" s="22" t="s">
        <v>81</v>
      </c>
      <c r="C17" s="7">
        <v>22500</v>
      </c>
      <c r="D17" s="7" t="s">
        <v>17</v>
      </c>
      <c r="E17" s="7">
        <v>8</v>
      </c>
      <c r="F17" s="7">
        <v>3040</v>
      </c>
      <c r="G17" s="7">
        <f t="shared" ref="G17:G42" si="3">SUM(H17+I17)</f>
        <v>2454</v>
      </c>
      <c r="H17" s="7">
        <v>2432</v>
      </c>
      <c r="I17" s="7">
        <v>22</v>
      </c>
      <c r="J17" s="21">
        <f t="shared" si="1"/>
        <v>80</v>
      </c>
      <c r="K17" s="15"/>
    </row>
    <row r="18" spans="1:11" ht="21.95" customHeight="1">
      <c r="A18" s="17">
        <v>44952</v>
      </c>
      <c r="B18" s="22" t="s">
        <v>81</v>
      </c>
      <c r="C18" s="7">
        <v>22500</v>
      </c>
      <c r="D18" s="7" t="s">
        <v>17</v>
      </c>
      <c r="E18" s="7">
        <v>8</v>
      </c>
      <c r="F18" s="7">
        <v>3040</v>
      </c>
      <c r="G18" s="7">
        <f t="shared" ref="G18" si="4">SUM(H18+I18)</f>
        <v>2485</v>
      </c>
      <c r="H18" s="7">
        <v>2432</v>
      </c>
      <c r="I18" s="7">
        <v>53</v>
      </c>
      <c r="J18" s="21">
        <f t="shared" si="1"/>
        <v>80</v>
      </c>
      <c r="K18" s="15"/>
    </row>
    <row r="19" spans="1:11" ht="21.95" customHeight="1">
      <c r="A19" s="17">
        <v>44953</v>
      </c>
      <c r="B19" s="22" t="s">
        <v>81</v>
      </c>
      <c r="C19" s="7">
        <v>22500</v>
      </c>
      <c r="D19" s="7" t="s">
        <v>17</v>
      </c>
      <c r="E19" s="7">
        <v>8</v>
      </c>
      <c r="F19" s="7">
        <v>3040</v>
      </c>
      <c r="G19" s="7">
        <f t="shared" ref="G19" si="5">SUM(H19+I19)</f>
        <v>2466</v>
      </c>
      <c r="H19" s="7">
        <v>2432</v>
      </c>
      <c r="I19" s="7">
        <v>34</v>
      </c>
      <c r="J19" s="21">
        <f t="shared" si="1"/>
        <v>80</v>
      </c>
      <c r="K19" s="15"/>
    </row>
    <row r="20" spans="1:11" ht="21.95" customHeight="1">
      <c r="A20" s="17">
        <v>44956</v>
      </c>
      <c r="B20" s="22" t="s">
        <v>81</v>
      </c>
      <c r="C20" s="7">
        <v>22500</v>
      </c>
      <c r="D20" s="7" t="s">
        <v>17</v>
      </c>
      <c r="E20" s="7">
        <v>8</v>
      </c>
      <c r="F20" s="7">
        <v>3040</v>
      </c>
      <c r="G20" s="7">
        <f t="shared" ref="G20:G21" si="6">SUM(H20+I20)</f>
        <v>2466</v>
      </c>
      <c r="H20" s="7">
        <v>2432</v>
      </c>
      <c r="I20" s="7">
        <v>34</v>
      </c>
      <c r="J20" s="21">
        <f t="shared" si="1"/>
        <v>80</v>
      </c>
      <c r="K20" s="15"/>
    </row>
    <row r="21" spans="1:11" ht="21.95" customHeight="1">
      <c r="A21" s="17">
        <v>44957</v>
      </c>
      <c r="B21" s="22" t="s">
        <v>78</v>
      </c>
      <c r="C21" s="22" t="s">
        <v>79</v>
      </c>
      <c r="D21" s="7" t="s">
        <v>17</v>
      </c>
      <c r="E21" s="7">
        <v>8</v>
      </c>
      <c r="F21" s="7">
        <v>1600</v>
      </c>
      <c r="G21" s="7">
        <f t="shared" si="6"/>
        <v>1511</v>
      </c>
      <c r="H21" s="7">
        <v>1492</v>
      </c>
      <c r="I21" s="7">
        <v>19</v>
      </c>
      <c r="J21" s="21">
        <f t="shared" si="1"/>
        <v>93.25</v>
      </c>
      <c r="K21" s="15"/>
    </row>
    <row r="22" spans="1:11" ht="21.95" customHeight="1">
      <c r="A22" s="17">
        <v>44958</v>
      </c>
      <c r="B22" s="22" t="s">
        <v>78</v>
      </c>
      <c r="C22" s="22" t="s">
        <v>79</v>
      </c>
      <c r="D22" s="7" t="s">
        <v>17</v>
      </c>
      <c r="E22" s="7">
        <v>8</v>
      </c>
      <c r="F22" s="7">
        <v>1600</v>
      </c>
      <c r="G22" s="7">
        <f t="shared" ref="G22" si="7">SUM(H22+I22)</f>
        <v>1326</v>
      </c>
      <c r="H22" s="7">
        <v>1305</v>
      </c>
      <c r="I22" s="7">
        <v>21</v>
      </c>
      <c r="J22" s="21">
        <f t="shared" si="1"/>
        <v>81.5625</v>
      </c>
      <c r="K22" s="15"/>
    </row>
    <row r="23" spans="1:11" ht="21.95" customHeight="1">
      <c r="A23" s="17">
        <v>44959</v>
      </c>
      <c r="B23" s="22" t="s">
        <v>78</v>
      </c>
      <c r="C23" s="22" t="s">
        <v>79</v>
      </c>
      <c r="D23" s="7" t="s">
        <v>17</v>
      </c>
      <c r="E23" s="7">
        <v>8</v>
      </c>
      <c r="F23" s="7">
        <v>1600</v>
      </c>
      <c r="G23" s="7">
        <f t="shared" si="3"/>
        <v>1409</v>
      </c>
      <c r="H23" s="7">
        <v>1398</v>
      </c>
      <c r="I23" s="7">
        <v>11</v>
      </c>
      <c r="J23" s="21">
        <f t="shared" si="1"/>
        <v>87.375</v>
      </c>
      <c r="K23" s="15"/>
    </row>
    <row r="24" spans="1:11" ht="21.95" customHeight="1">
      <c r="A24" s="17">
        <v>44960</v>
      </c>
      <c r="B24" s="22" t="s">
        <v>78</v>
      </c>
      <c r="C24" s="22" t="s">
        <v>79</v>
      </c>
      <c r="D24" s="7" t="s">
        <v>17</v>
      </c>
      <c r="E24" s="7">
        <v>8</v>
      </c>
      <c r="F24" s="7">
        <v>1600</v>
      </c>
      <c r="G24" s="7">
        <f t="shared" ref="G24" si="8">SUM(H24+I24)</f>
        <v>1409</v>
      </c>
      <c r="H24" s="7">
        <v>1398</v>
      </c>
      <c r="I24" s="7">
        <v>11</v>
      </c>
      <c r="J24" s="21">
        <f t="shared" si="1"/>
        <v>87.375</v>
      </c>
      <c r="K24" s="15"/>
    </row>
    <row r="25" spans="1:11" ht="21.95" customHeight="1">
      <c r="A25" s="17">
        <v>44932</v>
      </c>
      <c r="B25" s="22" t="s">
        <v>78</v>
      </c>
      <c r="C25" s="22" t="s">
        <v>79</v>
      </c>
      <c r="D25" s="7" t="s">
        <v>17</v>
      </c>
      <c r="E25" s="7">
        <v>8</v>
      </c>
      <c r="F25" s="7">
        <v>1600</v>
      </c>
      <c r="G25" s="7">
        <f t="shared" ref="G25" si="9">SUM(H25+I25)</f>
        <v>967</v>
      </c>
      <c r="H25" s="7">
        <v>960</v>
      </c>
      <c r="I25" s="7">
        <v>7</v>
      </c>
      <c r="J25" s="21">
        <f t="shared" si="1"/>
        <v>60</v>
      </c>
      <c r="K25" s="15"/>
    </row>
    <row r="26" spans="1:11" ht="21.95" customHeight="1">
      <c r="A26" s="17">
        <v>44933</v>
      </c>
      <c r="B26" s="22" t="s">
        <v>78</v>
      </c>
      <c r="C26" s="22" t="s">
        <v>79</v>
      </c>
      <c r="D26" s="7" t="s">
        <v>17</v>
      </c>
      <c r="E26" s="7">
        <v>8</v>
      </c>
      <c r="F26" s="7">
        <v>1600</v>
      </c>
      <c r="G26" s="7">
        <f t="shared" ref="G26" si="10">SUM(H26+I26)</f>
        <v>740</v>
      </c>
      <c r="H26" s="7">
        <v>700</v>
      </c>
      <c r="I26" s="7">
        <v>40</v>
      </c>
      <c r="J26" s="21">
        <f t="shared" si="1"/>
        <v>43.75</v>
      </c>
      <c r="K26" s="15"/>
    </row>
    <row r="27" spans="1:11" ht="21.95" customHeight="1">
      <c r="A27" s="17">
        <v>44934</v>
      </c>
      <c r="B27" s="22" t="s">
        <v>78</v>
      </c>
      <c r="C27" s="22" t="s">
        <v>79</v>
      </c>
      <c r="D27" s="7" t="s">
        <v>17</v>
      </c>
      <c r="E27" s="7">
        <v>8</v>
      </c>
      <c r="F27" s="7">
        <v>1600</v>
      </c>
      <c r="G27" s="7">
        <f t="shared" si="3"/>
        <v>983</v>
      </c>
      <c r="H27" s="7">
        <v>960</v>
      </c>
      <c r="I27" s="7">
        <v>23</v>
      </c>
      <c r="J27" s="21">
        <f t="shared" si="1"/>
        <v>60</v>
      </c>
      <c r="K27" s="15"/>
    </row>
    <row r="28" spans="1:11" ht="21.95" customHeight="1">
      <c r="A28" s="17">
        <v>44935</v>
      </c>
      <c r="B28" s="22" t="s">
        <v>78</v>
      </c>
      <c r="C28" s="22" t="s">
        <v>79</v>
      </c>
      <c r="D28" s="7" t="s">
        <v>17</v>
      </c>
      <c r="E28" s="7">
        <v>8</v>
      </c>
      <c r="F28" s="7">
        <v>1600</v>
      </c>
      <c r="G28" s="7">
        <f t="shared" ref="G28" si="11">SUM(H28+I28)</f>
        <v>992</v>
      </c>
      <c r="H28" s="7">
        <v>960</v>
      </c>
      <c r="I28" s="7">
        <v>32</v>
      </c>
      <c r="J28" s="21">
        <f t="shared" si="1"/>
        <v>60</v>
      </c>
      <c r="K28" s="15"/>
    </row>
    <row r="29" spans="1:11" ht="21.95" customHeight="1">
      <c r="A29" s="17">
        <v>44936</v>
      </c>
      <c r="B29" s="22" t="s">
        <v>78</v>
      </c>
      <c r="C29" s="22" t="s">
        <v>79</v>
      </c>
      <c r="D29" s="7" t="s">
        <v>17</v>
      </c>
      <c r="E29" s="7">
        <v>8</v>
      </c>
      <c r="F29" s="7">
        <v>1600</v>
      </c>
      <c r="G29" s="7">
        <f t="shared" ref="G29" si="12">SUM(H29+I29)</f>
        <v>1159</v>
      </c>
      <c r="H29" s="7">
        <v>1120</v>
      </c>
      <c r="I29" s="7">
        <v>39</v>
      </c>
      <c r="J29" s="21">
        <f t="shared" si="1"/>
        <v>70</v>
      </c>
      <c r="K29" s="15"/>
    </row>
    <row r="30" spans="1:11" ht="21.95" customHeight="1">
      <c r="A30" s="17">
        <v>44939</v>
      </c>
      <c r="B30" s="22" t="s">
        <v>78</v>
      </c>
      <c r="C30" s="22" t="s">
        <v>79</v>
      </c>
      <c r="D30" s="7" t="s">
        <v>17</v>
      </c>
      <c r="E30" s="7">
        <v>8</v>
      </c>
      <c r="F30" s="7">
        <v>1600</v>
      </c>
      <c r="G30" s="7">
        <f t="shared" si="3"/>
        <v>968</v>
      </c>
      <c r="H30" s="7">
        <v>960</v>
      </c>
      <c r="I30" s="7">
        <v>8</v>
      </c>
      <c r="J30" s="21">
        <f t="shared" si="1"/>
        <v>60</v>
      </c>
      <c r="K30" s="15"/>
    </row>
    <row r="31" spans="1:11" ht="21.95" customHeight="1">
      <c r="A31" s="17">
        <v>44940</v>
      </c>
      <c r="B31" s="22" t="s">
        <v>78</v>
      </c>
      <c r="C31" s="22" t="s">
        <v>79</v>
      </c>
      <c r="D31" s="7" t="s">
        <v>17</v>
      </c>
      <c r="E31" s="7">
        <v>8</v>
      </c>
      <c r="F31" s="7">
        <v>1600</v>
      </c>
      <c r="G31" s="7">
        <f t="shared" si="3"/>
        <v>965</v>
      </c>
      <c r="H31" s="7">
        <v>960</v>
      </c>
      <c r="I31" s="7">
        <v>5</v>
      </c>
      <c r="J31" s="21">
        <f t="shared" si="1"/>
        <v>60</v>
      </c>
      <c r="K31" s="15"/>
    </row>
    <row r="32" spans="1:11" ht="21.95" customHeight="1">
      <c r="A32" s="17">
        <v>44941</v>
      </c>
      <c r="B32" s="22" t="s">
        <v>78</v>
      </c>
      <c r="C32" s="22" t="s">
        <v>79</v>
      </c>
      <c r="D32" s="7" t="s">
        <v>17</v>
      </c>
      <c r="E32" s="7">
        <v>8</v>
      </c>
      <c r="F32" s="7">
        <v>1600</v>
      </c>
      <c r="G32" s="7">
        <f t="shared" si="3"/>
        <v>961</v>
      </c>
      <c r="H32" s="7">
        <v>960</v>
      </c>
      <c r="I32" s="7">
        <v>1</v>
      </c>
      <c r="J32" s="21">
        <f t="shared" si="1"/>
        <v>60</v>
      </c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47" t="s">
        <v>18</v>
      </c>
      <c r="B48" s="47"/>
      <c r="C48" s="9">
        <f>COUNT(A10:A47)</f>
        <v>23</v>
      </c>
      <c r="E48" s="48" t="s">
        <v>19</v>
      </c>
      <c r="F48" s="48"/>
      <c r="G48" s="49"/>
      <c r="H48" s="49"/>
      <c r="I48" s="49"/>
      <c r="J48" s="49"/>
      <c r="K48" s="49"/>
    </row>
    <row r="49" spans="1:11" ht="21" customHeight="1">
      <c r="A49" s="43" t="s">
        <v>20</v>
      </c>
      <c r="B49" s="43"/>
      <c r="C49" s="9">
        <f>SUM(F10:F47)</f>
        <v>44144</v>
      </c>
      <c r="F49" s="50"/>
      <c r="G49" s="50"/>
      <c r="H49" s="50"/>
      <c r="I49" s="4"/>
      <c r="J49" s="4"/>
      <c r="K49" s="25"/>
    </row>
    <row r="50" spans="1:11" ht="21" customHeight="1">
      <c r="A50" s="43" t="s">
        <v>21</v>
      </c>
      <c r="B50" s="43"/>
      <c r="C50" s="9">
        <f>SUM(H10:H47)</f>
        <v>33345</v>
      </c>
      <c r="F50" s="4"/>
      <c r="G50" s="4"/>
      <c r="H50" s="4"/>
      <c r="I50" s="4"/>
      <c r="J50" s="4"/>
      <c r="K50" s="25"/>
    </row>
    <row r="51" spans="1:11" ht="21" customHeight="1">
      <c r="A51" s="51" t="s">
        <v>22</v>
      </c>
      <c r="B51" s="43"/>
      <c r="C51" s="18">
        <f>SUM(J10:J47)</f>
        <v>1716.8200107296136</v>
      </c>
      <c r="F51" s="50"/>
      <c r="G51" s="50"/>
      <c r="H51" s="50"/>
      <c r="I51" s="50"/>
      <c r="J51" s="4"/>
      <c r="K51" s="52"/>
    </row>
    <row r="52" spans="1:11" ht="21" customHeight="1">
      <c r="A52" s="51" t="s">
        <v>23</v>
      </c>
      <c r="B52" s="43"/>
      <c r="C52" s="9">
        <f>COUNTA(B10:B47)</f>
        <v>23</v>
      </c>
      <c r="F52" s="50"/>
      <c r="G52" s="50"/>
      <c r="H52" s="50"/>
      <c r="I52" s="50"/>
      <c r="J52" s="4"/>
      <c r="K52" s="52"/>
    </row>
    <row r="53" spans="1:11" ht="21" customHeight="1">
      <c r="A53" s="43" t="s">
        <v>24</v>
      </c>
      <c r="B53" s="43"/>
      <c r="C53" s="18">
        <f>C51/C52</f>
        <v>74.6443482925919</v>
      </c>
      <c r="F53" s="50"/>
      <c r="G53" s="50"/>
      <c r="H53" s="50"/>
      <c r="I53" s="50"/>
      <c r="J53" s="4"/>
      <c r="K53" s="52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BCE1-5093-4AF6-96D1-FAB8C5D7134B}">
  <dimension ref="A1:K54"/>
  <sheetViews>
    <sheetView topLeftCell="A37" zoomScale="85" zoomScaleNormal="85" workbookViewId="0">
      <selection activeCell="C42" sqref="C42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80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81</v>
      </c>
      <c r="C10" s="7">
        <v>22500</v>
      </c>
      <c r="D10" s="7" t="s">
        <v>17</v>
      </c>
      <c r="E10" s="7">
        <v>8</v>
      </c>
      <c r="F10" s="7">
        <v>3040</v>
      </c>
      <c r="G10" s="7">
        <f>SUM(H10+I10)</f>
        <v>2461</v>
      </c>
      <c r="H10" s="7">
        <v>2432</v>
      </c>
      <c r="I10" s="7">
        <v>29</v>
      </c>
      <c r="J10" s="21">
        <f t="shared" ref="J10:J42" si="0">H10/F10*100</f>
        <v>80</v>
      </c>
      <c r="K10" s="15"/>
    </row>
    <row r="11" spans="1:11" ht="21.95" customHeight="1">
      <c r="A11" s="17">
        <v>44943</v>
      </c>
      <c r="B11" s="23" t="s">
        <v>118</v>
      </c>
      <c r="C11" s="22" t="s">
        <v>116</v>
      </c>
      <c r="D11" s="7" t="s">
        <v>17</v>
      </c>
      <c r="E11" s="7">
        <v>8</v>
      </c>
      <c r="F11" s="7">
        <v>1200</v>
      </c>
      <c r="G11" s="7">
        <f>SUM(H11+I11)</f>
        <v>983</v>
      </c>
      <c r="H11" s="7">
        <v>960</v>
      </c>
      <c r="I11" s="7">
        <v>23</v>
      </c>
      <c r="J11" s="21">
        <f t="shared" si="0"/>
        <v>80</v>
      </c>
      <c r="K11" s="15"/>
    </row>
    <row r="12" spans="1:11" ht="21.95" customHeight="1">
      <c r="A12" s="17">
        <v>44944</v>
      </c>
      <c r="B12" s="23" t="s">
        <v>118</v>
      </c>
      <c r="C12" s="22" t="s">
        <v>116</v>
      </c>
      <c r="D12" s="7" t="s">
        <v>17</v>
      </c>
      <c r="E12" s="7">
        <v>8</v>
      </c>
      <c r="F12" s="7">
        <v>1200</v>
      </c>
      <c r="G12" s="7">
        <f>SUM(H12+I12)</f>
        <v>1012</v>
      </c>
      <c r="H12" s="7">
        <v>960</v>
      </c>
      <c r="I12" s="7">
        <v>52</v>
      </c>
      <c r="J12" s="21">
        <f t="shared" si="0"/>
        <v>80</v>
      </c>
      <c r="K12" s="15"/>
    </row>
    <row r="13" spans="1:11" ht="21.95" customHeight="1">
      <c r="A13" s="17">
        <v>44945</v>
      </c>
      <c r="B13" s="22" t="s">
        <v>51</v>
      </c>
      <c r="C13" s="22" t="s">
        <v>52</v>
      </c>
      <c r="D13" s="7" t="s">
        <v>17</v>
      </c>
      <c r="E13" s="7">
        <v>8</v>
      </c>
      <c r="F13" s="7">
        <v>416</v>
      </c>
      <c r="G13" s="7">
        <f t="shared" ref="G13:G42" si="1">SUM(H13+I13)</f>
        <v>455</v>
      </c>
      <c r="H13" s="7">
        <v>416</v>
      </c>
      <c r="I13" s="7">
        <v>39</v>
      </c>
      <c r="J13" s="21">
        <f t="shared" si="0"/>
        <v>100</v>
      </c>
      <c r="K13" s="15"/>
    </row>
    <row r="14" spans="1:11" ht="21.95" customHeight="1">
      <c r="A14" s="17">
        <v>44946</v>
      </c>
      <c r="B14" s="22" t="s">
        <v>51</v>
      </c>
      <c r="C14" s="22" t="s">
        <v>52</v>
      </c>
      <c r="D14" s="7" t="s">
        <v>17</v>
      </c>
      <c r="E14" s="7">
        <v>8</v>
      </c>
      <c r="F14" s="7">
        <v>416</v>
      </c>
      <c r="G14" s="7">
        <f t="shared" ref="G14:G15" si="2">SUM(H14+I14)</f>
        <v>366</v>
      </c>
      <c r="H14" s="7">
        <v>333</v>
      </c>
      <c r="I14" s="7">
        <v>33</v>
      </c>
      <c r="J14" s="21">
        <f t="shared" si="0"/>
        <v>80.048076923076934</v>
      </c>
      <c r="K14" s="15"/>
    </row>
    <row r="15" spans="1:11" ht="21.95" customHeight="1">
      <c r="A15" s="17">
        <v>44949</v>
      </c>
      <c r="B15" s="7" t="s">
        <v>86</v>
      </c>
      <c r="C15" s="7" t="s">
        <v>87</v>
      </c>
      <c r="D15" s="7" t="s">
        <v>17</v>
      </c>
      <c r="E15" s="7">
        <v>8</v>
      </c>
      <c r="F15" s="7">
        <v>456</v>
      </c>
      <c r="G15" s="7">
        <f t="shared" si="2"/>
        <v>328</v>
      </c>
      <c r="H15" s="7">
        <v>320</v>
      </c>
      <c r="I15" s="7">
        <v>8</v>
      </c>
      <c r="J15" s="21">
        <f t="shared" si="0"/>
        <v>70.175438596491219</v>
      </c>
      <c r="K15" s="15"/>
    </row>
    <row r="16" spans="1:11" ht="21.95" customHeight="1">
      <c r="A16" s="17">
        <v>44950</v>
      </c>
      <c r="B16" s="7" t="s">
        <v>86</v>
      </c>
      <c r="C16" s="7" t="s">
        <v>87</v>
      </c>
      <c r="D16" s="7" t="s">
        <v>17</v>
      </c>
      <c r="E16" s="7">
        <v>8</v>
      </c>
      <c r="F16" s="7">
        <v>456</v>
      </c>
      <c r="G16" s="7">
        <f t="shared" si="1"/>
        <v>330</v>
      </c>
      <c r="H16" s="7">
        <v>320</v>
      </c>
      <c r="I16" s="7">
        <v>10</v>
      </c>
      <c r="J16" s="21">
        <f t="shared" si="0"/>
        <v>70.175438596491219</v>
      </c>
      <c r="K16" s="15"/>
    </row>
    <row r="17" spans="1:11" ht="21.95" customHeight="1">
      <c r="A17" s="17">
        <v>44951</v>
      </c>
      <c r="B17" s="7" t="s">
        <v>86</v>
      </c>
      <c r="C17" s="7" t="s">
        <v>87</v>
      </c>
      <c r="D17" s="7" t="s">
        <v>17</v>
      </c>
      <c r="E17" s="7">
        <v>8</v>
      </c>
      <c r="F17" s="7">
        <v>456</v>
      </c>
      <c r="G17" s="7">
        <f t="shared" ref="G17" si="3">SUM(H17+I17)</f>
        <v>322</v>
      </c>
      <c r="H17" s="7">
        <v>320</v>
      </c>
      <c r="I17" s="7">
        <v>2</v>
      </c>
      <c r="J17" s="21">
        <f t="shared" si="0"/>
        <v>70.175438596491219</v>
      </c>
      <c r="K17" s="15"/>
    </row>
    <row r="18" spans="1:11" ht="21.95" customHeight="1">
      <c r="A18" s="17">
        <v>44952</v>
      </c>
      <c r="B18" s="7" t="s">
        <v>86</v>
      </c>
      <c r="C18" s="7" t="s">
        <v>87</v>
      </c>
      <c r="D18" s="7" t="s">
        <v>17</v>
      </c>
      <c r="E18" s="7">
        <v>8</v>
      </c>
      <c r="F18" s="7">
        <v>456</v>
      </c>
      <c r="G18" s="7">
        <f t="shared" ref="G18" si="4">SUM(H18+I18)</f>
        <v>323</v>
      </c>
      <c r="H18" s="7">
        <v>320</v>
      </c>
      <c r="I18" s="7">
        <v>3</v>
      </c>
      <c r="J18" s="21">
        <f t="shared" si="0"/>
        <v>70.175438596491219</v>
      </c>
      <c r="K18" s="15"/>
    </row>
    <row r="19" spans="1:11" ht="21.95" customHeight="1">
      <c r="A19" s="17">
        <v>44953</v>
      </c>
      <c r="B19" s="7" t="s">
        <v>86</v>
      </c>
      <c r="C19" s="7" t="s">
        <v>87</v>
      </c>
      <c r="D19" s="7" t="s">
        <v>17</v>
      </c>
      <c r="E19" s="7">
        <v>8</v>
      </c>
      <c r="F19" s="7">
        <v>456</v>
      </c>
      <c r="G19" s="7">
        <f t="shared" ref="G19" si="5">SUM(H19+I19)</f>
        <v>326</v>
      </c>
      <c r="H19" s="7">
        <v>320</v>
      </c>
      <c r="I19" s="7">
        <v>6</v>
      </c>
      <c r="J19" s="21">
        <f t="shared" si="0"/>
        <v>70.175438596491219</v>
      </c>
      <c r="K19" s="15"/>
    </row>
    <row r="20" spans="1:11" ht="21.95" customHeight="1">
      <c r="A20" s="17">
        <v>44956</v>
      </c>
      <c r="B20" s="7" t="s">
        <v>81</v>
      </c>
      <c r="C20" s="7">
        <v>22500</v>
      </c>
      <c r="D20" s="7" t="s">
        <v>17</v>
      </c>
      <c r="E20" s="7">
        <v>8</v>
      </c>
      <c r="F20" s="7">
        <v>3040</v>
      </c>
      <c r="G20" s="7">
        <f>SUM(H20+I20)</f>
        <v>2136</v>
      </c>
      <c r="H20" s="7">
        <v>2128</v>
      </c>
      <c r="I20" s="7">
        <v>8</v>
      </c>
      <c r="J20" s="21">
        <f t="shared" si="0"/>
        <v>70</v>
      </c>
      <c r="K20" s="15"/>
    </row>
    <row r="21" spans="1:11" ht="21.95" customHeight="1">
      <c r="A21" s="17">
        <v>44957</v>
      </c>
      <c r="B21" s="7" t="s">
        <v>51</v>
      </c>
      <c r="C21" s="7" t="s">
        <v>160</v>
      </c>
      <c r="D21" s="7" t="s">
        <v>17</v>
      </c>
      <c r="E21" s="7">
        <v>8</v>
      </c>
      <c r="F21" s="7">
        <v>488</v>
      </c>
      <c r="G21" s="7">
        <f t="shared" si="1"/>
        <v>393</v>
      </c>
      <c r="H21" s="7">
        <v>391</v>
      </c>
      <c r="I21" s="7">
        <v>2</v>
      </c>
      <c r="J21" s="21">
        <f t="shared" si="0"/>
        <v>80.122950819672127</v>
      </c>
      <c r="K21" s="15"/>
    </row>
    <row r="22" spans="1:11" ht="21.95" customHeight="1">
      <c r="A22" s="17">
        <v>44958</v>
      </c>
      <c r="B22" s="7" t="s">
        <v>81</v>
      </c>
      <c r="C22" s="7">
        <v>22500</v>
      </c>
      <c r="D22" s="7" t="s">
        <v>17</v>
      </c>
      <c r="E22" s="7">
        <v>8</v>
      </c>
      <c r="F22" s="7">
        <v>3040</v>
      </c>
      <c r="G22" s="7">
        <f t="shared" si="1"/>
        <v>2327</v>
      </c>
      <c r="H22" s="7">
        <v>2280</v>
      </c>
      <c r="I22" s="7">
        <v>47</v>
      </c>
      <c r="J22" s="21">
        <f t="shared" si="0"/>
        <v>75</v>
      </c>
      <c r="K22" s="15"/>
    </row>
    <row r="23" spans="1:11" ht="21.95" customHeight="1">
      <c r="A23" s="17">
        <v>44959</v>
      </c>
      <c r="B23" s="7" t="s">
        <v>81</v>
      </c>
      <c r="C23" s="7">
        <v>22500</v>
      </c>
      <c r="D23" s="7" t="s">
        <v>17</v>
      </c>
      <c r="E23" s="7">
        <v>8</v>
      </c>
      <c r="F23" s="7">
        <v>3040</v>
      </c>
      <c r="G23" s="7">
        <f t="shared" ref="G23" si="6">SUM(H23+I23)</f>
        <v>2290</v>
      </c>
      <c r="H23" s="7">
        <v>2280</v>
      </c>
      <c r="I23" s="7">
        <v>10</v>
      </c>
      <c r="J23" s="21">
        <f t="shared" si="0"/>
        <v>75</v>
      </c>
      <c r="K23" s="15"/>
    </row>
    <row r="24" spans="1:11" ht="21.95" customHeight="1">
      <c r="A24" s="17">
        <v>44960</v>
      </c>
      <c r="B24" s="7" t="s">
        <v>167</v>
      </c>
      <c r="C24" s="7" t="s">
        <v>168</v>
      </c>
      <c r="D24" s="7" t="s">
        <v>17</v>
      </c>
      <c r="E24" s="7">
        <v>8</v>
      </c>
      <c r="F24" s="7">
        <v>840</v>
      </c>
      <c r="G24" s="7">
        <f t="shared" si="1"/>
        <v>671</v>
      </c>
      <c r="H24" s="7">
        <v>666</v>
      </c>
      <c r="I24" s="7">
        <v>5</v>
      </c>
      <c r="J24" s="21">
        <f t="shared" si="0"/>
        <v>79.285714285714278</v>
      </c>
      <c r="K24" s="15"/>
    </row>
    <row r="25" spans="1:11" ht="21.95" customHeight="1">
      <c r="A25" s="17">
        <v>44932</v>
      </c>
      <c r="B25" s="7" t="s">
        <v>167</v>
      </c>
      <c r="C25" s="7" t="s">
        <v>168</v>
      </c>
      <c r="D25" s="7" t="s">
        <v>17</v>
      </c>
      <c r="E25" s="7">
        <v>8</v>
      </c>
      <c r="F25" s="7">
        <v>840</v>
      </c>
      <c r="G25" s="7">
        <f t="shared" ref="G25:G26" si="7">SUM(H25+I25)</f>
        <v>607</v>
      </c>
      <c r="H25" s="7">
        <v>600</v>
      </c>
      <c r="I25" s="7">
        <v>7</v>
      </c>
      <c r="J25" s="21">
        <f t="shared" si="0"/>
        <v>71.428571428571431</v>
      </c>
      <c r="K25" s="15"/>
    </row>
    <row r="26" spans="1:11" ht="21.95" customHeight="1">
      <c r="A26" s="17">
        <v>44933</v>
      </c>
      <c r="B26" s="22" t="s">
        <v>51</v>
      </c>
      <c r="C26" s="22" t="s">
        <v>160</v>
      </c>
      <c r="D26" s="7" t="s">
        <v>17</v>
      </c>
      <c r="E26" s="7">
        <v>8</v>
      </c>
      <c r="F26" s="7">
        <v>400</v>
      </c>
      <c r="G26" s="7">
        <f t="shared" si="7"/>
        <v>221</v>
      </c>
      <c r="H26" s="7">
        <v>213</v>
      </c>
      <c r="I26" s="7">
        <v>8</v>
      </c>
      <c r="J26" s="21">
        <f t="shared" si="0"/>
        <v>53.25</v>
      </c>
      <c r="K26" s="15"/>
    </row>
    <row r="27" spans="1:11" ht="21.95" customHeight="1">
      <c r="A27" s="17">
        <v>44934</v>
      </c>
      <c r="B27" s="7" t="s">
        <v>177</v>
      </c>
      <c r="C27" s="7" t="s">
        <v>178</v>
      </c>
      <c r="D27" s="7" t="s">
        <v>17</v>
      </c>
      <c r="E27" s="7">
        <v>8</v>
      </c>
      <c r="F27" s="7">
        <v>1368</v>
      </c>
      <c r="G27" s="7">
        <f t="shared" si="1"/>
        <v>1002</v>
      </c>
      <c r="H27" s="7">
        <v>958</v>
      </c>
      <c r="I27" s="7">
        <v>44</v>
      </c>
      <c r="J27" s="21">
        <f t="shared" si="0"/>
        <v>70.029239766081872</v>
      </c>
      <c r="K27" s="15"/>
    </row>
    <row r="28" spans="1:11" ht="21.95" customHeight="1">
      <c r="A28" s="17">
        <v>44935</v>
      </c>
      <c r="B28" s="7" t="s">
        <v>86</v>
      </c>
      <c r="C28" s="7" t="s">
        <v>87</v>
      </c>
      <c r="D28" s="7" t="s">
        <v>17</v>
      </c>
      <c r="E28" s="7">
        <v>8</v>
      </c>
      <c r="F28" s="7">
        <v>456</v>
      </c>
      <c r="G28" s="7">
        <f t="shared" si="1"/>
        <v>327</v>
      </c>
      <c r="H28" s="7">
        <v>320</v>
      </c>
      <c r="I28" s="7">
        <v>7</v>
      </c>
      <c r="J28" s="21">
        <f t="shared" si="0"/>
        <v>70.175438596491219</v>
      </c>
      <c r="K28" s="15"/>
    </row>
    <row r="29" spans="1:11" ht="21.95" customHeight="1">
      <c r="A29" s="17">
        <v>44936</v>
      </c>
      <c r="B29" s="7" t="s">
        <v>86</v>
      </c>
      <c r="C29" s="7" t="s">
        <v>87</v>
      </c>
      <c r="D29" s="7" t="s">
        <v>17</v>
      </c>
      <c r="E29" s="7">
        <v>8</v>
      </c>
      <c r="F29" s="7">
        <v>456</v>
      </c>
      <c r="G29" s="7">
        <f t="shared" ref="G29" si="8">SUM(H29+I29)</f>
        <v>303</v>
      </c>
      <c r="H29" s="7">
        <v>297</v>
      </c>
      <c r="I29" s="7">
        <v>6</v>
      </c>
      <c r="J29" s="21">
        <f t="shared" si="0"/>
        <v>65.131578947368425</v>
      </c>
      <c r="K29" s="15"/>
    </row>
    <row r="30" spans="1:11" ht="21.95" customHeight="1">
      <c r="A30" s="17">
        <v>44939</v>
      </c>
      <c r="B30" s="7" t="s">
        <v>86</v>
      </c>
      <c r="C30" s="7" t="s">
        <v>87</v>
      </c>
      <c r="D30" s="7" t="s">
        <v>17</v>
      </c>
      <c r="E30" s="7">
        <v>8</v>
      </c>
      <c r="F30" s="7">
        <v>456</v>
      </c>
      <c r="G30" s="7">
        <f t="shared" ref="G30" si="9">SUM(H30+I30)</f>
        <v>303</v>
      </c>
      <c r="H30" s="7">
        <v>297</v>
      </c>
      <c r="I30" s="7">
        <v>6</v>
      </c>
      <c r="J30" s="21">
        <f t="shared" si="0"/>
        <v>65.131578947368425</v>
      </c>
      <c r="K30" s="15"/>
    </row>
    <row r="31" spans="1:11" ht="21.95" customHeight="1">
      <c r="A31" s="17">
        <v>44940</v>
      </c>
      <c r="B31" s="7" t="s">
        <v>86</v>
      </c>
      <c r="C31" s="7" t="s">
        <v>87</v>
      </c>
      <c r="D31" s="7" t="s">
        <v>17</v>
      </c>
      <c r="E31" s="7">
        <v>8</v>
      </c>
      <c r="F31" s="7">
        <v>456</v>
      </c>
      <c r="G31" s="7">
        <f t="shared" si="1"/>
        <v>306</v>
      </c>
      <c r="H31" s="7">
        <v>297</v>
      </c>
      <c r="I31" s="7">
        <v>9</v>
      </c>
      <c r="J31" s="21">
        <f t="shared" si="0"/>
        <v>65.131578947368425</v>
      </c>
      <c r="K31" s="15"/>
    </row>
    <row r="32" spans="1:11" ht="21.95" customHeight="1">
      <c r="A32" s="17">
        <v>44941</v>
      </c>
      <c r="B32" s="7" t="s">
        <v>86</v>
      </c>
      <c r="C32" s="7" t="s">
        <v>87</v>
      </c>
      <c r="D32" s="7" t="s">
        <v>17</v>
      </c>
      <c r="E32" s="7">
        <v>8</v>
      </c>
      <c r="F32" s="7">
        <v>456</v>
      </c>
      <c r="G32" s="7">
        <f t="shared" si="1"/>
        <v>325</v>
      </c>
      <c r="H32" s="7">
        <v>320</v>
      </c>
      <c r="I32" s="7">
        <v>5</v>
      </c>
      <c r="J32" s="21">
        <f t="shared" si="0"/>
        <v>70.175438596491219</v>
      </c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47" t="s">
        <v>18</v>
      </c>
      <c r="B48" s="47"/>
      <c r="C48" s="9">
        <f>COUNT(A10:A47)</f>
        <v>23</v>
      </c>
      <c r="E48" s="48" t="s">
        <v>19</v>
      </c>
      <c r="F48" s="48"/>
      <c r="G48" s="49"/>
      <c r="H48" s="49"/>
      <c r="I48" s="49"/>
      <c r="J48" s="49"/>
      <c r="K48" s="49"/>
    </row>
    <row r="49" spans="1:11" ht="21" customHeight="1">
      <c r="A49" s="43" t="s">
        <v>20</v>
      </c>
      <c r="B49" s="43"/>
      <c r="C49" s="9">
        <f>SUM(F10:F47)</f>
        <v>23888</v>
      </c>
      <c r="F49" s="50"/>
      <c r="G49" s="50"/>
      <c r="H49" s="50"/>
      <c r="I49" s="4"/>
      <c r="J49" s="4"/>
      <c r="K49" s="25"/>
    </row>
    <row r="50" spans="1:11" ht="21" customHeight="1">
      <c r="A50" s="43" t="s">
        <v>21</v>
      </c>
      <c r="B50" s="43"/>
      <c r="C50" s="9">
        <f>SUM(H10:H47)</f>
        <v>17748</v>
      </c>
      <c r="F50" s="4"/>
      <c r="G50" s="4"/>
      <c r="H50" s="4"/>
      <c r="I50" s="4"/>
      <c r="J50" s="4"/>
      <c r="K50" s="25"/>
    </row>
    <row r="51" spans="1:11" ht="21" customHeight="1">
      <c r="A51" s="51" t="s">
        <v>22</v>
      </c>
      <c r="B51" s="43"/>
      <c r="C51" s="18">
        <f>SUM(J10:J47)</f>
        <v>1680.7873602406598</v>
      </c>
      <c r="F51" s="50"/>
      <c r="G51" s="50"/>
      <c r="H51" s="50"/>
      <c r="I51" s="50"/>
      <c r="J51" s="4"/>
      <c r="K51" s="52"/>
    </row>
    <row r="52" spans="1:11" ht="21" customHeight="1">
      <c r="A52" s="51" t="s">
        <v>23</v>
      </c>
      <c r="B52" s="43"/>
      <c r="C52" s="9">
        <f>COUNTA(B10:B47)</f>
        <v>23</v>
      </c>
      <c r="F52" s="50"/>
      <c r="G52" s="50"/>
      <c r="H52" s="50"/>
      <c r="I52" s="50"/>
      <c r="J52" s="4"/>
      <c r="K52" s="52"/>
    </row>
    <row r="53" spans="1:11" ht="21" customHeight="1">
      <c r="A53" s="43" t="s">
        <v>24</v>
      </c>
      <c r="B53" s="43"/>
      <c r="C53" s="18">
        <f>C51/C52</f>
        <v>73.077711314811296</v>
      </c>
      <c r="F53" s="50"/>
      <c r="G53" s="50"/>
      <c r="H53" s="50"/>
      <c r="I53" s="50"/>
      <c r="J53" s="4"/>
      <c r="K53" s="52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7786-CF31-4CD9-BBC2-AC8247FC9535}">
  <dimension ref="A1:K54"/>
  <sheetViews>
    <sheetView topLeftCell="A44" workbookViewId="0">
      <selection activeCell="D51" sqref="D51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120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81</v>
      </c>
      <c r="C10" s="7">
        <v>22500</v>
      </c>
      <c r="D10" s="7" t="s">
        <v>17</v>
      </c>
      <c r="E10" s="7">
        <v>8</v>
      </c>
      <c r="F10" s="7">
        <v>3040</v>
      </c>
      <c r="G10" s="7">
        <f>SUM(H10+I10)</f>
        <v>3069</v>
      </c>
      <c r="H10" s="7">
        <v>3040</v>
      </c>
      <c r="I10" s="7">
        <v>29</v>
      </c>
      <c r="J10" s="21">
        <f t="shared" ref="J10:J42" si="0">H10/F10*100</f>
        <v>100</v>
      </c>
      <c r="K10" s="15"/>
    </row>
    <row r="11" spans="1:11" ht="21.95" customHeight="1">
      <c r="A11" s="17">
        <v>44943</v>
      </c>
      <c r="B11" s="22" t="s">
        <v>81</v>
      </c>
      <c r="C11" s="7">
        <v>22500</v>
      </c>
      <c r="D11" s="7" t="s">
        <v>17</v>
      </c>
      <c r="E11" s="7">
        <v>8</v>
      </c>
      <c r="F11" s="7">
        <v>3040</v>
      </c>
      <c r="G11" s="7">
        <f>SUM(H11+I11)</f>
        <v>3110</v>
      </c>
      <c r="H11" s="7">
        <v>3040</v>
      </c>
      <c r="I11" s="7">
        <v>70</v>
      </c>
      <c r="J11" s="21">
        <f t="shared" si="0"/>
        <v>100</v>
      </c>
      <c r="K11" s="15"/>
    </row>
    <row r="12" spans="1:11" ht="21.95" customHeight="1">
      <c r="A12" s="17">
        <v>44944</v>
      </c>
      <c r="B12" s="22" t="s">
        <v>81</v>
      </c>
      <c r="C12" s="7">
        <v>22500</v>
      </c>
      <c r="D12" s="7" t="s">
        <v>17</v>
      </c>
      <c r="E12" s="7">
        <v>8</v>
      </c>
      <c r="F12" s="7">
        <v>3040</v>
      </c>
      <c r="G12" s="7">
        <f>SUM(H12+I12)</f>
        <v>3100</v>
      </c>
      <c r="H12" s="7">
        <v>3040</v>
      </c>
      <c r="I12" s="7">
        <v>60</v>
      </c>
      <c r="J12" s="21">
        <f t="shared" si="0"/>
        <v>100</v>
      </c>
      <c r="K12" s="15"/>
    </row>
    <row r="13" spans="1:11" ht="21.95" customHeight="1">
      <c r="A13" s="17">
        <v>44945</v>
      </c>
      <c r="B13" s="22" t="s">
        <v>81</v>
      </c>
      <c r="C13" s="7">
        <v>22500</v>
      </c>
      <c r="D13" s="7" t="s">
        <v>17</v>
      </c>
      <c r="E13" s="7">
        <v>8</v>
      </c>
      <c r="F13" s="7">
        <v>3040</v>
      </c>
      <c r="G13" s="7">
        <f>SUM(H13+I13)</f>
        <v>3117</v>
      </c>
      <c r="H13" s="7">
        <v>3040</v>
      </c>
      <c r="I13" s="7">
        <v>77</v>
      </c>
      <c r="J13" s="21">
        <f t="shared" si="0"/>
        <v>100</v>
      </c>
      <c r="K13" s="15"/>
    </row>
    <row r="14" spans="1:11" ht="21.95" customHeight="1">
      <c r="A14" s="17">
        <v>44946</v>
      </c>
      <c r="B14" s="22" t="s">
        <v>81</v>
      </c>
      <c r="C14" s="7">
        <v>22500</v>
      </c>
      <c r="D14" s="7" t="s">
        <v>17</v>
      </c>
      <c r="E14" s="7">
        <v>8</v>
      </c>
      <c r="F14" s="7">
        <v>3040</v>
      </c>
      <c r="G14" s="7">
        <f>SUM(H14+I14)</f>
        <v>3090</v>
      </c>
      <c r="H14" s="7">
        <v>3040</v>
      </c>
      <c r="I14" s="7">
        <v>50</v>
      </c>
      <c r="J14" s="21">
        <f t="shared" si="0"/>
        <v>100</v>
      </c>
      <c r="K14" s="15"/>
    </row>
    <row r="15" spans="1:11" ht="21.95" customHeight="1">
      <c r="A15" s="17">
        <v>44949</v>
      </c>
      <c r="B15" s="22" t="s">
        <v>81</v>
      </c>
      <c r="C15" s="7">
        <v>22500</v>
      </c>
      <c r="D15" s="7" t="s">
        <v>17</v>
      </c>
      <c r="E15" s="7">
        <v>8</v>
      </c>
      <c r="F15" s="7">
        <v>3040</v>
      </c>
      <c r="G15" s="7">
        <f>SUM(H15+I15)</f>
        <v>3090</v>
      </c>
      <c r="H15" s="7">
        <v>3040</v>
      </c>
      <c r="I15" s="7">
        <v>50</v>
      </c>
      <c r="J15" s="21">
        <f t="shared" si="0"/>
        <v>100</v>
      </c>
      <c r="K15" s="15"/>
    </row>
    <row r="16" spans="1:11" ht="21.95" customHeight="1">
      <c r="A16" s="17">
        <v>44950</v>
      </c>
      <c r="B16" s="22" t="s">
        <v>81</v>
      </c>
      <c r="C16" s="7">
        <v>22500</v>
      </c>
      <c r="D16" s="7" t="s">
        <v>17</v>
      </c>
      <c r="E16" s="7">
        <v>8</v>
      </c>
      <c r="F16" s="7">
        <v>3040</v>
      </c>
      <c r="G16" s="7">
        <f t="shared" ref="G16:G21" si="1">SUM(H16+I16)</f>
        <v>3100</v>
      </c>
      <c r="H16" s="7">
        <v>3040</v>
      </c>
      <c r="I16" s="7">
        <v>60</v>
      </c>
      <c r="J16" s="21">
        <f t="shared" si="0"/>
        <v>100</v>
      </c>
      <c r="K16" s="15"/>
    </row>
    <row r="17" spans="1:11" ht="21.95" customHeight="1">
      <c r="A17" s="17">
        <v>44951</v>
      </c>
      <c r="B17" s="22" t="s">
        <v>81</v>
      </c>
      <c r="C17" s="7">
        <v>22500</v>
      </c>
      <c r="D17" s="7" t="s">
        <v>17</v>
      </c>
      <c r="E17" s="7">
        <v>8</v>
      </c>
      <c r="F17" s="7">
        <v>3040</v>
      </c>
      <c r="G17" s="7">
        <f t="shared" si="1"/>
        <v>3120</v>
      </c>
      <c r="H17" s="7">
        <v>3040</v>
      </c>
      <c r="I17" s="7">
        <v>80</v>
      </c>
      <c r="J17" s="21">
        <f t="shared" si="0"/>
        <v>100</v>
      </c>
      <c r="K17" s="15"/>
    </row>
    <row r="18" spans="1:11" ht="21.95" customHeight="1">
      <c r="A18" s="17">
        <v>44952</v>
      </c>
      <c r="B18" s="22" t="s">
        <v>81</v>
      </c>
      <c r="C18" s="7">
        <v>22500</v>
      </c>
      <c r="D18" s="7" t="s">
        <v>17</v>
      </c>
      <c r="E18" s="7">
        <v>8</v>
      </c>
      <c r="F18" s="7">
        <v>3040</v>
      </c>
      <c r="G18" s="7">
        <f t="shared" si="1"/>
        <v>3146</v>
      </c>
      <c r="H18" s="7">
        <v>3040</v>
      </c>
      <c r="I18" s="7">
        <v>106</v>
      </c>
      <c r="J18" s="21">
        <f t="shared" si="0"/>
        <v>100</v>
      </c>
      <c r="K18" s="15"/>
    </row>
    <row r="19" spans="1:11" ht="21.95" customHeight="1">
      <c r="A19" s="17">
        <v>44953</v>
      </c>
      <c r="B19" s="22" t="s">
        <v>81</v>
      </c>
      <c r="C19" s="7">
        <v>22500</v>
      </c>
      <c r="D19" s="7" t="s">
        <v>17</v>
      </c>
      <c r="E19" s="7">
        <v>8</v>
      </c>
      <c r="F19" s="7">
        <v>3040</v>
      </c>
      <c r="G19" s="7">
        <f t="shared" si="1"/>
        <v>3078</v>
      </c>
      <c r="H19" s="7">
        <v>3040</v>
      </c>
      <c r="I19" s="7">
        <v>38</v>
      </c>
      <c r="J19" s="21">
        <f t="shared" si="0"/>
        <v>100</v>
      </c>
      <c r="K19" s="15"/>
    </row>
    <row r="20" spans="1:11" ht="21.95" customHeight="1">
      <c r="A20" s="17">
        <v>44956</v>
      </c>
      <c r="B20" s="22" t="s">
        <v>81</v>
      </c>
      <c r="C20" s="7">
        <v>22500</v>
      </c>
      <c r="D20" s="7" t="s">
        <v>17</v>
      </c>
      <c r="E20" s="7">
        <v>8</v>
      </c>
      <c r="F20" s="7">
        <v>3040</v>
      </c>
      <c r="G20" s="7">
        <f t="shared" si="1"/>
        <v>3072</v>
      </c>
      <c r="H20" s="7">
        <v>3040</v>
      </c>
      <c r="I20" s="7">
        <v>32</v>
      </c>
      <c r="J20" s="21">
        <f t="shared" si="0"/>
        <v>100</v>
      </c>
      <c r="K20" s="15"/>
    </row>
    <row r="21" spans="1:11" ht="21.95" customHeight="1">
      <c r="A21" s="17">
        <v>44957</v>
      </c>
      <c r="B21" s="22" t="s">
        <v>81</v>
      </c>
      <c r="C21" s="7">
        <v>22500</v>
      </c>
      <c r="D21" s="7" t="s">
        <v>17</v>
      </c>
      <c r="E21" s="7">
        <v>8</v>
      </c>
      <c r="F21" s="7">
        <v>3040</v>
      </c>
      <c r="G21" s="7">
        <f t="shared" si="1"/>
        <v>3074</v>
      </c>
      <c r="H21" s="7">
        <v>3040</v>
      </c>
      <c r="I21" s="7">
        <v>34</v>
      </c>
      <c r="J21" s="21">
        <f t="shared" si="0"/>
        <v>100</v>
      </c>
      <c r="K21" s="15"/>
    </row>
    <row r="22" spans="1:11" ht="21.95" customHeight="1">
      <c r="A22" s="17">
        <v>44958</v>
      </c>
      <c r="B22" s="22" t="s">
        <v>81</v>
      </c>
      <c r="C22" s="7">
        <v>22500</v>
      </c>
      <c r="D22" s="7" t="s">
        <v>17</v>
      </c>
      <c r="E22" s="7">
        <v>8</v>
      </c>
      <c r="F22" s="7">
        <v>3040</v>
      </c>
      <c r="G22" s="7">
        <f t="shared" ref="G22" si="2">SUM(H22+I22)</f>
        <v>3065</v>
      </c>
      <c r="H22" s="7">
        <v>3040</v>
      </c>
      <c r="I22" s="7">
        <v>25</v>
      </c>
      <c r="J22" s="21">
        <f t="shared" si="0"/>
        <v>100</v>
      </c>
      <c r="K22" s="15"/>
    </row>
    <row r="23" spans="1:11" ht="21.95" customHeight="1">
      <c r="A23" s="17">
        <v>44959</v>
      </c>
      <c r="B23" s="22" t="s">
        <v>81</v>
      </c>
      <c r="C23" s="7">
        <v>22500</v>
      </c>
      <c r="D23" s="7" t="s">
        <v>17</v>
      </c>
      <c r="E23" s="7">
        <v>8</v>
      </c>
      <c r="F23" s="7">
        <v>3040</v>
      </c>
      <c r="G23" s="7">
        <f>SUM(H23+I23)</f>
        <v>3090</v>
      </c>
      <c r="H23" s="7">
        <v>3040</v>
      </c>
      <c r="I23" s="7">
        <v>50</v>
      </c>
      <c r="J23" s="21">
        <f t="shared" si="0"/>
        <v>100</v>
      </c>
      <c r="K23" s="15"/>
    </row>
    <row r="24" spans="1:11" ht="21.95" customHeight="1">
      <c r="A24" s="17">
        <v>44960</v>
      </c>
      <c r="B24" s="22" t="s">
        <v>81</v>
      </c>
      <c r="C24" s="7">
        <v>22500</v>
      </c>
      <c r="D24" s="7" t="s">
        <v>17</v>
      </c>
      <c r="E24" s="7">
        <v>8</v>
      </c>
      <c r="F24" s="7">
        <v>3040</v>
      </c>
      <c r="G24" s="7">
        <f t="shared" ref="G15:G42" si="3">SUM(H24+I24)</f>
        <v>3064</v>
      </c>
      <c r="H24" s="7">
        <v>3040</v>
      </c>
      <c r="I24" s="7">
        <v>24</v>
      </c>
      <c r="J24" s="21">
        <f t="shared" si="0"/>
        <v>100</v>
      </c>
      <c r="K24" s="15"/>
    </row>
    <row r="25" spans="1:11" ht="21.95" customHeight="1">
      <c r="A25" s="17">
        <v>44932</v>
      </c>
      <c r="B25" s="22" t="s">
        <v>81</v>
      </c>
      <c r="C25" s="7">
        <v>22500</v>
      </c>
      <c r="D25" s="7" t="s">
        <v>17</v>
      </c>
      <c r="E25" s="7">
        <v>8</v>
      </c>
      <c r="F25" s="7">
        <v>3040</v>
      </c>
      <c r="G25" s="7">
        <f t="shared" ref="G25" si="4">SUM(H25+I25)</f>
        <v>3063</v>
      </c>
      <c r="H25" s="7">
        <v>3040</v>
      </c>
      <c r="I25" s="7">
        <v>23</v>
      </c>
      <c r="J25" s="21">
        <f t="shared" si="0"/>
        <v>100</v>
      </c>
      <c r="K25" s="15"/>
    </row>
    <row r="26" spans="1:11" ht="21.95" customHeight="1">
      <c r="A26" s="17">
        <v>44933</v>
      </c>
      <c r="B26" s="22" t="s">
        <v>81</v>
      </c>
      <c r="C26" s="7">
        <v>22500</v>
      </c>
      <c r="D26" s="7" t="s">
        <v>17</v>
      </c>
      <c r="E26" s="7">
        <v>8</v>
      </c>
      <c r="F26" s="7">
        <v>3040</v>
      </c>
      <c r="G26" s="7">
        <f t="shared" ref="G26:G27" si="5">SUM(H26+I26)</f>
        <v>3069</v>
      </c>
      <c r="H26" s="7">
        <v>3040</v>
      </c>
      <c r="I26" s="7">
        <v>29</v>
      </c>
      <c r="J26" s="21">
        <f t="shared" si="0"/>
        <v>100</v>
      </c>
      <c r="K26" s="15"/>
    </row>
    <row r="27" spans="1:11" ht="21.95" customHeight="1">
      <c r="A27" s="17">
        <v>44934</v>
      </c>
      <c r="B27" s="22" t="s">
        <v>81</v>
      </c>
      <c r="C27" s="7">
        <v>22500</v>
      </c>
      <c r="D27" s="7" t="s">
        <v>17</v>
      </c>
      <c r="E27" s="7">
        <v>8</v>
      </c>
      <c r="F27" s="7">
        <v>3040</v>
      </c>
      <c r="G27" s="7">
        <f t="shared" si="5"/>
        <v>3070</v>
      </c>
      <c r="H27" s="7">
        <v>3040</v>
      </c>
      <c r="I27" s="7">
        <v>30</v>
      </c>
      <c r="J27" s="21">
        <f t="shared" si="0"/>
        <v>100</v>
      </c>
      <c r="K27" s="15"/>
    </row>
    <row r="28" spans="1:11" ht="21.95" customHeight="1">
      <c r="A28" s="17">
        <v>44935</v>
      </c>
      <c r="B28" s="22" t="s">
        <v>81</v>
      </c>
      <c r="C28" s="7">
        <v>22500</v>
      </c>
      <c r="D28" s="7" t="s">
        <v>17</v>
      </c>
      <c r="E28" s="7">
        <v>8</v>
      </c>
      <c r="F28" s="7">
        <v>3040</v>
      </c>
      <c r="G28" s="7">
        <f t="shared" ref="G28" si="6">SUM(H28+I28)</f>
        <v>3087</v>
      </c>
      <c r="H28" s="7">
        <v>3040</v>
      </c>
      <c r="I28" s="7">
        <v>47</v>
      </c>
      <c r="J28" s="21">
        <f t="shared" si="0"/>
        <v>100</v>
      </c>
      <c r="K28" s="15"/>
    </row>
    <row r="29" spans="1:11" ht="21.95" customHeight="1">
      <c r="A29" s="17">
        <v>44936</v>
      </c>
      <c r="B29" s="22" t="s">
        <v>81</v>
      </c>
      <c r="C29" s="7">
        <v>22500</v>
      </c>
      <c r="D29" s="7" t="s">
        <v>17</v>
      </c>
      <c r="E29" s="7">
        <v>8</v>
      </c>
      <c r="F29" s="7">
        <v>3040</v>
      </c>
      <c r="G29" s="7">
        <f t="shared" ref="G29" si="7">SUM(H29+I29)</f>
        <v>3057</v>
      </c>
      <c r="H29" s="7">
        <v>3040</v>
      </c>
      <c r="I29" s="7">
        <v>17</v>
      </c>
      <c r="J29" s="21">
        <f t="shared" si="0"/>
        <v>100</v>
      </c>
      <c r="K29" s="15"/>
    </row>
    <row r="30" spans="1:11" ht="21.95" customHeight="1">
      <c r="A30" s="17">
        <v>44939</v>
      </c>
      <c r="B30" s="22" t="s">
        <v>81</v>
      </c>
      <c r="C30" s="7">
        <v>22500</v>
      </c>
      <c r="D30" s="7" t="s">
        <v>17</v>
      </c>
      <c r="E30" s="7">
        <v>8</v>
      </c>
      <c r="F30" s="7">
        <v>3040</v>
      </c>
      <c r="G30" s="7">
        <f>SUM(H30+I30)</f>
        <v>3090</v>
      </c>
      <c r="H30" s="7">
        <v>3040</v>
      </c>
      <c r="I30" s="7">
        <v>50</v>
      </c>
      <c r="J30" s="21">
        <f t="shared" si="0"/>
        <v>100</v>
      </c>
      <c r="K30" s="15"/>
    </row>
    <row r="31" spans="1:11" ht="21.95" customHeight="1">
      <c r="A31" s="17">
        <v>44940</v>
      </c>
      <c r="B31" s="22" t="s">
        <v>81</v>
      </c>
      <c r="C31" s="7">
        <v>22500</v>
      </c>
      <c r="D31" s="7" t="s">
        <v>17</v>
      </c>
      <c r="E31" s="7">
        <v>8</v>
      </c>
      <c r="F31" s="7">
        <v>3040</v>
      </c>
      <c r="G31" s="7">
        <f t="shared" si="3"/>
        <v>3073</v>
      </c>
      <c r="H31" s="7">
        <v>3040</v>
      </c>
      <c r="I31" s="7">
        <v>33</v>
      </c>
      <c r="J31" s="21">
        <f t="shared" si="0"/>
        <v>100</v>
      </c>
      <c r="K31" s="15"/>
    </row>
    <row r="32" spans="1:11" ht="21.95" customHeight="1">
      <c r="A32" s="17">
        <v>44941</v>
      </c>
      <c r="B32" s="22" t="s">
        <v>81</v>
      </c>
      <c r="C32" s="7">
        <v>22500</v>
      </c>
      <c r="D32" s="7" t="s">
        <v>17</v>
      </c>
      <c r="E32" s="7">
        <v>8</v>
      </c>
      <c r="F32" s="7">
        <v>3040</v>
      </c>
      <c r="G32" s="7">
        <f t="shared" si="3"/>
        <v>3066</v>
      </c>
      <c r="H32" s="7">
        <v>3040</v>
      </c>
      <c r="I32" s="7">
        <v>26</v>
      </c>
      <c r="J32" s="21">
        <f t="shared" si="0"/>
        <v>100</v>
      </c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47" t="s">
        <v>18</v>
      </c>
      <c r="B48" s="47"/>
      <c r="C48" s="9">
        <f>COUNT(A10:A47)</f>
        <v>23</v>
      </c>
      <c r="E48" s="48" t="s">
        <v>19</v>
      </c>
      <c r="F48" s="48"/>
      <c r="G48" s="49"/>
      <c r="H48" s="49"/>
      <c r="I48" s="49"/>
      <c r="J48" s="49"/>
      <c r="K48" s="49"/>
    </row>
    <row r="49" spans="1:11" ht="21" customHeight="1">
      <c r="A49" s="43" t="s">
        <v>20</v>
      </c>
      <c r="B49" s="43"/>
      <c r="C49" s="9">
        <f>SUM(F10:F47)</f>
        <v>69920</v>
      </c>
      <c r="F49" s="50"/>
      <c r="G49" s="50"/>
      <c r="H49" s="50"/>
      <c r="I49" s="4"/>
      <c r="J49" s="4"/>
      <c r="K49" s="25"/>
    </row>
    <row r="50" spans="1:11" ht="21" customHeight="1">
      <c r="A50" s="43" t="s">
        <v>21</v>
      </c>
      <c r="B50" s="43"/>
      <c r="C50" s="9">
        <f>SUM(H10:H47)</f>
        <v>69920</v>
      </c>
      <c r="F50" s="4"/>
      <c r="G50" s="4"/>
      <c r="H50" s="4"/>
      <c r="I50" s="4"/>
      <c r="J50" s="4"/>
      <c r="K50" s="25"/>
    </row>
    <row r="51" spans="1:11" ht="21" customHeight="1">
      <c r="A51" s="51" t="s">
        <v>22</v>
      </c>
      <c r="B51" s="43"/>
      <c r="C51" s="18">
        <f>SUM(J10:J47)</f>
        <v>2300</v>
      </c>
      <c r="F51" s="50"/>
      <c r="G51" s="50"/>
      <c r="H51" s="50"/>
      <c r="I51" s="50"/>
      <c r="J51" s="4"/>
      <c r="K51" s="52"/>
    </row>
    <row r="52" spans="1:11" ht="21" customHeight="1">
      <c r="A52" s="51" t="s">
        <v>23</v>
      </c>
      <c r="B52" s="43"/>
      <c r="C52" s="9">
        <f>COUNTA(B10:B47)</f>
        <v>23</v>
      </c>
      <c r="F52" s="50"/>
      <c r="G52" s="50"/>
      <c r="H52" s="50"/>
      <c r="I52" s="50"/>
      <c r="J52" s="4"/>
      <c r="K52" s="52"/>
    </row>
    <row r="53" spans="1:11" ht="21" customHeight="1">
      <c r="A53" s="43" t="s">
        <v>24</v>
      </c>
      <c r="B53" s="43"/>
      <c r="C53" s="18">
        <f>C51/C52</f>
        <v>100</v>
      </c>
      <c r="F53" s="50"/>
      <c r="G53" s="50"/>
      <c r="H53" s="50"/>
      <c r="I53" s="50"/>
      <c r="J53" s="4"/>
      <c r="K53" s="52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222C-BE05-42E7-B840-923636BCB9CF}">
  <dimension ref="A1:K54"/>
  <sheetViews>
    <sheetView topLeftCell="A30" workbookViewId="0">
      <selection activeCell="C43" sqref="C43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82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72</v>
      </c>
      <c r="C10" s="22" t="s">
        <v>73</v>
      </c>
      <c r="D10" s="7" t="s">
        <v>17</v>
      </c>
      <c r="E10" s="7">
        <v>8</v>
      </c>
      <c r="F10" s="7">
        <v>280</v>
      </c>
      <c r="G10" s="7">
        <f>SUM(H10+I10)</f>
        <v>282</v>
      </c>
      <c r="H10" s="7">
        <v>280</v>
      </c>
      <c r="I10" s="7">
        <v>2</v>
      </c>
      <c r="J10" s="21">
        <f t="shared" ref="J10:J42" si="0">H10/F10*100</f>
        <v>100</v>
      </c>
      <c r="K10" s="15"/>
    </row>
    <row r="11" spans="1:11" ht="21.95" customHeight="1">
      <c r="A11" s="17">
        <v>44943</v>
      </c>
      <c r="B11" s="22" t="s">
        <v>72</v>
      </c>
      <c r="C11" s="22" t="s">
        <v>73</v>
      </c>
      <c r="D11" s="7" t="s">
        <v>17</v>
      </c>
      <c r="E11" s="7">
        <v>8</v>
      </c>
      <c r="F11" s="7">
        <v>280</v>
      </c>
      <c r="G11" s="7">
        <f>SUM(H11+I11)</f>
        <v>288</v>
      </c>
      <c r="H11" s="7">
        <v>280</v>
      </c>
      <c r="I11" s="7">
        <v>8</v>
      </c>
      <c r="J11" s="21">
        <f t="shared" si="0"/>
        <v>100</v>
      </c>
      <c r="K11" s="15"/>
    </row>
    <row r="12" spans="1:11" ht="21.95" customHeight="1">
      <c r="A12" s="17">
        <v>44944</v>
      </c>
      <c r="B12" s="22" t="s">
        <v>72</v>
      </c>
      <c r="C12" s="22" t="s">
        <v>73</v>
      </c>
      <c r="D12" s="7" t="s">
        <v>17</v>
      </c>
      <c r="E12" s="7">
        <v>8</v>
      </c>
      <c r="F12" s="7">
        <v>280</v>
      </c>
      <c r="G12" s="7">
        <f>SUM(H12+I12)</f>
        <v>284</v>
      </c>
      <c r="H12" s="7">
        <v>280</v>
      </c>
      <c r="I12" s="7">
        <v>4</v>
      </c>
      <c r="J12" s="21">
        <f t="shared" si="0"/>
        <v>100</v>
      </c>
      <c r="K12" s="15"/>
    </row>
    <row r="13" spans="1:11" ht="21.95" customHeight="1">
      <c r="A13" s="17">
        <v>44945</v>
      </c>
      <c r="B13" s="22" t="s">
        <v>72</v>
      </c>
      <c r="C13" s="22" t="s">
        <v>73</v>
      </c>
      <c r="D13" s="7" t="s">
        <v>17</v>
      </c>
      <c r="E13" s="7">
        <v>8</v>
      </c>
      <c r="F13" s="7">
        <v>280</v>
      </c>
      <c r="G13" s="7">
        <f>SUM(H13+I13)</f>
        <v>285</v>
      </c>
      <c r="H13" s="7">
        <v>280</v>
      </c>
      <c r="I13" s="7">
        <v>5</v>
      </c>
      <c r="J13" s="21">
        <f t="shared" si="0"/>
        <v>100</v>
      </c>
      <c r="K13" s="15"/>
    </row>
    <row r="14" spans="1:11" ht="21.95" customHeight="1">
      <c r="A14" s="17">
        <v>44946</v>
      </c>
      <c r="B14" s="22" t="s">
        <v>86</v>
      </c>
      <c r="C14" s="23">
        <v>32108</v>
      </c>
      <c r="D14" s="7" t="s">
        <v>17</v>
      </c>
      <c r="E14" s="7">
        <v>8</v>
      </c>
      <c r="F14" s="7">
        <v>456</v>
      </c>
      <c r="G14" s="7">
        <f t="shared" ref="G14:G42" si="1">SUM(H14+I14)</f>
        <v>323</v>
      </c>
      <c r="H14" s="7">
        <v>320</v>
      </c>
      <c r="I14" s="7">
        <v>3</v>
      </c>
      <c r="J14" s="21">
        <f t="shared" si="0"/>
        <v>70.175438596491219</v>
      </c>
      <c r="K14" s="15"/>
    </row>
    <row r="15" spans="1:11" ht="21.95" customHeight="1">
      <c r="A15" s="17">
        <v>44949</v>
      </c>
      <c r="B15" s="22" t="s">
        <v>86</v>
      </c>
      <c r="C15" s="23">
        <v>32108</v>
      </c>
      <c r="D15" s="7" t="s">
        <v>17</v>
      </c>
      <c r="E15" s="7">
        <v>8</v>
      </c>
      <c r="F15" s="7">
        <v>456</v>
      </c>
      <c r="G15" s="7">
        <f t="shared" ref="G15" si="2">SUM(H15+I15)</f>
        <v>325</v>
      </c>
      <c r="H15" s="7">
        <v>320</v>
      </c>
      <c r="I15" s="7">
        <v>5</v>
      </c>
      <c r="J15" s="21">
        <f t="shared" si="0"/>
        <v>70.175438596491219</v>
      </c>
      <c r="K15" s="15"/>
    </row>
    <row r="16" spans="1:11" ht="21.95" customHeight="1">
      <c r="A16" s="17">
        <v>44950</v>
      </c>
      <c r="B16" s="22" t="s">
        <v>72</v>
      </c>
      <c r="C16" s="22" t="s">
        <v>73</v>
      </c>
      <c r="D16" s="7" t="s">
        <v>17</v>
      </c>
      <c r="E16" s="7">
        <v>8</v>
      </c>
      <c r="F16" s="7">
        <v>280</v>
      </c>
      <c r="G16" s="7">
        <f>SUM(H16+I16)</f>
        <v>289</v>
      </c>
      <c r="H16" s="7">
        <v>280</v>
      </c>
      <c r="I16" s="7">
        <v>9</v>
      </c>
      <c r="J16" s="21">
        <f t="shared" si="0"/>
        <v>100</v>
      </c>
      <c r="K16" s="15"/>
    </row>
    <row r="17" spans="1:11" ht="21.95" customHeight="1">
      <c r="A17" s="17">
        <v>44951</v>
      </c>
      <c r="B17" s="22" t="s">
        <v>141</v>
      </c>
      <c r="C17" s="22" t="s">
        <v>142</v>
      </c>
      <c r="D17" s="7" t="s">
        <v>17</v>
      </c>
      <c r="E17" s="7">
        <v>8</v>
      </c>
      <c r="F17" s="7">
        <v>280</v>
      </c>
      <c r="G17" s="7">
        <f t="shared" si="1"/>
        <v>223</v>
      </c>
      <c r="H17" s="7">
        <v>220</v>
      </c>
      <c r="I17" s="7">
        <v>3</v>
      </c>
      <c r="J17" s="21">
        <f t="shared" si="0"/>
        <v>78.571428571428569</v>
      </c>
      <c r="K17" s="15"/>
    </row>
    <row r="18" spans="1:11" ht="21.95" customHeight="1">
      <c r="A18" s="17">
        <v>44952</v>
      </c>
      <c r="B18" s="7" t="s">
        <v>72</v>
      </c>
      <c r="C18" s="7" t="s">
        <v>73</v>
      </c>
      <c r="D18" s="7" t="s">
        <v>17</v>
      </c>
      <c r="E18" s="7">
        <v>8</v>
      </c>
      <c r="F18" s="7">
        <v>280</v>
      </c>
      <c r="G18" s="7">
        <f t="shared" si="1"/>
        <v>289</v>
      </c>
      <c r="H18" s="7">
        <v>280</v>
      </c>
      <c r="I18" s="7">
        <v>9</v>
      </c>
      <c r="J18" s="21">
        <f t="shared" si="0"/>
        <v>100</v>
      </c>
      <c r="K18" s="15"/>
    </row>
    <row r="19" spans="1:11" ht="21.95" customHeight="1">
      <c r="A19" s="17">
        <v>44953</v>
      </c>
      <c r="B19" s="7" t="s">
        <v>72</v>
      </c>
      <c r="C19" s="7" t="s">
        <v>73</v>
      </c>
      <c r="D19" s="7" t="s">
        <v>17</v>
      </c>
      <c r="E19" s="7">
        <v>8</v>
      </c>
      <c r="F19" s="7">
        <v>280</v>
      </c>
      <c r="G19" s="7">
        <f t="shared" ref="G19" si="3">SUM(H19+I19)</f>
        <v>227</v>
      </c>
      <c r="H19" s="7">
        <v>224</v>
      </c>
      <c r="I19" s="7">
        <v>3</v>
      </c>
      <c r="J19" s="21">
        <f t="shared" si="0"/>
        <v>80</v>
      </c>
      <c r="K19" s="15"/>
    </row>
    <row r="20" spans="1:11" ht="21.95" customHeight="1">
      <c r="A20" s="17">
        <v>44956</v>
      </c>
      <c r="B20" s="7" t="s">
        <v>72</v>
      </c>
      <c r="C20" s="7" t="s">
        <v>73</v>
      </c>
      <c r="D20" s="7" t="s">
        <v>17</v>
      </c>
      <c r="E20" s="7">
        <v>8</v>
      </c>
      <c r="F20" s="7">
        <v>280</v>
      </c>
      <c r="G20" s="7">
        <f t="shared" ref="G20" si="4">SUM(H20+I20)</f>
        <v>290</v>
      </c>
      <c r="H20" s="7">
        <v>280</v>
      </c>
      <c r="I20" s="7">
        <v>10</v>
      </c>
      <c r="J20" s="21">
        <f t="shared" si="0"/>
        <v>100</v>
      </c>
      <c r="K20" s="15"/>
    </row>
    <row r="21" spans="1:11" ht="21.95" customHeight="1">
      <c r="A21" s="17">
        <v>44957</v>
      </c>
      <c r="B21" s="7" t="s">
        <v>72</v>
      </c>
      <c r="C21" s="7" t="s">
        <v>73</v>
      </c>
      <c r="D21" s="7" t="s">
        <v>17</v>
      </c>
      <c r="E21" s="7">
        <v>8</v>
      </c>
      <c r="F21" s="7">
        <v>280</v>
      </c>
      <c r="G21" s="7">
        <f t="shared" ref="G21" si="5">SUM(H21+I21)</f>
        <v>237</v>
      </c>
      <c r="H21" s="7">
        <v>224</v>
      </c>
      <c r="I21" s="7">
        <v>13</v>
      </c>
      <c r="J21" s="21">
        <f t="shared" si="0"/>
        <v>80</v>
      </c>
      <c r="K21" s="15"/>
    </row>
    <row r="22" spans="1:11" ht="21.95" customHeight="1">
      <c r="A22" s="17">
        <v>44958</v>
      </c>
      <c r="B22" s="7" t="s">
        <v>72</v>
      </c>
      <c r="C22" s="7" t="s">
        <v>73</v>
      </c>
      <c r="D22" s="7" t="s">
        <v>17</v>
      </c>
      <c r="E22" s="7">
        <v>8</v>
      </c>
      <c r="F22" s="7">
        <v>280</v>
      </c>
      <c r="G22" s="7">
        <f t="shared" ref="G22" si="6">SUM(H22+I22)</f>
        <v>282</v>
      </c>
      <c r="H22" s="7">
        <v>280</v>
      </c>
      <c r="I22" s="7">
        <v>2</v>
      </c>
      <c r="J22" s="21">
        <f t="shared" si="0"/>
        <v>100</v>
      </c>
      <c r="K22" s="15"/>
    </row>
    <row r="23" spans="1:11" ht="21.95" customHeight="1">
      <c r="A23" s="17">
        <v>44959</v>
      </c>
      <c r="B23" s="7" t="s">
        <v>72</v>
      </c>
      <c r="C23" s="7" t="s">
        <v>73</v>
      </c>
      <c r="D23" s="7" t="s">
        <v>17</v>
      </c>
      <c r="E23" s="7">
        <v>8</v>
      </c>
      <c r="F23" s="7">
        <v>280</v>
      </c>
      <c r="G23" s="7">
        <f t="shared" ref="G23" si="7">SUM(H23+I23)</f>
        <v>229</v>
      </c>
      <c r="H23" s="7">
        <v>224</v>
      </c>
      <c r="I23" s="7">
        <v>5</v>
      </c>
      <c r="J23" s="21">
        <f t="shared" si="0"/>
        <v>80</v>
      </c>
      <c r="K23" s="15"/>
    </row>
    <row r="24" spans="1:11" ht="21.95" customHeight="1">
      <c r="A24" s="17">
        <v>44960</v>
      </c>
      <c r="B24" s="7" t="s">
        <v>72</v>
      </c>
      <c r="C24" s="7" t="s">
        <v>73</v>
      </c>
      <c r="D24" s="7" t="s">
        <v>17</v>
      </c>
      <c r="E24" s="7">
        <v>8</v>
      </c>
      <c r="F24" s="7">
        <v>280</v>
      </c>
      <c r="G24" s="7">
        <f t="shared" ref="G24" si="8">SUM(H24+I24)</f>
        <v>287</v>
      </c>
      <c r="H24" s="7">
        <v>280</v>
      </c>
      <c r="I24" s="7">
        <v>7</v>
      </c>
      <c r="J24" s="21">
        <f t="shared" si="0"/>
        <v>100</v>
      </c>
      <c r="K24" s="15"/>
    </row>
    <row r="25" spans="1:11" ht="21.95" customHeight="1">
      <c r="A25" s="17">
        <v>44932</v>
      </c>
      <c r="B25" s="7" t="s">
        <v>123</v>
      </c>
      <c r="C25" s="7">
        <v>22400</v>
      </c>
      <c r="D25" s="7" t="s">
        <v>17</v>
      </c>
      <c r="E25" s="7">
        <v>8</v>
      </c>
      <c r="F25" s="7">
        <v>728</v>
      </c>
      <c r="G25" s="7">
        <f t="shared" si="1"/>
        <v>609</v>
      </c>
      <c r="H25" s="7">
        <v>600</v>
      </c>
      <c r="I25" s="7">
        <v>9</v>
      </c>
      <c r="J25" s="21">
        <f t="shared" si="0"/>
        <v>82.417582417582409</v>
      </c>
      <c r="K25" s="15"/>
    </row>
    <row r="26" spans="1:11" ht="21.95" customHeight="1">
      <c r="A26" s="17">
        <v>44933</v>
      </c>
      <c r="B26" s="7" t="s">
        <v>72</v>
      </c>
      <c r="C26" s="7" t="s">
        <v>73</v>
      </c>
      <c r="D26" s="7" t="s">
        <v>17</v>
      </c>
      <c r="E26" s="7">
        <v>8</v>
      </c>
      <c r="F26" s="7">
        <v>280</v>
      </c>
      <c r="G26" s="7">
        <f t="shared" si="1"/>
        <v>287</v>
      </c>
      <c r="H26" s="7">
        <v>280</v>
      </c>
      <c r="I26" s="7">
        <v>7</v>
      </c>
      <c r="J26" s="21">
        <f t="shared" si="0"/>
        <v>100</v>
      </c>
      <c r="K26" s="15"/>
    </row>
    <row r="27" spans="1:11" ht="21.95" customHeight="1">
      <c r="A27" s="17">
        <v>44934</v>
      </c>
      <c r="B27" s="7" t="s">
        <v>72</v>
      </c>
      <c r="C27" s="7" t="s">
        <v>73</v>
      </c>
      <c r="D27" s="7" t="s">
        <v>17</v>
      </c>
      <c r="E27" s="7">
        <v>8</v>
      </c>
      <c r="F27" s="7">
        <v>280</v>
      </c>
      <c r="G27" s="7">
        <f t="shared" ref="G27" si="9">SUM(H27+I27)</f>
        <v>291</v>
      </c>
      <c r="H27" s="7">
        <v>280</v>
      </c>
      <c r="I27" s="7">
        <v>11</v>
      </c>
      <c r="J27" s="21">
        <f t="shared" si="0"/>
        <v>100</v>
      </c>
      <c r="K27" s="15"/>
    </row>
    <row r="28" spans="1:11" ht="21.95" customHeight="1">
      <c r="A28" s="17">
        <v>44935</v>
      </c>
      <c r="B28" s="7" t="s">
        <v>72</v>
      </c>
      <c r="C28" s="7" t="s">
        <v>73</v>
      </c>
      <c r="D28" s="7" t="s">
        <v>17</v>
      </c>
      <c r="E28" s="7">
        <v>8</v>
      </c>
      <c r="F28" s="7">
        <v>280</v>
      </c>
      <c r="G28" s="7">
        <f t="shared" ref="G28" si="10">SUM(H28+I28)</f>
        <v>294</v>
      </c>
      <c r="H28" s="7">
        <v>280</v>
      </c>
      <c r="I28" s="7">
        <v>14</v>
      </c>
      <c r="J28" s="21">
        <f t="shared" si="0"/>
        <v>100</v>
      </c>
      <c r="K28" s="15"/>
    </row>
    <row r="29" spans="1:11" ht="21.95" customHeight="1">
      <c r="A29" s="17">
        <v>44936</v>
      </c>
      <c r="B29" s="7" t="s">
        <v>72</v>
      </c>
      <c r="C29" s="7" t="s">
        <v>73</v>
      </c>
      <c r="D29" s="7" t="s">
        <v>17</v>
      </c>
      <c r="E29" s="7">
        <v>8</v>
      </c>
      <c r="F29" s="7">
        <v>280</v>
      </c>
      <c r="G29" s="7">
        <f t="shared" si="1"/>
        <v>300</v>
      </c>
      <c r="H29" s="7">
        <v>280</v>
      </c>
      <c r="I29" s="7">
        <v>20</v>
      </c>
      <c r="J29" s="21">
        <f t="shared" si="0"/>
        <v>100</v>
      </c>
      <c r="K29" s="15"/>
    </row>
    <row r="30" spans="1:11" ht="21.95" customHeight="1">
      <c r="A30" s="17">
        <v>44939</v>
      </c>
      <c r="B30" s="7" t="s">
        <v>72</v>
      </c>
      <c r="C30" s="7" t="s">
        <v>73</v>
      </c>
      <c r="D30" s="7" t="s">
        <v>17</v>
      </c>
      <c r="E30" s="7">
        <v>8</v>
      </c>
      <c r="F30" s="7">
        <v>280</v>
      </c>
      <c r="G30" s="7">
        <f t="shared" si="1"/>
        <v>301</v>
      </c>
      <c r="H30" s="7">
        <v>280</v>
      </c>
      <c r="I30" s="7">
        <v>21</v>
      </c>
      <c r="J30" s="21">
        <f t="shared" si="0"/>
        <v>100</v>
      </c>
      <c r="K30" s="15"/>
    </row>
    <row r="31" spans="1:11" ht="21.95" customHeight="1">
      <c r="A31" s="17">
        <v>44940</v>
      </c>
      <c r="B31" s="7" t="s">
        <v>72</v>
      </c>
      <c r="C31" s="7" t="s">
        <v>73</v>
      </c>
      <c r="D31" s="7" t="s">
        <v>17</v>
      </c>
      <c r="E31" s="7">
        <v>8</v>
      </c>
      <c r="F31" s="7">
        <v>280</v>
      </c>
      <c r="G31" s="7">
        <f t="shared" ref="G31" si="11">SUM(H31+I31)</f>
        <v>292</v>
      </c>
      <c r="H31" s="7">
        <v>280</v>
      </c>
      <c r="I31" s="7">
        <v>12</v>
      </c>
      <c r="J31" s="21">
        <f t="shared" si="0"/>
        <v>100</v>
      </c>
      <c r="K31" s="15"/>
    </row>
    <row r="32" spans="1:11" ht="21.95" customHeight="1">
      <c r="A32" s="17">
        <v>44941</v>
      </c>
      <c r="B32" s="22" t="s">
        <v>51</v>
      </c>
      <c r="C32" s="22" t="s">
        <v>185</v>
      </c>
      <c r="D32" s="7" t="s">
        <v>17</v>
      </c>
      <c r="E32" s="7">
        <v>8</v>
      </c>
      <c r="F32" s="7">
        <v>400</v>
      </c>
      <c r="G32" s="7">
        <f t="shared" si="1"/>
        <v>325</v>
      </c>
      <c r="H32" s="7">
        <v>280</v>
      </c>
      <c r="I32" s="7">
        <v>45</v>
      </c>
      <c r="J32" s="21">
        <f t="shared" si="0"/>
        <v>70</v>
      </c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47" t="s">
        <v>18</v>
      </c>
      <c r="B48" s="47"/>
      <c r="C48" s="9">
        <f>COUNT(A10:A47)</f>
        <v>23</v>
      </c>
      <c r="E48" s="48" t="s">
        <v>19</v>
      </c>
      <c r="F48" s="48"/>
      <c r="G48" s="49"/>
      <c r="H48" s="49"/>
      <c r="I48" s="49"/>
      <c r="J48" s="49"/>
      <c r="K48" s="49"/>
    </row>
    <row r="49" spans="1:11" ht="21" customHeight="1">
      <c r="A49" s="43" t="s">
        <v>20</v>
      </c>
      <c r="B49" s="43"/>
      <c r="C49" s="9">
        <f>SUM(F10:F47)</f>
        <v>7360</v>
      </c>
      <c r="F49" s="50"/>
      <c r="G49" s="50"/>
      <c r="H49" s="50"/>
      <c r="I49" s="4"/>
      <c r="J49" s="4"/>
      <c r="K49" s="25"/>
    </row>
    <row r="50" spans="1:11" ht="21" customHeight="1">
      <c r="A50" s="43" t="s">
        <v>21</v>
      </c>
      <c r="B50" s="43"/>
      <c r="C50" s="9">
        <f>SUM(H10:H47)</f>
        <v>6612</v>
      </c>
      <c r="F50" s="4"/>
      <c r="G50" s="4"/>
      <c r="H50" s="4"/>
      <c r="I50" s="4"/>
      <c r="J50" s="4"/>
      <c r="K50" s="25"/>
    </row>
    <row r="51" spans="1:11" ht="21" customHeight="1">
      <c r="A51" s="51" t="s">
        <v>22</v>
      </c>
      <c r="B51" s="43"/>
      <c r="C51" s="18">
        <f>SUM(J10:J47)</f>
        <v>2111.3398881819935</v>
      </c>
      <c r="F51" s="50"/>
      <c r="G51" s="50"/>
      <c r="H51" s="50"/>
      <c r="I51" s="50"/>
      <c r="J51" s="4"/>
      <c r="K51" s="52"/>
    </row>
    <row r="52" spans="1:11" ht="21" customHeight="1">
      <c r="A52" s="51" t="s">
        <v>23</v>
      </c>
      <c r="B52" s="43"/>
      <c r="C52" s="9">
        <f>COUNTA(B10:B47)</f>
        <v>23</v>
      </c>
      <c r="F52" s="50"/>
      <c r="G52" s="50"/>
      <c r="H52" s="50"/>
      <c r="I52" s="50"/>
      <c r="J52" s="4"/>
      <c r="K52" s="52"/>
    </row>
    <row r="53" spans="1:11" ht="21" customHeight="1">
      <c r="A53" s="43" t="s">
        <v>24</v>
      </c>
      <c r="B53" s="43"/>
      <c r="C53" s="18">
        <f>C51/C52</f>
        <v>91.79738644269537</v>
      </c>
      <c r="F53" s="50"/>
      <c r="G53" s="50"/>
      <c r="H53" s="50"/>
      <c r="I53" s="50"/>
      <c r="J53" s="4"/>
      <c r="K53" s="52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DC29-B4D7-45FA-8F3B-89BCE1582B55}">
  <dimension ref="A1:K54"/>
  <sheetViews>
    <sheetView topLeftCell="F19" workbookViewId="0">
      <selection activeCell="H26" sqref="H26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83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66</v>
      </c>
      <c r="C10" s="22" t="s">
        <v>67</v>
      </c>
      <c r="D10" s="7" t="s">
        <v>17</v>
      </c>
      <c r="E10" s="7">
        <v>8</v>
      </c>
      <c r="F10" s="7">
        <v>1200</v>
      </c>
      <c r="G10" s="7">
        <f>SUM(H10+I10)</f>
        <v>965</v>
      </c>
      <c r="H10" s="7">
        <v>960</v>
      </c>
      <c r="I10" s="7">
        <v>5</v>
      </c>
      <c r="J10" s="21">
        <f t="shared" ref="J10:J32" si="0">H10/F10*100</f>
        <v>80</v>
      </c>
      <c r="K10" s="15"/>
    </row>
    <row r="11" spans="1:11" ht="21.95" customHeight="1">
      <c r="A11" s="17">
        <v>44943</v>
      </c>
      <c r="B11" s="22" t="s">
        <v>66</v>
      </c>
      <c r="C11" s="22" t="s">
        <v>67</v>
      </c>
      <c r="D11" s="7" t="s">
        <v>17</v>
      </c>
      <c r="E11" s="7">
        <v>8</v>
      </c>
      <c r="F11" s="7">
        <v>1200</v>
      </c>
      <c r="G11" s="7">
        <f>SUM(H11+I11)</f>
        <v>1204</v>
      </c>
      <c r="H11" s="7">
        <v>1200</v>
      </c>
      <c r="I11" s="7">
        <v>4</v>
      </c>
      <c r="J11" s="21">
        <f t="shared" si="0"/>
        <v>100</v>
      </c>
      <c r="K11" s="15"/>
    </row>
    <row r="12" spans="1:11" ht="21.95" customHeight="1">
      <c r="A12" s="17">
        <v>44944</v>
      </c>
      <c r="B12" s="22" t="s">
        <v>66</v>
      </c>
      <c r="C12" s="22" t="s">
        <v>67</v>
      </c>
      <c r="D12" s="7" t="s">
        <v>17</v>
      </c>
      <c r="E12" s="7">
        <v>8</v>
      </c>
      <c r="F12" s="7">
        <v>1200</v>
      </c>
      <c r="G12" s="7">
        <f>SUM(H12+I12)</f>
        <v>967</v>
      </c>
      <c r="H12" s="7">
        <v>960</v>
      </c>
      <c r="I12" s="7">
        <v>7</v>
      </c>
      <c r="J12" s="21">
        <f t="shared" si="0"/>
        <v>80</v>
      </c>
      <c r="K12" s="15"/>
    </row>
    <row r="13" spans="1:11" ht="21.95" customHeight="1">
      <c r="A13" s="17">
        <v>44945</v>
      </c>
      <c r="B13" s="22" t="s">
        <v>81</v>
      </c>
      <c r="C13" s="22">
        <v>22500</v>
      </c>
      <c r="D13" s="7" t="s">
        <v>17</v>
      </c>
      <c r="E13" s="7">
        <v>8</v>
      </c>
      <c r="F13" s="7">
        <v>3040</v>
      </c>
      <c r="G13" s="7">
        <f t="shared" ref="G13:G32" si="1">SUM(H13+I13)</f>
        <v>2285</v>
      </c>
      <c r="H13" s="7">
        <v>2280</v>
      </c>
      <c r="I13" s="7">
        <v>5</v>
      </c>
      <c r="J13" s="21">
        <f t="shared" si="0"/>
        <v>75</v>
      </c>
      <c r="K13" s="15"/>
    </row>
    <row r="14" spans="1:11" ht="21.95" customHeight="1">
      <c r="A14" s="17">
        <v>44946</v>
      </c>
      <c r="B14" s="22" t="s">
        <v>66</v>
      </c>
      <c r="C14" s="23" t="s">
        <v>67</v>
      </c>
      <c r="D14" s="7" t="s">
        <v>17</v>
      </c>
      <c r="E14" s="7">
        <v>8</v>
      </c>
      <c r="F14" s="7">
        <v>1200</v>
      </c>
      <c r="G14" s="7">
        <f t="shared" si="1"/>
        <v>966</v>
      </c>
      <c r="H14" s="7">
        <v>960</v>
      </c>
      <c r="I14" s="7">
        <v>6</v>
      </c>
      <c r="J14" s="21">
        <f t="shared" si="0"/>
        <v>80</v>
      </c>
      <c r="K14" s="15"/>
    </row>
    <row r="15" spans="1:11" ht="21.95" customHeight="1">
      <c r="A15" s="17">
        <v>44949</v>
      </c>
      <c r="B15" s="22" t="s">
        <v>66</v>
      </c>
      <c r="C15" s="23" t="s">
        <v>67</v>
      </c>
      <c r="D15" s="7" t="s">
        <v>17</v>
      </c>
      <c r="E15" s="7">
        <v>8</v>
      </c>
      <c r="F15" s="7">
        <v>1200</v>
      </c>
      <c r="G15" s="7">
        <f t="shared" ref="G15" si="2">SUM(H15+I15)</f>
        <v>962</v>
      </c>
      <c r="H15" s="7">
        <v>960</v>
      </c>
      <c r="I15" s="7">
        <v>2</v>
      </c>
      <c r="J15" s="21">
        <f t="shared" si="0"/>
        <v>80</v>
      </c>
      <c r="K15" s="15"/>
    </row>
    <row r="16" spans="1:11" ht="21.95" customHeight="1">
      <c r="A16" s="17">
        <v>44950</v>
      </c>
      <c r="B16" s="22" t="s">
        <v>66</v>
      </c>
      <c r="C16" s="23" t="s">
        <v>67</v>
      </c>
      <c r="D16" s="7" t="s">
        <v>17</v>
      </c>
      <c r="E16" s="7">
        <v>8</v>
      </c>
      <c r="F16" s="7">
        <v>1200</v>
      </c>
      <c r="G16" s="7">
        <f t="shared" ref="G16" si="3">SUM(H16+I16)</f>
        <v>1202</v>
      </c>
      <c r="H16" s="7">
        <v>1200</v>
      </c>
      <c r="I16" s="7">
        <v>2</v>
      </c>
      <c r="J16" s="21">
        <f t="shared" si="0"/>
        <v>100</v>
      </c>
      <c r="K16" s="15"/>
    </row>
    <row r="17" spans="1:11" ht="21.95" customHeight="1">
      <c r="A17" s="17">
        <v>44951</v>
      </c>
      <c r="B17" s="22" t="s">
        <v>66</v>
      </c>
      <c r="C17" s="23" t="s">
        <v>67</v>
      </c>
      <c r="D17" s="7" t="s">
        <v>17</v>
      </c>
      <c r="E17" s="7">
        <v>8</v>
      </c>
      <c r="F17" s="7">
        <v>1200</v>
      </c>
      <c r="G17" s="7">
        <f t="shared" ref="G17" si="4">SUM(H17+I17)</f>
        <v>963</v>
      </c>
      <c r="H17" s="7">
        <v>960</v>
      </c>
      <c r="I17" s="7">
        <v>3</v>
      </c>
      <c r="J17" s="21">
        <f t="shared" si="0"/>
        <v>80</v>
      </c>
      <c r="K17" s="15"/>
    </row>
    <row r="18" spans="1:11" ht="21.95" customHeight="1">
      <c r="A18" s="17">
        <v>44952</v>
      </c>
      <c r="B18" s="7" t="s">
        <v>34</v>
      </c>
      <c r="C18" s="7">
        <v>8825633600</v>
      </c>
      <c r="D18" s="7" t="s">
        <v>17</v>
      </c>
      <c r="E18" s="7">
        <v>8</v>
      </c>
      <c r="F18" s="7">
        <v>784</v>
      </c>
      <c r="G18" s="7">
        <f t="shared" si="1"/>
        <v>644</v>
      </c>
      <c r="H18" s="7">
        <v>628</v>
      </c>
      <c r="I18" s="7">
        <v>16</v>
      </c>
      <c r="J18" s="21">
        <f t="shared" si="0"/>
        <v>80.102040816326522</v>
      </c>
      <c r="K18" s="15"/>
    </row>
    <row r="19" spans="1:11" ht="21.95" customHeight="1">
      <c r="A19" s="17">
        <v>44953</v>
      </c>
      <c r="B19" s="22" t="s">
        <v>34</v>
      </c>
      <c r="C19" s="7">
        <v>8825633600</v>
      </c>
      <c r="D19" s="7" t="s">
        <v>17</v>
      </c>
      <c r="E19" s="7">
        <v>8</v>
      </c>
      <c r="F19" s="7">
        <v>784</v>
      </c>
      <c r="G19" s="7">
        <f t="shared" si="1"/>
        <v>638</v>
      </c>
      <c r="H19" s="7">
        <v>628</v>
      </c>
      <c r="I19" s="7">
        <v>10</v>
      </c>
      <c r="J19" s="21">
        <f t="shared" si="0"/>
        <v>80.102040816326522</v>
      </c>
      <c r="K19" s="15"/>
    </row>
    <row r="20" spans="1:11" ht="21.95" customHeight="1">
      <c r="A20" s="17">
        <v>44956</v>
      </c>
      <c r="B20" s="22" t="s">
        <v>157</v>
      </c>
      <c r="C20" s="22" t="s">
        <v>67</v>
      </c>
      <c r="D20" s="7" t="s">
        <v>17</v>
      </c>
      <c r="E20" s="7">
        <v>8</v>
      </c>
      <c r="F20" s="7">
        <v>1200</v>
      </c>
      <c r="G20" s="7">
        <f t="shared" si="1"/>
        <v>975</v>
      </c>
      <c r="H20" s="7">
        <v>960</v>
      </c>
      <c r="I20" s="7">
        <v>15</v>
      </c>
      <c r="J20" s="21">
        <f t="shared" si="0"/>
        <v>80</v>
      </c>
      <c r="K20" s="15"/>
    </row>
    <row r="21" spans="1:11" ht="21.95" customHeight="1">
      <c r="A21" s="17">
        <v>44957</v>
      </c>
      <c r="B21" s="22" t="s">
        <v>34</v>
      </c>
      <c r="C21" s="7">
        <v>8825633600</v>
      </c>
      <c r="D21" s="7" t="s">
        <v>17</v>
      </c>
      <c r="E21" s="7">
        <v>8</v>
      </c>
      <c r="F21" s="7">
        <v>784</v>
      </c>
      <c r="G21" s="7">
        <f t="shared" ref="G21" si="5">SUM(H21+I21)</f>
        <v>636</v>
      </c>
      <c r="H21" s="7">
        <v>628</v>
      </c>
      <c r="I21" s="7">
        <v>8</v>
      </c>
      <c r="J21" s="21">
        <f t="shared" si="0"/>
        <v>80.102040816326522</v>
      </c>
      <c r="K21" s="15"/>
    </row>
    <row r="22" spans="1:11" ht="21.95" customHeight="1">
      <c r="A22" s="17">
        <v>44958</v>
      </c>
      <c r="B22" s="22" t="s">
        <v>34</v>
      </c>
      <c r="C22" s="7">
        <v>8825633600</v>
      </c>
      <c r="D22" s="7" t="s">
        <v>17</v>
      </c>
      <c r="E22" s="7">
        <v>8</v>
      </c>
      <c r="F22" s="7">
        <v>784</v>
      </c>
      <c r="G22" s="7">
        <f t="shared" ref="G22" si="6">SUM(H22+I22)</f>
        <v>637</v>
      </c>
      <c r="H22" s="7">
        <v>628</v>
      </c>
      <c r="I22" s="7">
        <v>9</v>
      </c>
      <c r="J22" s="21">
        <f t="shared" si="0"/>
        <v>80.102040816326522</v>
      </c>
      <c r="K22" s="15"/>
    </row>
    <row r="23" spans="1:11" ht="21.95" customHeight="1">
      <c r="A23" s="17">
        <v>44959</v>
      </c>
      <c r="B23" s="7" t="s">
        <v>81</v>
      </c>
      <c r="C23" s="7">
        <v>22500</v>
      </c>
      <c r="D23" s="7" t="s">
        <v>17</v>
      </c>
      <c r="E23" s="7">
        <v>8</v>
      </c>
      <c r="F23" s="7">
        <v>3040</v>
      </c>
      <c r="G23" s="7">
        <f t="shared" si="1"/>
        <v>2141</v>
      </c>
      <c r="H23" s="7">
        <v>2128</v>
      </c>
      <c r="I23" s="7">
        <v>13</v>
      </c>
      <c r="J23" s="21">
        <f t="shared" si="0"/>
        <v>70</v>
      </c>
      <c r="K23" s="15"/>
    </row>
    <row r="24" spans="1:11" ht="21.95" customHeight="1">
      <c r="A24" s="17">
        <v>44960</v>
      </c>
      <c r="B24" s="7" t="s">
        <v>81</v>
      </c>
      <c r="C24" s="7">
        <v>22500</v>
      </c>
      <c r="D24" s="7" t="s">
        <v>17</v>
      </c>
      <c r="E24" s="7">
        <v>8</v>
      </c>
      <c r="F24" s="7">
        <v>3040</v>
      </c>
      <c r="G24" s="7">
        <f t="shared" ref="G24" si="7">SUM(H24+I24)</f>
        <v>2129</v>
      </c>
      <c r="H24" s="7">
        <v>2128</v>
      </c>
      <c r="I24" s="7">
        <v>1</v>
      </c>
      <c r="J24" s="21">
        <f t="shared" si="0"/>
        <v>70</v>
      </c>
      <c r="K24" s="15"/>
    </row>
    <row r="25" spans="1:11" ht="21.95" customHeight="1">
      <c r="A25" s="17">
        <v>44932</v>
      </c>
      <c r="B25" s="7" t="s">
        <v>167</v>
      </c>
      <c r="C25" s="7" t="s">
        <v>168</v>
      </c>
      <c r="D25" s="7" t="s">
        <v>17</v>
      </c>
      <c r="E25" s="7">
        <v>8</v>
      </c>
      <c r="F25" s="7">
        <v>840</v>
      </c>
      <c r="G25" s="7">
        <f t="shared" si="1"/>
        <v>503</v>
      </c>
      <c r="H25" s="7">
        <v>500</v>
      </c>
      <c r="I25" s="7">
        <v>3</v>
      </c>
      <c r="J25" s="21">
        <f t="shared" si="0"/>
        <v>59.523809523809526</v>
      </c>
      <c r="K25" s="15"/>
    </row>
    <row r="26" spans="1:11" ht="21.95" customHeight="1">
      <c r="A26" s="17">
        <v>44933</v>
      </c>
      <c r="B26" s="7" t="s">
        <v>167</v>
      </c>
      <c r="C26" s="7" t="s">
        <v>168</v>
      </c>
      <c r="D26" s="7" t="s">
        <v>17</v>
      </c>
      <c r="E26" s="7">
        <v>8</v>
      </c>
      <c r="F26" s="7">
        <v>840</v>
      </c>
      <c r="G26" s="7">
        <f t="shared" ref="G26" si="8">SUM(H26+I26)</f>
        <v>716</v>
      </c>
      <c r="H26" s="7">
        <v>714</v>
      </c>
      <c r="I26" s="7">
        <v>2</v>
      </c>
      <c r="J26" s="21">
        <f t="shared" si="0"/>
        <v>85</v>
      </c>
      <c r="K26" s="15"/>
    </row>
    <row r="27" spans="1:11" ht="21.95" customHeight="1">
      <c r="A27" s="17">
        <v>44934</v>
      </c>
      <c r="B27" s="7" t="s">
        <v>81</v>
      </c>
      <c r="C27" s="7">
        <v>22500</v>
      </c>
      <c r="D27" s="7" t="s">
        <v>17</v>
      </c>
      <c r="E27" s="7">
        <v>8</v>
      </c>
      <c r="F27" s="7">
        <v>3040</v>
      </c>
      <c r="G27" s="7">
        <f t="shared" si="1"/>
        <v>1826</v>
      </c>
      <c r="H27" s="7">
        <v>1824</v>
      </c>
      <c r="I27" s="7">
        <v>2</v>
      </c>
      <c r="J27" s="21">
        <f t="shared" si="0"/>
        <v>60</v>
      </c>
      <c r="K27" s="15"/>
    </row>
    <row r="28" spans="1:11" ht="21.95" customHeight="1">
      <c r="A28" s="17">
        <v>44935</v>
      </c>
      <c r="B28" s="7" t="s">
        <v>34</v>
      </c>
      <c r="C28" s="7">
        <v>8825633600</v>
      </c>
      <c r="D28" s="7" t="s">
        <v>17</v>
      </c>
      <c r="E28" s="7">
        <v>8</v>
      </c>
      <c r="F28" s="7">
        <v>784</v>
      </c>
      <c r="G28" s="7">
        <f t="shared" si="1"/>
        <v>649</v>
      </c>
      <c r="H28" s="7">
        <v>628</v>
      </c>
      <c r="I28" s="7">
        <v>21</v>
      </c>
      <c r="J28" s="21">
        <f t="shared" si="0"/>
        <v>80.102040816326522</v>
      </c>
      <c r="K28" s="15"/>
    </row>
    <row r="29" spans="1:11" ht="21.95" customHeight="1">
      <c r="A29" s="17">
        <v>44936</v>
      </c>
      <c r="B29" s="7" t="s">
        <v>34</v>
      </c>
      <c r="C29" s="7">
        <v>8825633600</v>
      </c>
      <c r="D29" s="7" t="s">
        <v>17</v>
      </c>
      <c r="E29" s="7">
        <v>8</v>
      </c>
      <c r="F29" s="7">
        <v>784</v>
      </c>
      <c r="G29" s="7">
        <f t="shared" si="1"/>
        <v>662</v>
      </c>
      <c r="H29" s="7">
        <v>628</v>
      </c>
      <c r="I29" s="7">
        <v>34</v>
      </c>
      <c r="J29" s="21">
        <f t="shared" si="0"/>
        <v>80.102040816326522</v>
      </c>
      <c r="K29" s="15"/>
    </row>
    <row r="30" spans="1:11" ht="21.95" customHeight="1">
      <c r="A30" s="17">
        <v>44939</v>
      </c>
      <c r="B30" s="7" t="s">
        <v>81</v>
      </c>
      <c r="C30" s="7">
        <v>22500</v>
      </c>
      <c r="D30" s="7" t="s">
        <v>17</v>
      </c>
      <c r="E30" s="7">
        <v>8</v>
      </c>
      <c r="F30" s="7">
        <v>3040</v>
      </c>
      <c r="G30" s="7">
        <f t="shared" si="1"/>
        <v>1827</v>
      </c>
      <c r="H30" s="7">
        <v>1824</v>
      </c>
      <c r="I30" s="7">
        <v>3</v>
      </c>
      <c r="J30" s="21">
        <f t="shared" si="0"/>
        <v>60</v>
      </c>
      <c r="K30" s="15"/>
    </row>
    <row r="31" spans="1:11" ht="21.95" customHeight="1">
      <c r="A31" s="17">
        <v>44940</v>
      </c>
      <c r="B31" s="7" t="s">
        <v>34</v>
      </c>
      <c r="C31" s="7">
        <v>8825633600</v>
      </c>
      <c r="D31" s="7" t="s">
        <v>17</v>
      </c>
      <c r="E31" s="7">
        <v>8</v>
      </c>
      <c r="F31" s="7">
        <v>784</v>
      </c>
      <c r="G31" s="7">
        <f t="shared" si="1"/>
        <v>797</v>
      </c>
      <c r="H31" s="7">
        <v>784</v>
      </c>
      <c r="I31" s="7">
        <v>13</v>
      </c>
      <c r="J31" s="21">
        <f t="shared" si="0"/>
        <v>100</v>
      </c>
      <c r="K31" s="15"/>
    </row>
    <row r="32" spans="1:11" ht="21.95" customHeight="1">
      <c r="A32" s="17">
        <v>44941</v>
      </c>
      <c r="B32" s="22" t="s">
        <v>133</v>
      </c>
      <c r="C32" s="22" t="s">
        <v>134</v>
      </c>
      <c r="D32" s="7" t="s">
        <v>17</v>
      </c>
      <c r="E32" s="7">
        <v>8</v>
      </c>
      <c r="F32" s="7">
        <v>1016</v>
      </c>
      <c r="G32" s="7">
        <f t="shared" si="1"/>
        <v>625</v>
      </c>
      <c r="H32" s="7">
        <v>610</v>
      </c>
      <c r="I32" s="7">
        <v>15</v>
      </c>
      <c r="J32" s="21">
        <f t="shared" si="0"/>
        <v>60.039370078740163</v>
      </c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47" t="s">
        <v>18</v>
      </c>
      <c r="B48" s="47"/>
      <c r="C48" s="9">
        <f>COUNT(A10:A47)</f>
        <v>23</v>
      </c>
      <c r="E48" s="48" t="s">
        <v>19</v>
      </c>
      <c r="F48" s="48"/>
      <c r="G48" s="49"/>
      <c r="H48" s="49"/>
      <c r="I48" s="49"/>
      <c r="J48" s="49"/>
      <c r="K48" s="49"/>
    </row>
    <row r="49" spans="1:11" ht="21" customHeight="1">
      <c r="A49" s="43" t="s">
        <v>20</v>
      </c>
      <c r="B49" s="43"/>
      <c r="C49" s="9">
        <f>SUM(F10:F47)</f>
        <v>32984</v>
      </c>
      <c r="F49" s="50"/>
      <c r="G49" s="50"/>
      <c r="H49" s="50"/>
      <c r="I49" s="4"/>
      <c r="J49" s="4"/>
      <c r="K49" s="25"/>
    </row>
    <row r="50" spans="1:11" ht="21" customHeight="1">
      <c r="A50" s="43" t="s">
        <v>21</v>
      </c>
      <c r="B50" s="43"/>
      <c r="C50" s="9">
        <f>SUM(H10:H47)</f>
        <v>24720</v>
      </c>
      <c r="F50" s="4"/>
      <c r="G50" s="4"/>
      <c r="H50" s="4"/>
      <c r="I50" s="4"/>
      <c r="J50" s="4"/>
      <c r="K50" s="25"/>
    </row>
    <row r="51" spans="1:11" ht="21" customHeight="1">
      <c r="A51" s="51" t="s">
        <v>22</v>
      </c>
      <c r="B51" s="43"/>
      <c r="C51" s="18">
        <f>SUM(J10:J47)</f>
        <v>1800.1754245005088</v>
      </c>
      <c r="F51" s="50"/>
      <c r="G51" s="50"/>
      <c r="H51" s="50"/>
      <c r="I51" s="50"/>
      <c r="J51" s="4"/>
      <c r="K51" s="52"/>
    </row>
    <row r="52" spans="1:11" ht="21" customHeight="1">
      <c r="A52" s="51" t="s">
        <v>23</v>
      </c>
      <c r="B52" s="43"/>
      <c r="C52" s="9">
        <f>COUNTA(B10:B47)</f>
        <v>23</v>
      </c>
      <c r="F52" s="50"/>
      <c r="G52" s="50"/>
      <c r="H52" s="50"/>
      <c r="I52" s="50"/>
      <c r="J52" s="4"/>
      <c r="K52" s="52"/>
    </row>
    <row r="53" spans="1:11" ht="21" customHeight="1">
      <c r="A53" s="43" t="s">
        <v>24</v>
      </c>
      <c r="B53" s="43"/>
      <c r="C53" s="18">
        <f>C51/C52</f>
        <v>78.268496717413427</v>
      </c>
      <c r="F53" s="50"/>
      <c r="G53" s="50"/>
      <c r="H53" s="50"/>
      <c r="I53" s="50"/>
      <c r="J53" s="4"/>
      <c r="K53" s="52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1A00-3558-4233-B51B-7F45B399A979}">
  <dimension ref="A1:K53"/>
  <sheetViews>
    <sheetView topLeftCell="E17" workbookViewId="0">
      <selection activeCell="H31" sqref="H31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84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51</v>
      </c>
      <c r="C10" s="22" t="s">
        <v>52</v>
      </c>
      <c r="D10" s="7" t="s">
        <v>17</v>
      </c>
      <c r="E10" s="7">
        <v>8</v>
      </c>
      <c r="F10" s="7">
        <v>416</v>
      </c>
      <c r="G10" s="7">
        <f>SUM(H10+I10)</f>
        <v>316</v>
      </c>
      <c r="H10" s="7">
        <v>312</v>
      </c>
      <c r="I10" s="7">
        <v>4</v>
      </c>
      <c r="J10" s="21">
        <f t="shared" ref="J10:J31" si="0">H10/F10*100</f>
        <v>75</v>
      </c>
      <c r="K10" s="15"/>
    </row>
    <row r="11" spans="1:11" ht="21.95" customHeight="1">
      <c r="A11" s="17">
        <v>44943</v>
      </c>
      <c r="B11" s="22" t="s">
        <v>51</v>
      </c>
      <c r="C11" s="22" t="s">
        <v>52</v>
      </c>
      <c r="D11" s="7" t="s">
        <v>17</v>
      </c>
      <c r="E11" s="7">
        <v>8</v>
      </c>
      <c r="F11" s="7">
        <v>416</v>
      </c>
      <c r="G11" s="7">
        <f>SUM(H11+I11)</f>
        <v>335</v>
      </c>
      <c r="H11" s="7">
        <v>333</v>
      </c>
      <c r="I11" s="7">
        <v>2</v>
      </c>
      <c r="J11" s="21">
        <f t="shared" si="0"/>
        <v>80.048076923076934</v>
      </c>
      <c r="K11" s="15"/>
    </row>
    <row r="12" spans="1:11" ht="21.95" customHeight="1">
      <c r="A12" s="17">
        <v>44944</v>
      </c>
      <c r="B12" s="22" t="s">
        <v>51</v>
      </c>
      <c r="C12" s="22" t="s">
        <v>52</v>
      </c>
      <c r="D12" s="7" t="s">
        <v>17</v>
      </c>
      <c r="E12" s="7">
        <v>8</v>
      </c>
      <c r="F12" s="7">
        <v>416</v>
      </c>
      <c r="G12" s="7">
        <f>SUM(H12+I12)</f>
        <v>334</v>
      </c>
      <c r="H12" s="7">
        <v>333</v>
      </c>
      <c r="I12" s="7">
        <v>1</v>
      </c>
      <c r="J12" s="21">
        <f t="shared" si="0"/>
        <v>80.048076923076934</v>
      </c>
      <c r="K12" s="15"/>
    </row>
    <row r="13" spans="1:11" ht="21.95" customHeight="1">
      <c r="A13" s="17">
        <v>44945</v>
      </c>
      <c r="B13" s="22" t="s">
        <v>51</v>
      </c>
      <c r="C13" s="22" t="s">
        <v>52</v>
      </c>
      <c r="D13" s="7" t="s">
        <v>17</v>
      </c>
      <c r="E13" s="7">
        <v>8</v>
      </c>
      <c r="F13" s="7">
        <v>416</v>
      </c>
      <c r="G13" s="7">
        <f>SUM(H13+I13)</f>
        <v>335</v>
      </c>
      <c r="H13" s="7">
        <v>333</v>
      </c>
      <c r="I13" s="7">
        <v>2</v>
      </c>
      <c r="J13" s="21">
        <f t="shared" si="0"/>
        <v>80.048076923076934</v>
      </c>
      <c r="K13" s="15"/>
    </row>
    <row r="14" spans="1:11" ht="21.95" customHeight="1">
      <c r="A14" s="17">
        <v>44946</v>
      </c>
      <c r="B14" s="22"/>
      <c r="C14" s="23"/>
      <c r="D14" s="7" t="s">
        <v>17</v>
      </c>
      <c r="E14" s="7">
        <v>8</v>
      </c>
      <c r="F14" s="7"/>
      <c r="G14" s="7">
        <f t="shared" ref="G14:G31" si="1">SUM(H14+I14)</f>
        <v>0</v>
      </c>
      <c r="H14" s="7"/>
      <c r="I14" s="7"/>
      <c r="J14" s="21" t="e">
        <f t="shared" si="0"/>
        <v>#DIV/0!</v>
      </c>
      <c r="K14" s="15"/>
    </row>
    <row r="15" spans="1:11" ht="21.95" customHeight="1">
      <c r="A15" s="17">
        <v>44949</v>
      </c>
      <c r="B15" s="22" t="s">
        <v>51</v>
      </c>
      <c r="C15" s="22" t="s">
        <v>52</v>
      </c>
      <c r="D15" s="7" t="s">
        <v>17</v>
      </c>
      <c r="E15" s="7">
        <v>8</v>
      </c>
      <c r="F15" s="7">
        <v>416</v>
      </c>
      <c r="G15" s="7">
        <f t="shared" ref="G15:G21" si="2">SUM(H15+I15)</f>
        <v>338</v>
      </c>
      <c r="H15" s="7">
        <v>333</v>
      </c>
      <c r="I15" s="7">
        <v>5</v>
      </c>
      <c r="J15" s="21">
        <f t="shared" si="0"/>
        <v>80.048076923076934</v>
      </c>
      <c r="K15" s="15"/>
    </row>
    <row r="16" spans="1:11" ht="21.95" customHeight="1">
      <c r="A16" s="17">
        <v>44950</v>
      </c>
      <c r="B16" s="22" t="s">
        <v>51</v>
      </c>
      <c r="C16" s="22" t="s">
        <v>52</v>
      </c>
      <c r="D16" s="7" t="s">
        <v>17</v>
      </c>
      <c r="E16" s="7">
        <v>8</v>
      </c>
      <c r="F16" s="7">
        <v>416</v>
      </c>
      <c r="G16" s="7">
        <f t="shared" si="2"/>
        <v>335</v>
      </c>
      <c r="H16" s="7">
        <v>333</v>
      </c>
      <c r="I16" s="7">
        <v>2</v>
      </c>
      <c r="J16" s="21">
        <f t="shared" si="0"/>
        <v>80.048076923076934</v>
      </c>
      <c r="K16" s="15"/>
    </row>
    <row r="17" spans="1:11" ht="21.95" customHeight="1">
      <c r="A17" s="17">
        <v>44951</v>
      </c>
      <c r="B17" s="22" t="s">
        <v>51</v>
      </c>
      <c r="C17" s="22" t="s">
        <v>52</v>
      </c>
      <c r="D17" s="7" t="s">
        <v>17</v>
      </c>
      <c r="E17" s="7">
        <v>8</v>
      </c>
      <c r="F17" s="7">
        <v>416</v>
      </c>
      <c r="G17" s="7">
        <f t="shared" si="2"/>
        <v>337</v>
      </c>
      <c r="H17" s="7">
        <v>333</v>
      </c>
      <c r="I17" s="7">
        <v>4</v>
      </c>
      <c r="J17" s="21">
        <f t="shared" si="0"/>
        <v>80.048076923076934</v>
      </c>
      <c r="K17" s="15"/>
    </row>
    <row r="18" spans="1:11" ht="21.95" customHeight="1">
      <c r="A18" s="17">
        <v>44952</v>
      </c>
      <c r="B18" s="22" t="s">
        <v>51</v>
      </c>
      <c r="C18" s="22" t="s">
        <v>52</v>
      </c>
      <c r="D18" s="7" t="s">
        <v>17</v>
      </c>
      <c r="E18" s="7">
        <v>8</v>
      </c>
      <c r="F18" s="7">
        <v>416</v>
      </c>
      <c r="G18" s="7">
        <f t="shared" si="2"/>
        <v>336</v>
      </c>
      <c r="H18" s="7">
        <v>333</v>
      </c>
      <c r="I18" s="7">
        <v>3</v>
      </c>
      <c r="J18" s="21">
        <f t="shared" si="0"/>
        <v>80.048076923076934</v>
      </c>
      <c r="K18" s="15"/>
    </row>
    <row r="19" spans="1:11" ht="21.95" customHeight="1">
      <c r="A19" s="17">
        <v>44953</v>
      </c>
      <c r="B19" s="22" t="s">
        <v>51</v>
      </c>
      <c r="C19" s="22" t="s">
        <v>52</v>
      </c>
      <c r="D19" s="7" t="s">
        <v>17</v>
      </c>
      <c r="E19" s="7">
        <v>8</v>
      </c>
      <c r="F19" s="7">
        <v>416</v>
      </c>
      <c r="G19" s="7">
        <f t="shared" si="2"/>
        <v>337</v>
      </c>
      <c r="H19" s="7">
        <v>333</v>
      </c>
      <c r="I19" s="7">
        <v>4</v>
      </c>
      <c r="J19" s="21">
        <f t="shared" si="0"/>
        <v>80.048076923076934</v>
      </c>
      <c r="K19" s="15"/>
    </row>
    <row r="20" spans="1:11" ht="21.95" customHeight="1">
      <c r="A20" s="17">
        <v>44956</v>
      </c>
      <c r="B20" s="22" t="s">
        <v>51</v>
      </c>
      <c r="C20" s="22" t="s">
        <v>52</v>
      </c>
      <c r="D20" s="7" t="s">
        <v>17</v>
      </c>
      <c r="E20" s="7">
        <v>8</v>
      </c>
      <c r="F20" s="7">
        <v>416</v>
      </c>
      <c r="G20" s="7">
        <f t="shared" si="2"/>
        <v>335</v>
      </c>
      <c r="H20" s="7">
        <v>333</v>
      </c>
      <c r="I20" s="7">
        <v>2</v>
      </c>
      <c r="J20" s="21">
        <f t="shared" si="0"/>
        <v>80.048076923076934</v>
      </c>
      <c r="K20" s="15"/>
    </row>
    <row r="21" spans="1:11" ht="21.95" customHeight="1">
      <c r="A21" s="17">
        <v>44957</v>
      </c>
      <c r="B21" s="22" t="s">
        <v>51</v>
      </c>
      <c r="C21" s="22" t="s">
        <v>52</v>
      </c>
      <c r="D21" s="7" t="s">
        <v>17</v>
      </c>
      <c r="E21" s="7">
        <v>8</v>
      </c>
      <c r="F21" s="7">
        <v>416</v>
      </c>
      <c r="G21" s="7">
        <f t="shared" si="2"/>
        <v>337</v>
      </c>
      <c r="H21" s="7">
        <v>333</v>
      </c>
      <c r="I21" s="7">
        <v>4</v>
      </c>
      <c r="J21" s="21">
        <f t="shared" si="0"/>
        <v>80.048076923076934</v>
      </c>
      <c r="K21" s="15"/>
    </row>
    <row r="22" spans="1:11" ht="21.95" customHeight="1">
      <c r="A22" s="17">
        <v>44958</v>
      </c>
      <c r="B22" s="22" t="s">
        <v>51</v>
      </c>
      <c r="C22" s="7" t="s">
        <v>160</v>
      </c>
      <c r="D22" s="7" t="s">
        <v>17</v>
      </c>
      <c r="E22" s="7">
        <v>8</v>
      </c>
      <c r="F22" s="7">
        <v>488</v>
      </c>
      <c r="G22" s="7">
        <f t="shared" si="1"/>
        <v>321</v>
      </c>
      <c r="H22" s="7">
        <v>318</v>
      </c>
      <c r="I22" s="7">
        <v>3</v>
      </c>
      <c r="J22" s="21">
        <f t="shared" si="0"/>
        <v>65.163934426229503</v>
      </c>
      <c r="K22" s="15"/>
    </row>
    <row r="23" spans="1:11" ht="21.95" customHeight="1">
      <c r="A23" s="17">
        <v>44959</v>
      </c>
      <c r="B23" s="22" t="s">
        <v>51</v>
      </c>
      <c r="C23" s="22" t="s">
        <v>52</v>
      </c>
      <c r="D23" s="7" t="s">
        <v>17</v>
      </c>
      <c r="E23" s="7">
        <v>8</v>
      </c>
      <c r="F23" s="7">
        <v>416</v>
      </c>
      <c r="G23" s="7">
        <f>SUM(H23+I23)</f>
        <v>316</v>
      </c>
      <c r="H23" s="7">
        <v>312</v>
      </c>
      <c r="I23" s="7">
        <v>4</v>
      </c>
      <c r="J23" s="21">
        <f t="shared" si="0"/>
        <v>75</v>
      </c>
      <c r="K23" s="15"/>
    </row>
    <row r="24" spans="1:11" ht="21.95" customHeight="1">
      <c r="A24" s="17">
        <v>44960</v>
      </c>
      <c r="B24" s="22" t="s">
        <v>51</v>
      </c>
      <c r="C24" s="22" t="s">
        <v>52</v>
      </c>
      <c r="D24" s="7" t="s">
        <v>17</v>
      </c>
      <c r="E24" s="7">
        <v>8</v>
      </c>
      <c r="F24" s="7">
        <v>416</v>
      </c>
      <c r="G24" s="7">
        <f>SUM(H24+I24)</f>
        <v>314</v>
      </c>
      <c r="H24" s="7">
        <v>312</v>
      </c>
      <c r="I24" s="7">
        <v>2</v>
      </c>
      <c r="J24" s="21">
        <f t="shared" si="0"/>
        <v>75</v>
      </c>
      <c r="K24" s="15"/>
    </row>
    <row r="25" spans="1:11" ht="21.95" customHeight="1">
      <c r="A25" s="17">
        <v>44932</v>
      </c>
      <c r="B25" s="22" t="s">
        <v>51</v>
      </c>
      <c r="C25" s="22" t="s">
        <v>52</v>
      </c>
      <c r="D25" s="7" t="s">
        <v>17</v>
      </c>
      <c r="E25" s="7">
        <v>8</v>
      </c>
      <c r="F25" s="7">
        <v>416</v>
      </c>
      <c r="G25" s="7">
        <f>SUM(H25+I25)</f>
        <v>316</v>
      </c>
      <c r="H25" s="7">
        <v>312</v>
      </c>
      <c r="I25" s="7">
        <v>4</v>
      </c>
      <c r="J25" s="21">
        <f t="shared" si="0"/>
        <v>75</v>
      </c>
      <c r="K25" s="15"/>
    </row>
    <row r="26" spans="1:11" ht="21.95" customHeight="1">
      <c r="A26" s="17">
        <v>44933</v>
      </c>
      <c r="B26" s="22" t="s">
        <v>29</v>
      </c>
      <c r="C26" s="22" t="s">
        <v>30</v>
      </c>
      <c r="D26" s="7" t="s">
        <v>17</v>
      </c>
      <c r="E26" s="7">
        <v>8</v>
      </c>
      <c r="F26" s="7">
        <v>800</v>
      </c>
      <c r="G26" s="7">
        <f t="shared" si="1"/>
        <v>523</v>
      </c>
      <c r="H26" s="7">
        <v>520</v>
      </c>
      <c r="I26" s="7">
        <v>3</v>
      </c>
      <c r="J26" s="21">
        <f t="shared" si="0"/>
        <v>65</v>
      </c>
      <c r="K26" s="15"/>
    </row>
    <row r="27" spans="1:11" ht="21.95" customHeight="1">
      <c r="A27" s="17">
        <v>44934</v>
      </c>
      <c r="B27" s="22" t="s">
        <v>29</v>
      </c>
      <c r="C27" s="22" t="s">
        <v>30</v>
      </c>
      <c r="D27" s="7" t="s">
        <v>17</v>
      </c>
      <c r="E27" s="7">
        <v>8</v>
      </c>
      <c r="F27" s="7">
        <v>800</v>
      </c>
      <c r="G27" s="7">
        <f t="shared" si="1"/>
        <v>642</v>
      </c>
      <c r="H27" s="7">
        <v>640</v>
      </c>
      <c r="I27" s="7">
        <v>2</v>
      </c>
      <c r="J27" s="21">
        <f t="shared" si="0"/>
        <v>80</v>
      </c>
      <c r="K27" s="15"/>
    </row>
    <row r="28" spans="1:11" ht="21.95" customHeight="1">
      <c r="A28" s="17">
        <v>44935</v>
      </c>
      <c r="B28" s="7" t="s">
        <v>123</v>
      </c>
      <c r="C28" s="7">
        <v>22400</v>
      </c>
      <c r="D28" s="7" t="s">
        <v>17</v>
      </c>
      <c r="E28" s="7">
        <v>8</v>
      </c>
      <c r="F28" s="7">
        <v>728</v>
      </c>
      <c r="G28" s="7">
        <f t="shared" si="1"/>
        <v>548</v>
      </c>
      <c r="H28" s="7">
        <v>546</v>
      </c>
      <c r="I28" s="7">
        <v>2</v>
      </c>
      <c r="J28" s="21">
        <f t="shared" si="0"/>
        <v>75</v>
      </c>
      <c r="K28" s="15"/>
    </row>
    <row r="29" spans="1:11" ht="21.95" customHeight="1">
      <c r="A29" s="17">
        <v>44936</v>
      </c>
      <c r="B29" s="7" t="s">
        <v>123</v>
      </c>
      <c r="C29" s="7">
        <v>22400</v>
      </c>
      <c r="D29" s="7" t="s">
        <v>17</v>
      </c>
      <c r="E29" s="7">
        <v>8</v>
      </c>
      <c r="F29" s="7">
        <v>728</v>
      </c>
      <c r="G29" s="7">
        <f t="shared" si="1"/>
        <v>549</v>
      </c>
      <c r="H29" s="7">
        <v>546</v>
      </c>
      <c r="I29" s="7">
        <v>3</v>
      </c>
      <c r="J29" s="21">
        <f t="shared" si="0"/>
        <v>75</v>
      </c>
      <c r="K29" s="15"/>
    </row>
    <row r="30" spans="1:11" ht="21.95" customHeight="1">
      <c r="A30" s="17">
        <v>44939</v>
      </c>
      <c r="B30" s="7" t="s">
        <v>123</v>
      </c>
      <c r="C30" s="7">
        <v>22400</v>
      </c>
      <c r="D30" s="7" t="s">
        <v>17</v>
      </c>
      <c r="E30" s="7">
        <v>8</v>
      </c>
      <c r="F30" s="7">
        <v>728</v>
      </c>
      <c r="G30" s="7">
        <f t="shared" si="1"/>
        <v>512</v>
      </c>
      <c r="H30" s="7">
        <v>510</v>
      </c>
      <c r="I30" s="7">
        <v>2</v>
      </c>
      <c r="J30" s="21">
        <f t="shared" si="0"/>
        <v>70.054945054945051</v>
      </c>
      <c r="K30" s="15"/>
    </row>
    <row r="31" spans="1:11" ht="21.95" customHeight="1">
      <c r="A31" s="17">
        <v>44941</v>
      </c>
      <c r="B31" s="22" t="s">
        <v>29</v>
      </c>
      <c r="C31" s="22" t="s">
        <v>30</v>
      </c>
      <c r="D31" s="7" t="s">
        <v>17</v>
      </c>
      <c r="E31" s="7">
        <v>8</v>
      </c>
      <c r="F31" s="7">
        <v>800</v>
      </c>
      <c r="G31" s="7">
        <f t="shared" si="1"/>
        <v>602</v>
      </c>
      <c r="H31" s="7">
        <v>600</v>
      </c>
      <c r="I31" s="7">
        <v>2</v>
      </c>
      <c r="J31" s="21">
        <f t="shared" si="0"/>
        <v>75</v>
      </c>
      <c r="K31" s="15"/>
    </row>
    <row r="32" spans="1:11" ht="21.95" customHeight="1">
      <c r="A32" s="20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8"/>
      <c r="B46" s="7"/>
      <c r="C46" s="7"/>
      <c r="D46" s="7"/>
      <c r="E46" s="7"/>
      <c r="F46" s="7"/>
      <c r="G46" s="7"/>
      <c r="H46" s="7"/>
      <c r="I46" s="7"/>
      <c r="J46" s="19"/>
      <c r="K46" s="15"/>
    </row>
    <row r="47" spans="1:11" ht="21" customHeight="1">
      <c r="A47" s="47" t="s">
        <v>18</v>
      </c>
      <c r="B47" s="47"/>
      <c r="C47" s="9">
        <f>COUNT(A10:A46)</f>
        <v>22</v>
      </c>
      <c r="E47" s="48" t="s">
        <v>19</v>
      </c>
      <c r="F47" s="48"/>
      <c r="G47" s="49"/>
      <c r="H47" s="49"/>
      <c r="I47" s="49"/>
      <c r="J47" s="49"/>
      <c r="K47" s="49"/>
    </row>
    <row r="48" spans="1:11" ht="21" customHeight="1">
      <c r="A48" s="43" t="s">
        <v>20</v>
      </c>
      <c r="B48" s="43"/>
      <c r="C48" s="9">
        <f>SUM(F10:F46)</f>
        <v>10896</v>
      </c>
      <c r="F48" s="50"/>
      <c r="G48" s="50"/>
      <c r="H48" s="50"/>
      <c r="I48" s="4"/>
      <c r="J48" s="4"/>
      <c r="K48" s="25"/>
    </row>
    <row r="49" spans="1:11" ht="21" customHeight="1">
      <c r="A49" s="43" t="s">
        <v>21</v>
      </c>
      <c r="B49" s="43"/>
      <c r="C49" s="9">
        <f>SUM(H10:H46)</f>
        <v>8258</v>
      </c>
      <c r="F49" s="4"/>
      <c r="G49" s="4"/>
      <c r="H49" s="4"/>
      <c r="I49" s="4"/>
      <c r="J49" s="4"/>
      <c r="K49" s="25"/>
    </row>
    <row r="50" spans="1:11" ht="21" customHeight="1">
      <c r="A50" s="51" t="s">
        <v>22</v>
      </c>
      <c r="B50" s="43"/>
      <c r="C50" s="18" t="e">
        <f>SUM(J10:J46)</f>
        <v>#DIV/0!</v>
      </c>
      <c r="F50" s="50"/>
      <c r="G50" s="50"/>
      <c r="H50" s="50"/>
      <c r="I50" s="50"/>
      <c r="J50" s="4"/>
      <c r="K50" s="52"/>
    </row>
    <row r="51" spans="1:11" ht="21" customHeight="1">
      <c r="A51" s="51" t="s">
        <v>23</v>
      </c>
      <c r="B51" s="43"/>
      <c r="C51" s="9">
        <f>COUNTA(B10:B46)</f>
        <v>21</v>
      </c>
      <c r="F51" s="50"/>
      <c r="G51" s="50"/>
      <c r="H51" s="50"/>
      <c r="I51" s="50"/>
      <c r="J51" s="4"/>
      <c r="K51" s="52"/>
    </row>
    <row r="52" spans="1:11" ht="21" customHeight="1">
      <c r="A52" s="43" t="s">
        <v>24</v>
      </c>
      <c r="B52" s="43"/>
      <c r="C52" s="18" t="e">
        <f>C50/C51</f>
        <v>#DIV/0!</v>
      </c>
      <c r="F52" s="50"/>
      <c r="G52" s="50"/>
      <c r="H52" s="50"/>
      <c r="I52" s="50"/>
      <c r="J52" s="4"/>
      <c r="K52" s="52"/>
    </row>
    <row r="53" spans="1:11" ht="21" customHeight="1" thickBot="1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6"/>
    </row>
  </sheetData>
  <mergeCells count="17">
    <mergeCell ref="A52:B52"/>
    <mergeCell ref="A47:B47"/>
    <mergeCell ref="E47:K47"/>
    <mergeCell ref="A48:B48"/>
    <mergeCell ref="F48:H48"/>
    <mergeCell ref="A49:B49"/>
    <mergeCell ref="A50:B50"/>
    <mergeCell ref="F50:H52"/>
    <mergeCell ref="I50:I52"/>
    <mergeCell ref="K50:K52"/>
    <mergeCell ref="A51:B51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8989-525D-4893-8AE8-63BB1F7BC644}">
  <dimension ref="A1:L55"/>
  <sheetViews>
    <sheetView topLeftCell="A16" workbookViewId="0">
      <selection activeCell="A32" sqref="A32"/>
    </sheetView>
  </sheetViews>
  <sheetFormatPr defaultColWidth="0" defaultRowHeight="15.75" zeroHeight="1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  <col min="12" max="12" width="9" customWidth="1"/>
    <col min="13" max="16384" width="9" hidden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32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81</v>
      </c>
      <c r="C10" s="22">
        <v>22500</v>
      </c>
      <c r="D10" s="7" t="s">
        <v>17</v>
      </c>
      <c r="E10" s="7">
        <v>8</v>
      </c>
      <c r="F10" s="7">
        <v>3040</v>
      </c>
      <c r="G10" s="7">
        <f>SUM(H10+I10)</f>
        <v>3043</v>
      </c>
      <c r="H10" s="7">
        <v>3040</v>
      </c>
      <c r="I10" s="7">
        <v>3</v>
      </c>
      <c r="J10" s="21">
        <f t="shared" ref="J10:J32" si="0">H10/F10*100</f>
        <v>100</v>
      </c>
      <c r="K10" s="15"/>
    </row>
    <row r="11" spans="1:11" ht="21.95" customHeight="1">
      <c r="A11" s="17">
        <v>44943</v>
      </c>
      <c r="B11" s="22" t="s">
        <v>81</v>
      </c>
      <c r="C11" s="22">
        <v>22500</v>
      </c>
      <c r="D11" s="7" t="s">
        <v>17</v>
      </c>
      <c r="E11" s="7">
        <v>8</v>
      </c>
      <c r="F11" s="7">
        <v>3040</v>
      </c>
      <c r="G11" s="7">
        <f>SUM(H11+I11)</f>
        <v>3042</v>
      </c>
      <c r="H11" s="7">
        <v>3040</v>
      </c>
      <c r="I11" s="7">
        <v>2</v>
      </c>
      <c r="J11" s="21">
        <f t="shared" si="0"/>
        <v>100</v>
      </c>
      <c r="K11" s="15"/>
    </row>
    <row r="12" spans="1:11" ht="21.95" customHeight="1">
      <c r="A12" s="17">
        <v>44944</v>
      </c>
      <c r="B12" s="22" t="s">
        <v>81</v>
      </c>
      <c r="C12" s="22">
        <v>22500</v>
      </c>
      <c r="D12" s="7" t="s">
        <v>17</v>
      </c>
      <c r="E12" s="7">
        <v>8</v>
      </c>
      <c r="F12" s="7">
        <v>3040</v>
      </c>
      <c r="G12" s="7">
        <f t="shared" ref="G12:G32" si="1">SUM(H12+I12)</f>
        <v>3044</v>
      </c>
      <c r="H12" s="7">
        <v>3040</v>
      </c>
      <c r="I12" s="7">
        <v>4</v>
      </c>
      <c r="J12" s="21">
        <f t="shared" si="0"/>
        <v>100</v>
      </c>
      <c r="K12" s="15"/>
    </row>
    <row r="13" spans="1:11" ht="21.95" customHeight="1">
      <c r="A13" s="17">
        <v>44945</v>
      </c>
      <c r="B13" s="22" t="s">
        <v>81</v>
      </c>
      <c r="C13" s="22">
        <v>22500</v>
      </c>
      <c r="D13" s="7" t="s">
        <v>17</v>
      </c>
      <c r="E13" s="7">
        <v>8</v>
      </c>
      <c r="F13" s="7">
        <v>3040</v>
      </c>
      <c r="G13" s="7">
        <f t="shared" si="1"/>
        <v>3042</v>
      </c>
      <c r="H13" s="7">
        <v>3040</v>
      </c>
      <c r="I13" s="7">
        <v>2</v>
      </c>
      <c r="J13" s="21">
        <f t="shared" si="0"/>
        <v>100</v>
      </c>
      <c r="K13" s="15"/>
    </row>
    <row r="14" spans="1:11" ht="21.95" customHeight="1">
      <c r="A14" s="17">
        <v>44946</v>
      </c>
      <c r="B14" s="22" t="s">
        <v>81</v>
      </c>
      <c r="C14" s="22">
        <v>22500</v>
      </c>
      <c r="D14" s="7" t="s">
        <v>17</v>
      </c>
      <c r="E14" s="7">
        <v>8</v>
      </c>
      <c r="F14" s="7">
        <v>3040</v>
      </c>
      <c r="G14" s="7">
        <f t="shared" si="1"/>
        <v>3041</v>
      </c>
      <c r="H14" s="7">
        <v>3040</v>
      </c>
      <c r="I14" s="7">
        <v>1</v>
      </c>
      <c r="J14" s="21">
        <f t="shared" si="0"/>
        <v>100</v>
      </c>
      <c r="K14" s="15"/>
    </row>
    <row r="15" spans="1:11" ht="21.95" customHeight="1">
      <c r="A15" s="17">
        <v>44949</v>
      </c>
      <c r="B15" s="22" t="s">
        <v>81</v>
      </c>
      <c r="C15" s="22">
        <v>22500</v>
      </c>
      <c r="D15" s="7" t="s">
        <v>17</v>
      </c>
      <c r="E15" s="7">
        <v>8</v>
      </c>
      <c r="F15" s="7">
        <v>3040</v>
      </c>
      <c r="G15" s="7">
        <f t="shared" si="1"/>
        <v>3047</v>
      </c>
      <c r="H15" s="7">
        <v>3040</v>
      </c>
      <c r="I15" s="7">
        <v>7</v>
      </c>
      <c r="J15" s="21">
        <f t="shared" si="0"/>
        <v>100</v>
      </c>
      <c r="K15" s="15"/>
    </row>
    <row r="16" spans="1:11" ht="21.95" customHeight="1">
      <c r="A16" s="17">
        <v>44950</v>
      </c>
      <c r="B16" s="22" t="s">
        <v>81</v>
      </c>
      <c r="C16" s="22">
        <v>22500</v>
      </c>
      <c r="D16" s="7" t="s">
        <v>17</v>
      </c>
      <c r="E16" s="7">
        <v>8</v>
      </c>
      <c r="F16" s="7">
        <v>3040</v>
      </c>
      <c r="G16" s="7">
        <f t="shared" si="1"/>
        <v>3049</v>
      </c>
      <c r="H16" s="7">
        <v>3040</v>
      </c>
      <c r="I16" s="7">
        <v>9</v>
      </c>
      <c r="J16" s="21">
        <f t="shared" si="0"/>
        <v>100</v>
      </c>
      <c r="K16" s="15"/>
    </row>
    <row r="17" spans="1:11" ht="21.95" customHeight="1">
      <c r="A17" s="17">
        <v>44951</v>
      </c>
      <c r="B17" s="22" t="s">
        <v>81</v>
      </c>
      <c r="C17" s="22">
        <v>22500</v>
      </c>
      <c r="D17" s="7" t="s">
        <v>17</v>
      </c>
      <c r="E17" s="7">
        <v>8</v>
      </c>
      <c r="F17" s="7">
        <v>3040</v>
      </c>
      <c r="G17" s="7">
        <f t="shared" si="1"/>
        <v>3042</v>
      </c>
      <c r="H17" s="7">
        <v>3040</v>
      </c>
      <c r="I17" s="7">
        <v>2</v>
      </c>
      <c r="J17" s="21">
        <f t="shared" si="0"/>
        <v>100</v>
      </c>
      <c r="K17" s="15"/>
    </row>
    <row r="18" spans="1:11" ht="21.95" customHeight="1">
      <c r="A18" s="17">
        <v>44952</v>
      </c>
      <c r="B18" s="22" t="s">
        <v>81</v>
      </c>
      <c r="C18" s="22">
        <v>22500</v>
      </c>
      <c r="D18" s="7" t="s">
        <v>17</v>
      </c>
      <c r="E18" s="7">
        <v>8</v>
      </c>
      <c r="F18" s="7">
        <v>3040</v>
      </c>
      <c r="G18" s="7">
        <f t="shared" si="1"/>
        <v>3041</v>
      </c>
      <c r="H18" s="7">
        <v>3040</v>
      </c>
      <c r="I18" s="7">
        <v>1</v>
      </c>
      <c r="J18" s="21">
        <f t="shared" si="0"/>
        <v>100</v>
      </c>
      <c r="K18" s="15"/>
    </row>
    <row r="19" spans="1:11" ht="21.95" customHeight="1">
      <c r="A19" s="17">
        <v>44953</v>
      </c>
      <c r="B19" s="22" t="s">
        <v>81</v>
      </c>
      <c r="C19" s="22">
        <v>22500</v>
      </c>
      <c r="D19" s="7" t="s">
        <v>17</v>
      </c>
      <c r="E19" s="7">
        <v>8</v>
      </c>
      <c r="F19" s="7">
        <v>3040</v>
      </c>
      <c r="G19" s="7">
        <f t="shared" si="1"/>
        <v>3046</v>
      </c>
      <c r="H19" s="7">
        <v>3040</v>
      </c>
      <c r="I19" s="7">
        <v>6</v>
      </c>
      <c r="J19" s="21">
        <f t="shared" si="0"/>
        <v>100</v>
      </c>
      <c r="K19" s="15"/>
    </row>
    <row r="20" spans="1:11" ht="21.95" customHeight="1">
      <c r="A20" s="17">
        <v>44956</v>
      </c>
      <c r="B20" s="22" t="s">
        <v>81</v>
      </c>
      <c r="C20" s="22">
        <v>22500</v>
      </c>
      <c r="D20" s="7" t="s">
        <v>17</v>
      </c>
      <c r="E20" s="7">
        <v>8</v>
      </c>
      <c r="F20" s="7">
        <v>3040</v>
      </c>
      <c r="G20" s="7">
        <f t="shared" si="1"/>
        <v>3042</v>
      </c>
      <c r="H20" s="7">
        <v>3040</v>
      </c>
      <c r="I20" s="7">
        <v>2</v>
      </c>
      <c r="J20" s="21">
        <f t="shared" si="0"/>
        <v>100</v>
      </c>
      <c r="K20" s="15"/>
    </row>
    <row r="21" spans="1:11" ht="21.95" customHeight="1">
      <c r="A21" s="17">
        <v>44957</v>
      </c>
      <c r="B21" s="22" t="s">
        <v>81</v>
      </c>
      <c r="C21" s="22">
        <v>22500</v>
      </c>
      <c r="D21" s="7" t="s">
        <v>17</v>
      </c>
      <c r="E21" s="7">
        <v>8</v>
      </c>
      <c r="F21" s="7">
        <v>3040</v>
      </c>
      <c r="G21" s="7">
        <f t="shared" si="1"/>
        <v>3046</v>
      </c>
      <c r="H21" s="7">
        <v>3040</v>
      </c>
      <c r="I21" s="7">
        <v>6</v>
      </c>
      <c r="J21" s="21">
        <f t="shared" si="0"/>
        <v>100</v>
      </c>
      <c r="K21" s="15"/>
    </row>
    <row r="22" spans="1:11" ht="21.95" customHeight="1">
      <c r="A22" s="17">
        <v>44958</v>
      </c>
      <c r="B22" s="22" t="s">
        <v>81</v>
      </c>
      <c r="C22" s="22">
        <v>22500</v>
      </c>
      <c r="D22" s="7" t="s">
        <v>17</v>
      </c>
      <c r="E22" s="7">
        <v>8</v>
      </c>
      <c r="F22" s="7">
        <v>3040</v>
      </c>
      <c r="G22" s="7">
        <f t="shared" si="1"/>
        <v>3044</v>
      </c>
      <c r="H22" s="7">
        <v>3040</v>
      </c>
      <c r="I22" s="7">
        <v>4</v>
      </c>
      <c r="J22" s="21">
        <f t="shared" si="0"/>
        <v>100</v>
      </c>
      <c r="K22" s="15"/>
    </row>
    <row r="23" spans="1:11" ht="21.95" customHeight="1">
      <c r="A23" s="17">
        <v>44959</v>
      </c>
      <c r="B23" s="22" t="s">
        <v>81</v>
      </c>
      <c r="C23" s="22">
        <v>22500</v>
      </c>
      <c r="D23" s="7" t="s">
        <v>17</v>
      </c>
      <c r="E23" s="7">
        <v>8</v>
      </c>
      <c r="F23" s="7">
        <v>3040</v>
      </c>
      <c r="G23" s="7">
        <f t="shared" si="1"/>
        <v>3048</v>
      </c>
      <c r="H23" s="7">
        <v>3040</v>
      </c>
      <c r="I23" s="7">
        <v>8</v>
      </c>
      <c r="J23" s="21">
        <f t="shared" si="0"/>
        <v>100</v>
      </c>
      <c r="K23" s="15"/>
    </row>
    <row r="24" spans="1:11" ht="21.95" customHeight="1">
      <c r="A24" s="17">
        <v>44960</v>
      </c>
      <c r="B24" s="22" t="s">
        <v>81</v>
      </c>
      <c r="C24" s="22">
        <v>22500</v>
      </c>
      <c r="D24" s="7" t="s">
        <v>17</v>
      </c>
      <c r="E24" s="7">
        <v>8</v>
      </c>
      <c r="F24" s="7">
        <v>3040</v>
      </c>
      <c r="G24" s="7">
        <f t="shared" si="1"/>
        <v>3042</v>
      </c>
      <c r="H24" s="7">
        <v>3040</v>
      </c>
      <c r="I24" s="7">
        <v>2</v>
      </c>
      <c r="J24" s="21">
        <f t="shared" si="0"/>
        <v>100</v>
      </c>
      <c r="K24" s="15"/>
    </row>
    <row r="25" spans="1:11" ht="21.95" customHeight="1">
      <c r="A25" s="17">
        <v>44932</v>
      </c>
      <c r="B25" s="22" t="s">
        <v>81</v>
      </c>
      <c r="C25" s="22">
        <v>22500</v>
      </c>
      <c r="D25" s="7" t="s">
        <v>17</v>
      </c>
      <c r="E25" s="7">
        <v>8</v>
      </c>
      <c r="F25" s="7">
        <v>3040</v>
      </c>
      <c r="G25" s="7">
        <f t="shared" si="1"/>
        <v>3044</v>
      </c>
      <c r="H25" s="7">
        <v>3040</v>
      </c>
      <c r="I25" s="7">
        <v>4</v>
      </c>
      <c r="J25" s="21">
        <f t="shared" si="0"/>
        <v>100</v>
      </c>
      <c r="K25" s="15"/>
    </row>
    <row r="26" spans="1:11" ht="21.95" customHeight="1">
      <c r="A26" s="17">
        <v>44933</v>
      </c>
      <c r="B26" s="22" t="s">
        <v>81</v>
      </c>
      <c r="C26" s="22">
        <v>22500</v>
      </c>
      <c r="D26" s="7" t="s">
        <v>17</v>
      </c>
      <c r="E26" s="7">
        <v>8</v>
      </c>
      <c r="F26" s="7">
        <v>3040</v>
      </c>
      <c r="G26" s="7">
        <f t="shared" si="1"/>
        <v>3047</v>
      </c>
      <c r="H26" s="7">
        <v>3040</v>
      </c>
      <c r="I26" s="7">
        <v>7</v>
      </c>
      <c r="J26" s="21">
        <f t="shared" si="0"/>
        <v>100</v>
      </c>
      <c r="K26" s="15"/>
    </row>
    <row r="27" spans="1:11" ht="21.95" customHeight="1">
      <c r="A27" s="17">
        <v>44934</v>
      </c>
      <c r="B27" s="22" t="s">
        <v>81</v>
      </c>
      <c r="C27" s="22">
        <v>22500</v>
      </c>
      <c r="D27" s="7" t="s">
        <v>17</v>
      </c>
      <c r="E27" s="7">
        <v>8</v>
      </c>
      <c r="F27" s="7">
        <v>3040</v>
      </c>
      <c r="G27" s="7">
        <f t="shared" si="1"/>
        <v>3043</v>
      </c>
      <c r="H27" s="7">
        <v>3040</v>
      </c>
      <c r="I27" s="7">
        <v>3</v>
      </c>
      <c r="J27" s="21">
        <f t="shared" si="0"/>
        <v>100</v>
      </c>
      <c r="K27" s="15"/>
    </row>
    <row r="28" spans="1:11" ht="21.95" customHeight="1">
      <c r="A28" s="17">
        <v>44935</v>
      </c>
      <c r="B28" s="22" t="s">
        <v>81</v>
      </c>
      <c r="C28" s="22">
        <v>22500</v>
      </c>
      <c r="D28" s="7" t="s">
        <v>17</v>
      </c>
      <c r="E28" s="7">
        <v>8</v>
      </c>
      <c r="F28" s="7">
        <v>3040</v>
      </c>
      <c r="G28" s="7">
        <f t="shared" si="1"/>
        <v>3041</v>
      </c>
      <c r="H28" s="7">
        <v>3040</v>
      </c>
      <c r="I28" s="7">
        <v>1</v>
      </c>
      <c r="J28" s="21">
        <f t="shared" si="0"/>
        <v>100</v>
      </c>
      <c r="K28" s="15"/>
    </row>
    <row r="29" spans="1:11" ht="21.95" customHeight="1">
      <c r="A29" s="17">
        <v>44936</v>
      </c>
      <c r="B29" s="22" t="s">
        <v>81</v>
      </c>
      <c r="C29" s="22">
        <v>22500</v>
      </c>
      <c r="D29" s="7" t="s">
        <v>17</v>
      </c>
      <c r="E29" s="7">
        <v>8</v>
      </c>
      <c r="F29" s="7">
        <v>3040</v>
      </c>
      <c r="G29" s="7">
        <f t="shared" si="1"/>
        <v>3043</v>
      </c>
      <c r="H29" s="7">
        <v>3040</v>
      </c>
      <c r="I29" s="7">
        <v>3</v>
      </c>
      <c r="J29" s="21">
        <f t="shared" si="0"/>
        <v>100</v>
      </c>
      <c r="K29" s="15"/>
    </row>
    <row r="30" spans="1:11" ht="21.95" customHeight="1">
      <c r="A30" s="17">
        <v>44939</v>
      </c>
      <c r="B30" s="22" t="s">
        <v>81</v>
      </c>
      <c r="C30" s="22">
        <v>22500</v>
      </c>
      <c r="D30" s="7" t="s">
        <v>17</v>
      </c>
      <c r="E30" s="7">
        <v>8</v>
      </c>
      <c r="F30" s="7">
        <v>3040</v>
      </c>
      <c r="G30" s="7">
        <f t="shared" si="1"/>
        <v>3048</v>
      </c>
      <c r="H30" s="7">
        <v>3040</v>
      </c>
      <c r="I30" s="7">
        <v>8</v>
      </c>
      <c r="J30" s="21">
        <f t="shared" si="0"/>
        <v>100</v>
      </c>
      <c r="K30" s="15"/>
    </row>
    <row r="31" spans="1:11" ht="21.95" customHeight="1">
      <c r="A31" s="17">
        <v>44940</v>
      </c>
      <c r="B31" s="22" t="s">
        <v>81</v>
      </c>
      <c r="C31" s="22">
        <v>22500</v>
      </c>
      <c r="D31" s="7" t="s">
        <v>17</v>
      </c>
      <c r="E31" s="7">
        <v>8</v>
      </c>
      <c r="F31" s="7">
        <v>3040</v>
      </c>
      <c r="G31" s="7">
        <f t="shared" si="1"/>
        <v>3041</v>
      </c>
      <c r="H31" s="7">
        <v>3040</v>
      </c>
      <c r="I31" s="7">
        <v>1</v>
      </c>
      <c r="J31" s="21">
        <f t="shared" si="0"/>
        <v>100</v>
      </c>
      <c r="K31" s="15"/>
    </row>
    <row r="32" spans="1:11" ht="21.95" customHeight="1">
      <c r="A32" s="17">
        <v>44941</v>
      </c>
      <c r="B32" s="22" t="s">
        <v>81</v>
      </c>
      <c r="C32" s="22">
        <v>22500</v>
      </c>
      <c r="D32" s="7" t="s">
        <v>17</v>
      </c>
      <c r="E32" s="7">
        <v>8</v>
      </c>
      <c r="F32" s="7">
        <v>3040</v>
      </c>
      <c r="G32" s="7">
        <f t="shared" si="1"/>
        <v>3044</v>
      </c>
      <c r="H32" s="7">
        <v>3040</v>
      </c>
      <c r="I32" s="7">
        <v>4</v>
      </c>
      <c r="J32" s="21">
        <f t="shared" si="0"/>
        <v>100</v>
      </c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47" t="s">
        <v>18</v>
      </c>
      <c r="B48" s="47"/>
      <c r="C48" s="9">
        <f>COUNT(A10:A47)</f>
        <v>23</v>
      </c>
      <c r="E48" s="48" t="s">
        <v>19</v>
      </c>
      <c r="F48" s="48"/>
      <c r="G48" s="49"/>
      <c r="H48" s="49"/>
      <c r="I48" s="49"/>
      <c r="J48" s="49"/>
      <c r="K48" s="49"/>
    </row>
    <row r="49" spans="1:11" ht="21" customHeight="1">
      <c r="A49" s="43" t="s">
        <v>20</v>
      </c>
      <c r="B49" s="43"/>
      <c r="C49" s="9">
        <f>SUM(F10:F47)</f>
        <v>69920</v>
      </c>
      <c r="F49" s="50"/>
      <c r="G49" s="50"/>
      <c r="H49" s="50"/>
      <c r="I49" s="4"/>
      <c r="J49" s="4"/>
      <c r="K49" s="25"/>
    </row>
    <row r="50" spans="1:11" ht="21" customHeight="1">
      <c r="A50" s="43" t="s">
        <v>21</v>
      </c>
      <c r="B50" s="43"/>
      <c r="C50" s="9">
        <f>SUM(H10:H47)</f>
        <v>69920</v>
      </c>
      <c r="F50" s="4"/>
      <c r="G50" s="4"/>
      <c r="H50" s="4"/>
      <c r="I50" s="4"/>
      <c r="J50" s="4"/>
      <c r="K50" s="25"/>
    </row>
    <row r="51" spans="1:11" ht="21" customHeight="1">
      <c r="A51" s="51" t="s">
        <v>22</v>
      </c>
      <c r="B51" s="43"/>
      <c r="C51" s="18">
        <f>SUM(J10:J47)</f>
        <v>2300</v>
      </c>
      <c r="F51" s="50"/>
      <c r="G51" s="50"/>
      <c r="H51" s="50"/>
      <c r="I51" s="50"/>
      <c r="J51" s="4"/>
      <c r="K51" s="52"/>
    </row>
    <row r="52" spans="1:11" ht="21" customHeight="1">
      <c r="A52" s="51" t="s">
        <v>23</v>
      </c>
      <c r="B52" s="43"/>
      <c r="C52" s="9">
        <f>COUNTA(B10:B47)</f>
        <v>23</v>
      </c>
      <c r="F52" s="50"/>
      <c r="G52" s="50"/>
      <c r="H52" s="50"/>
      <c r="I52" s="50"/>
      <c r="J52" s="4"/>
      <c r="K52" s="52"/>
    </row>
    <row r="53" spans="1:11" ht="21" customHeight="1">
      <c r="A53" s="43" t="s">
        <v>24</v>
      </c>
      <c r="B53" s="43"/>
      <c r="C53" s="18">
        <f>C51/C52</f>
        <v>100</v>
      </c>
      <c r="F53" s="50"/>
      <c r="G53" s="50"/>
      <c r="H53" s="50"/>
      <c r="I53" s="50"/>
      <c r="J53" s="4"/>
      <c r="K53" s="52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  <row r="55" spans="1:11" ht="16.5" thickTop="1"/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06E3-004D-44F5-B2F1-BE1F6F82ED4D}">
  <dimension ref="A1:K53"/>
  <sheetViews>
    <sheetView topLeftCell="A39" workbookViewId="0">
      <selection activeCell="D39" sqref="D39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85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86</v>
      </c>
      <c r="C10" s="22" t="s">
        <v>87</v>
      </c>
      <c r="D10" s="7" t="s">
        <v>17</v>
      </c>
      <c r="E10" s="7">
        <v>8</v>
      </c>
      <c r="F10" s="7">
        <v>456</v>
      </c>
      <c r="G10" s="7">
        <f>SUM(H10+I10)</f>
        <v>346</v>
      </c>
      <c r="H10" s="7">
        <v>342</v>
      </c>
      <c r="I10" s="7">
        <v>4</v>
      </c>
      <c r="J10" s="21">
        <f t="shared" ref="J10:J41" si="0">H10/F10*100</f>
        <v>75</v>
      </c>
      <c r="K10" s="15"/>
    </row>
    <row r="11" spans="1:11" ht="21.95" customHeight="1">
      <c r="A11" s="17">
        <v>44943</v>
      </c>
      <c r="B11" s="22" t="s">
        <v>86</v>
      </c>
      <c r="C11" s="22" t="s">
        <v>87</v>
      </c>
      <c r="D11" s="7" t="s">
        <v>17</v>
      </c>
      <c r="E11" s="7">
        <v>8</v>
      </c>
      <c r="F11" s="7">
        <v>456</v>
      </c>
      <c r="G11" s="7">
        <f>SUM(H11+I11)</f>
        <v>346</v>
      </c>
      <c r="H11" s="7">
        <v>342</v>
      </c>
      <c r="I11" s="7">
        <v>4</v>
      </c>
      <c r="J11" s="21">
        <f t="shared" si="0"/>
        <v>75</v>
      </c>
      <c r="K11" s="15"/>
    </row>
    <row r="12" spans="1:11" ht="21.95" customHeight="1">
      <c r="A12" s="17">
        <v>44944</v>
      </c>
      <c r="B12" s="7" t="s">
        <v>123</v>
      </c>
      <c r="C12" s="27" t="s">
        <v>124</v>
      </c>
      <c r="D12" s="7" t="s">
        <v>17</v>
      </c>
      <c r="E12" s="7">
        <v>8</v>
      </c>
      <c r="F12" s="7">
        <v>808</v>
      </c>
      <c r="G12" s="7">
        <f t="shared" ref="G12:G41" si="1">SUM(H12+I12)</f>
        <v>649</v>
      </c>
      <c r="H12" s="7">
        <v>647</v>
      </c>
      <c r="I12" s="7">
        <v>2</v>
      </c>
      <c r="J12" s="21">
        <f t="shared" si="0"/>
        <v>80.074257425742573</v>
      </c>
      <c r="K12" s="15"/>
    </row>
    <row r="13" spans="1:11" ht="21.95" customHeight="1">
      <c r="A13" s="17">
        <v>44945</v>
      </c>
      <c r="B13" s="7" t="s">
        <v>123</v>
      </c>
      <c r="C13" s="27" t="s">
        <v>124</v>
      </c>
      <c r="D13" s="7" t="s">
        <v>17</v>
      </c>
      <c r="E13" s="7">
        <v>8</v>
      </c>
      <c r="F13" s="7">
        <v>808</v>
      </c>
      <c r="G13" s="7">
        <f t="shared" ref="G13" si="2">SUM(H13+I13)</f>
        <v>648</v>
      </c>
      <c r="H13" s="7">
        <v>647</v>
      </c>
      <c r="I13" s="7">
        <v>1</v>
      </c>
      <c r="J13" s="21">
        <f t="shared" si="0"/>
        <v>80.074257425742573</v>
      </c>
      <c r="K13" s="15"/>
    </row>
    <row r="14" spans="1:11" ht="21.95" customHeight="1">
      <c r="A14" s="17">
        <v>44946</v>
      </c>
      <c r="B14" s="22" t="s">
        <v>86</v>
      </c>
      <c r="C14" s="23" t="s">
        <v>87</v>
      </c>
      <c r="D14" s="7" t="s">
        <v>17</v>
      </c>
      <c r="E14" s="7">
        <v>8</v>
      </c>
      <c r="F14" s="7">
        <v>456</v>
      </c>
      <c r="G14" s="7">
        <f t="shared" si="1"/>
        <v>344</v>
      </c>
      <c r="H14" s="7">
        <v>342</v>
      </c>
      <c r="I14" s="7">
        <v>2</v>
      </c>
      <c r="J14" s="21">
        <f t="shared" si="0"/>
        <v>75</v>
      </c>
      <c r="K14" s="15"/>
    </row>
    <row r="15" spans="1:11" ht="21.95" customHeight="1">
      <c r="A15" s="17">
        <v>44949</v>
      </c>
      <c r="B15" s="22" t="s">
        <v>86</v>
      </c>
      <c r="C15" s="23" t="s">
        <v>87</v>
      </c>
      <c r="D15" s="7" t="s">
        <v>17</v>
      </c>
      <c r="E15" s="7">
        <v>8</v>
      </c>
      <c r="F15" s="7">
        <v>456</v>
      </c>
      <c r="G15" s="7">
        <f t="shared" ref="G15" si="3">SUM(H15+I15)</f>
        <v>348</v>
      </c>
      <c r="H15" s="7">
        <v>342</v>
      </c>
      <c r="I15" s="7">
        <v>6</v>
      </c>
      <c r="J15" s="21">
        <f t="shared" si="0"/>
        <v>75</v>
      </c>
      <c r="K15" s="15"/>
    </row>
    <row r="16" spans="1:11" ht="21.95" customHeight="1">
      <c r="A16" s="17">
        <v>44950</v>
      </c>
      <c r="B16" s="22" t="s">
        <v>86</v>
      </c>
      <c r="C16" s="23" t="s">
        <v>87</v>
      </c>
      <c r="D16" s="7" t="s">
        <v>17</v>
      </c>
      <c r="E16" s="7">
        <v>8</v>
      </c>
      <c r="F16" s="7">
        <v>456</v>
      </c>
      <c r="G16" s="7">
        <f t="shared" ref="G16" si="4">SUM(H16+I16)</f>
        <v>345</v>
      </c>
      <c r="H16" s="7">
        <v>342</v>
      </c>
      <c r="I16" s="7">
        <v>3</v>
      </c>
      <c r="J16" s="21">
        <f t="shared" si="0"/>
        <v>75</v>
      </c>
      <c r="K16" s="15"/>
    </row>
    <row r="17" spans="1:11" ht="21.95" customHeight="1">
      <c r="A17" s="17">
        <v>44951</v>
      </c>
      <c r="B17" s="22" t="s">
        <v>86</v>
      </c>
      <c r="C17" s="23" t="s">
        <v>87</v>
      </c>
      <c r="D17" s="7" t="s">
        <v>17</v>
      </c>
      <c r="E17" s="7">
        <v>8</v>
      </c>
      <c r="F17" s="7">
        <v>456</v>
      </c>
      <c r="G17" s="7">
        <f t="shared" ref="G17" si="5">SUM(H17+I17)</f>
        <v>344</v>
      </c>
      <c r="H17" s="7">
        <v>342</v>
      </c>
      <c r="I17" s="7">
        <v>2</v>
      </c>
      <c r="J17" s="21">
        <f t="shared" si="0"/>
        <v>75</v>
      </c>
      <c r="K17" s="15"/>
    </row>
    <row r="18" spans="1:11" ht="21.95" customHeight="1">
      <c r="A18" s="17">
        <v>44952</v>
      </c>
      <c r="B18" s="22" t="s">
        <v>86</v>
      </c>
      <c r="C18" s="23" t="s">
        <v>87</v>
      </c>
      <c r="D18" s="7" t="s">
        <v>17</v>
      </c>
      <c r="E18" s="7">
        <v>8</v>
      </c>
      <c r="F18" s="7">
        <v>456</v>
      </c>
      <c r="G18" s="7">
        <f t="shared" ref="G18" si="6">SUM(H18+I18)</f>
        <v>346</v>
      </c>
      <c r="H18" s="7">
        <v>342</v>
      </c>
      <c r="I18" s="7">
        <v>4</v>
      </c>
      <c r="J18" s="21">
        <f t="shared" si="0"/>
        <v>75</v>
      </c>
      <c r="K18" s="15"/>
    </row>
    <row r="19" spans="1:11" ht="21.95" customHeight="1">
      <c r="A19" s="17">
        <v>44956</v>
      </c>
      <c r="B19" s="7" t="s">
        <v>75</v>
      </c>
      <c r="C19" s="7" t="s">
        <v>76</v>
      </c>
      <c r="D19" s="7" t="s">
        <v>17</v>
      </c>
      <c r="E19" s="7">
        <v>8</v>
      </c>
      <c r="F19" s="7">
        <v>832</v>
      </c>
      <c r="G19" s="7">
        <f t="shared" si="1"/>
        <v>584</v>
      </c>
      <c r="H19" s="7">
        <v>583</v>
      </c>
      <c r="I19" s="7">
        <v>1</v>
      </c>
      <c r="J19" s="21">
        <f t="shared" si="0"/>
        <v>70.072115384615387</v>
      </c>
      <c r="K19" s="15"/>
    </row>
    <row r="20" spans="1:11" ht="21.95" customHeight="1">
      <c r="A20" s="17">
        <v>44957</v>
      </c>
      <c r="B20" s="7" t="s">
        <v>75</v>
      </c>
      <c r="C20" s="7" t="s">
        <v>76</v>
      </c>
      <c r="D20" s="7" t="s">
        <v>17</v>
      </c>
      <c r="E20" s="7">
        <v>8</v>
      </c>
      <c r="F20" s="7">
        <v>832</v>
      </c>
      <c r="G20" s="7">
        <f t="shared" ref="G20" si="7">SUM(H20+I20)</f>
        <v>587</v>
      </c>
      <c r="H20" s="7">
        <v>583</v>
      </c>
      <c r="I20" s="7">
        <v>4</v>
      </c>
      <c r="J20" s="21">
        <f t="shared" si="0"/>
        <v>70.072115384615387</v>
      </c>
      <c r="K20" s="15"/>
    </row>
    <row r="21" spans="1:11" ht="21.95" customHeight="1">
      <c r="A21" s="17">
        <v>44958</v>
      </c>
      <c r="B21" s="7" t="s">
        <v>78</v>
      </c>
      <c r="C21" s="7" t="s">
        <v>79</v>
      </c>
      <c r="D21" s="7" t="s">
        <v>17</v>
      </c>
      <c r="E21" s="7">
        <v>8</v>
      </c>
      <c r="F21" s="7">
        <v>1864</v>
      </c>
      <c r="G21" s="7">
        <f t="shared" si="1"/>
        <v>1493</v>
      </c>
      <c r="H21" s="7">
        <v>1492</v>
      </c>
      <c r="I21" s="7">
        <v>1</v>
      </c>
      <c r="J21" s="21">
        <f t="shared" si="0"/>
        <v>80.042918454935617</v>
      </c>
      <c r="K21" s="15"/>
    </row>
    <row r="22" spans="1:11" ht="21.95" customHeight="1">
      <c r="A22" s="17">
        <v>44959</v>
      </c>
      <c r="B22" s="7" t="s">
        <v>78</v>
      </c>
      <c r="C22" s="7" t="s">
        <v>79</v>
      </c>
      <c r="D22" s="7" t="s">
        <v>17</v>
      </c>
      <c r="E22" s="7">
        <v>8</v>
      </c>
      <c r="F22" s="7">
        <v>1864</v>
      </c>
      <c r="G22" s="7">
        <f t="shared" ref="G22:G23" si="8">SUM(H22+I22)</f>
        <v>1494</v>
      </c>
      <c r="H22" s="7">
        <v>1492</v>
      </c>
      <c r="I22" s="7">
        <v>2</v>
      </c>
      <c r="J22" s="21">
        <f t="shared" si="0"/>
        <v>80.042918454935617</v>
      </c>
      <c r="K22" s="15"/>
    </row>
    <row r="23" spans="1:11" ht="21.95" customHeight="1">
      <c r="A23" s="17">
        <v>44960</v>
      </c>
      <c r="B23" s="22" t="s">
        <v>153</v>
      </c>
      <c r="C23" s="22" t="s">
        <v>154</v>
      </c>
      <c r="D23" s="7" t="s">
        <v>17</v>
      </c>
      <c r="E23" s="7">
        <v>8</v>
      </c>
      <c r="F23" s="7">
        <v>2104</v>
      </c>
      <c r="G23" s="7">
        <f t="shared" si="8"/>
        <v>1685</v>
      </c>
      <c r="H23" s="7">
        <v>1684</v>
      </c>
      <c r="I23" s="7">
        <v>1</v>
      </c>
      <c r="J23" s="21">
        <f t="shared" si="0"/>
        <v>80.038022813688215</v>
      </c>
      <c r="K23" s="15"/>
    </row>
    <row r="24" spans="1:11" ht="21.95" customHeight="1">
      <c r="A24" s="17">
        <v>44932</v>
      </c>
      <c r="B24" s="7" t="s">
        <v>123</v>
      </c>
      <c r="C24" s="7">
        <v>22400</v>
      </c>
      <c r="D24" s="7" t="s">
        <v>17</v>
      </c>
      <c r="E24" s="7">
        <v>8</v>
      </c>
      <c r="F24" s="7">
        <v>728</v>
      </c>
      <c r="G24" s="7">
        <f t="shared" si="1"/>
        <v>513</v>
      </c>
      <c r="H24" s="7">
        <v>510</v>
      </c>
      <c r="I24" s="7">
        <v>3</v>
      </c>
      <c r="J24" s="21">
        <f t="shared" si="0"/>
        <v>70.054945054945051</v>
      </c>
      <c r="K24" s="15"/>
    </row>
    <row r="25" spans="1:11" ht="21.95" customHeight="1">
      <c r="A25" s="17">
        <v>44933</v>
      </c>
      <c r="B25" s="7" t="s">
        <v>123</v>
      </c>
      <c r="C25" s="7">
        <v>22400</v>
      </c>
      <c r="D25" s="7" t="s">
        <v>17</v>
      </c>
      <c r="E25" s="7">
        <v>8</v>
      </c>
      <c r="F25" s="7">
        <v>728</v>
      </c>
      <c r="G25" s="7">
        <f t="shared" ref="G25" si="9">SUM(H25+I25)</f>
        <v>515</v>
      </c>
      <c r="H25" s="7">
        <v>510</v>
      </c>
      <c r="I25" s="7">
        <v>5</v>
      </c>
      <c r="J25" s="21">
        <f t="shared" si="0"/>
        <v>70.054945054945051</v>
      </c>
      <c r="K25" s="15"/>
    </row>
    <row r="26" spans="1:11" ht="21.95" customHeight="1">
      <c r="A26" s="17">
        <v>44934</v>
      </c>
      <c r="B26" s="7" t="s">
        <v>175</v>
      </c>
      <c r="C26" s="7" t="s">
        <v>178</v>
      </c>
      <c r="D26" s="7" t="s">
        <v>17</v>
      </c>
      <c r="E26" s="7">
        <v>8</v>
      </c>
      <c r="F26" s="7">
        <v>1368</v>
      </c>
      <c r="G26" s="7">
        <f t="shared" si="1"/>
        <v>960</v>
      </c>
      <c r="H26" s="7">
        <v>958</v>
      </c>
      <c r="I26" s="7">
        <v>2</v>
      </c>
      <c r="J26" s="21">
        <f t="shared" si="0"/>
        <v>70.029239766081872</v>
      </c>
      <c r="K26" s="15"/>
    </row>
    <row r="27" spans="1:11" ht="21.95" customHeight="1">
      <c r="A27" s="17">
        <v>44935</v>
      </c>
      <c r="B27" s="7" t="s">
        <v>86</v>
      </c>
      <c r="C27" s="7" t="s">
        <v>182</v>
      </c>
      <c r="D27" s="7" t="s">
        <v>17</v>
      </c>
      <c r="E27" s="7">
        <v>8</v>
      </c>
      <c r="F27" s="7">
        <v>456</v>
      </c>
      <c r="G27" s="7">
        <f t="shared" si="1"/>
        <v>323</v>
      </c>
      <c r="H27" s="7">
        <v>320</v>
      </c>
      <c r="I27" s="7">
        <v>3</v>
      </c>
      <c r="J27" s="21">
        <f t="shared" si="0"/>
        <v>70.175438596491219</v>
      </c>
      <c r="K27" s="15"/>
    </row>
    <row r="28" spans="1:11" ht="21.95" customHeight="1">
      <c r="A28" s="17">
        <v>44936</v>
      </c>
      <c r="B28" s="7" t="s">
        <v>86</v>
      </c>
      <c r="C28" s="7" t="s">
        <v>182</v>
      </c>
      <c r="D28" s="7" t="s">
        <v>17</v>
      </c>
      <c r="E28" s="7">
        <v>8</v>
      </c>
      <c r="F28" s="7">
        <v>456</v>
      </c>
      <c r="G28" s="7">
        <f>SUM(H28+I28)</f>
        <v>300</v>
      </c>
      <c r="H28" s="7">
        <v>298</v>
      </c>
      <c r="I28" s="7">
        <v>2</v>
      </c>
      <c r="J28" s="21">
        <f t="shared" si="0"/>
        <v>65.350877192982466</v>
      </c>
      <c r="K28" s="15"/>
    </row>
    <row r="29" spans="1:11" ht="21.95" customHeight="1">
      <c r="A29" s="17">
        <v>44939</v>
      </c>
      <c r="B29" s="7" t="s">
        <v>86</v>
      </c>
      <c r="C29" s="7" t="s">
        <v>182</v>
      </c>
      <c r="D29" s="7" t="s">
        <v>17</v>
      </c>
      <c r="E29" s="7">
        <v>8</v>
      </c>
      <c r="F29" s="7">
        <v>456</v>
      </c>
      <c r="G29" s="7">
        <f t="shared" si="1"/>
        <v>371</v>
      </c>
      <c r="H29" s="7">
        <v>365</v>
      </c>
      <c r="I29" s="7">
        <v>6</v>
      </c>
      <c r="J29" s="21">
        <f t="shared" si="0"/>
        <v>80.043859649122808</v>
      </c>
      <c r="K29" s="15"/>
    </row>
    <row r="30" spans="1:11" ht="21.95" customHeight="1">
      <c r="A30" s="17">
        <v>44940</v>
      </c>
      <c r="B30" s="7" t="s">
        <v>86</v>
      </c>
      <c r="C30" s="7" t="s">
        <v>182</v>
      </c>
      <c r="D30" s="7" t="s">
        <v>17</v>
      </c>
      <c r="E30" s="7">
        <v>8</v>
      </c>
      <c r="F30" s="7">
        <v>456</v>
      </c>
      <c r="G30" s="7">
        <f t="shared" si="1"/>
        <v>324</v>
      </c>
      <c r="H30" s="7">
        <v>320</v>
      </c>
      <c r="I30" s="7">
        <v>4</v>
      </c>
      <c r="J30" s="21">
        <f t="shared" si="0"/>
        <v>70.175438596491219</v>
      </c>
      <c r="K30" s="15"/>
    </row>
    <row r="31" spans="1:11" ht="21.95" customHeight="1">
      <c r="A31" s="17">
        <v>44941</v>
      </c>
      <c r="B31" s="7" t="s">
        <v>86</v>
      </c>
      <c r="C31" s="7" t="s">
        <v>182</v>
      </c>
      <c r="D31" s="7" t="s">
        <v>17</v>
      </c>
      <c r="E31" s="7">
        <v>8</v>
      </c>
      <c r="F31" s="7">
        <v>456</v>
      </c>
      <c r="G31" s="7">
        <f t="shared" si="1"/>
        <v>322</v>
      </c>
      <c r="H31" s="7">
        <v>320</v>
      </c>
      <c r="I31" s="7">
        <v>2</v>
      </c>
      <c r="J31" s="21">
        <f t="shared" si="0"/>
        <v>70.175438596491219</v>
      </c>
      <c r="K31" s="15"/>
    </row>
    <row r="32" spans="1:11" ht="21.95" customHeight="1">
      <c r="A32" s="20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8"/>
      <c r="B46" s="7"/>
      <c r="C46" s="7"/>
      <c r="D46" s="7"/>
      <c r="E46" s="7"/>
      <c r="F46" s="7"/>
      <c r="G46" s="7"/>
      <c r="H46" s="7"/>
      <c r="I46" s="7"/>
      <c r="J46" s="19"/>
      <c r="K46" s="15"/>
    </row>
    <row r="47" spans="1:11" ht="21" customHeight="1">
      <c r="A47" s="47" t="s">
        <v>18</v>
      </c>
      <c r="B47" s="47"/>
      <c r="C47" s="9">
        <f>COUNT(A10:A46)</f>
        <v>22</v>
      </c>
      <c r="E47" s="48" t="s">
        <v>19</v>
      </c>
      <c r="F47" s="48"/>
      <c r="G47" s="49"/>
      <c r="H47" s="49"/>
      <c r="I47" s="49"/>
      <c r="J47" s="49"/>
      <c r="K47" s="49"/>
    </row>
    <row r="48" spans="1:11" ht="21" customHeight="1">
      <c r="A48" s="43" t="s">
        <v>20</v>
      </c>
      <c r="B48" s="43"/>
      <c r="C48" s="9">
        <f>SUM(F10:F46)</f>
        <v>17408</v>
      </c>
      <c r="F48" s="50"/>
      <c r="G48" s="50"/>
      <c r="H48" s="50"/>
      <c r="I48" s="4"/>
      <c r="J48" s="4"/>
      <c r="K48" s="25"/>
    </row>
    <row r="49" spans="1:11" ht="21" customHeight="1">
      <c r="A49" s="43" t="s">
        <v>21</v>
      </c>
      <c r="B49" s="43"/>
      <c r="C49" s="9">
        <f>SUM(H10:H46)</f>
        <v>13123</v>
      </c>
      <c r="F49" s="4"/>
      <c r="G49" s="4"/>
      <c r="H49" s="4"/>
      <c r="I49" s="4"/>
      <c r="J49" s="4"/>
      <c r="K49" s="25"/>
    </row>
    <row r="50" spans="1:11" ht="21" customHeight="1">
      <c r="A50" s="51" t="s">
        <v>22</v>
      </c>
      <c r="B50" s="43"/>
      <c r="C50" s="18">
        <f>SUM(J10:J46)</f>
        <v>1631.4767878518262</v>
      </c>
      <c r="F50" s="50"/>
      <c r="G50" s="50"/>
      <c r="H50" s="50"/>
      <c r="I50" s="50"/>
      <c r="J50" s="4"/>
      <c r="K50" s="52"/>
    </row>
    <row r="51" spans="1:11" ht="21" customHeight="1">
      <c r="A51" s="51" t="s">
        <v>23</v>
      </c>
      <c r="B51" s="43"/>
      <c r="C51" s="9">
        <f>COUNTA(B10:B46)</f>
        <v>22</v>
      </c>
      <c r="F51" s="50"/>
      <c r="G51" s="50"/>
      <c r="H51" s="50"/>
      <c r="I51" s="50"/>
      <c r="J51" s="4"/>
      <c r="K51" s="52"/>
    </row>
    <row r="52" spans="1:11" ht="21" customHeight="1">
      <c r="A52" s="43" t="s">
        <v>24</v>
      </c>
      <c r="B52" s="43"/>
      <c r="C52" s="18">
        <f>C50/C51</f>
        <v>74.158035811446652</v>
      </c>
      <c r="F52" s="50"/>
      <c r="G52" s="50"/>
      <c r="H52" s="50"/>
      <c r="I52" s="50"/>
      <c r="J52" s="4"/>
      <c r="K52" s="52"/>
    </row>
    <row r="53" spans="1:11" ht="21" customHeight="1" thickBot="1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6"/>
    </row>
  </sheetData>
  <mergeCells count="17">
    <mergeCell ref="A52:B52"/>
    <mergeCell ref="A47:B47"/>
    <mergeCell ref="E47:K47"/>
    <mergeCell ref="A48:B48"/>
    <mergeCell ref="F48:H48"/>
    <mergeCell ref="A49:B49"/>
    <mergeCell ref="A50:B50"/>
    <mergeCell ref="F50:H52"/>
    <mergeCell ref="I50:I52"/>
    <mergeCell ref="K50:K52"/>
    <mergeCell ref="A51:B51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6417-7AC6-46FC-BB70-810F3EC63885}">
  <dimension ref="A1:K53"/>
  <sheetViews>
    <sheetView topLeftCell="F16" workbookViewId="0">
      <selection activeCell="I31" sqref="I31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117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88</v>
      </c>
      <c r="C10" s="23" t="s">
        <v>89</v>
      </c>
      <c r="D10" s="7" t="s">
        <v>17</v>
      </c>
      <c r="E10" s="7">
        <v>8</v>
      </c>
      <c r="F10" s="7">
        <v>200</v>
      </c>
      <c r="G10" s="7">
        <f>SUM(H10+I10)</f>
        <v>174</v>
      </c>
      <c r="H10" s="7">
        <v>170</v>
      </c>
      <c r="I10" s="7">
        <v>4</v>
      </c>
      <c r="J10" s="21">
        <f t="shared" ref="J10:J31" si="0">H10/F10*100</f>
        <v>85</v>
      </c>
      <c r="K10" s="15"/>
    </row>
    <row r="11" spans="1:11" ht="21.95" customHeight="1">
      <c r="A11" s="17">
        <v>44943</v>
      </c>
      <c r="B11" s="22" t="s">
        <v>88</v>
      </c>
      <c r="C11" s="23" t="s">
        <v>89</v>
      </c>
      <c r="D11" s="7" t="s">
        <v>17</v>
      </c>
      <c r="E11" s="7">
        <v>8</v>
      </c>
      <c r="F11" s="7">
        <v>200</v>
      </c>
      <c r="G11" s="7">
        <f>SUM(H11+I11)</f>
        <v>204</v>
      </c>
      <c r="H11" s="7">
        <v>200</v>
      </c>
      <c r="I11" s="7">
        <v>4</v>
      </c>
      <c r="J11" s="21">
        <f t="shared" si="0"/>
        <v>100</v>
      </c>
      <c r="K11" s="15"/>
    </row>
    <row r="12" spans="1:11" ht="21.95" customHeight="1">
      <c r="A12" s="17">
        <v>44944</v>
      </c>
      <c r="B12" s="7" t="s">
        <v>81</v>
      </c>
      <c r="C12" s="7">
        <v>22500</v>
      </c>
      <c r="D12" s="7" t="s">
        <v>17</v>
      </c>
      <c r="E12" s="7">
        <v>8</v>
      </c>
      <c r="F12" s="7">
        <v>3040</v>
      </c>
      <c r="G12" s="7">
        <f t="shared" ref="G12:G31" si="1">SUM(H12+I12)</f>
        <v>2453</v>
      </c>
      <c r="H12" s="7">
        <v>2432</v>
      </c>
      <c r="I12" s="7">
        <v>21</v>
      </c>
      <c r="J12" s="21">
        <f t="shared" si="0"/>
        <v>80</v>
      </c>
      <c r="K12" s="15"/>
    </row>
    <row r="13" spans="1:11" ht="21.95" customHeight="1">
      <c r="A13" s="17">
        <v>44945</v>
      </c>
      <c r="B13" s="7" t="s">
        <v>81</v>
      </c>
      <c r="C13" s="7">
        <v>22500</v>
      </c>
      <c r="D13" s="7" t="s">
        <v>17</v>
      </c>
      <c r="E13" s="7">
        <v>8</v>
      </c>
      <c r="F13" s="7">
        <v>3040</v>
      </c>
      <c r="G13" s="7">
        <f t="shared" ref="G13" si="2">SUM(H13+I13)</f>
        <v>2459</v>
      </c>
      <c r="H13" s="7">
        <v>2432</v>
      </c>
      <c r="I13" s="7">
        <v>27</v>
      </c>
      <c r="J13" s="21">
        <f t="shared" si="0"/>
        <v>80</v>
      </c>
      <c r="K13" s="15"/>
    </row>
    <row r="14" spans="1:11" ht="21.95" customHeight="1">
      <c r="A14" s="17">
        <v>44946</v>
      </c>
      <c r="B14" s="7" t="s">
        <v>81</v>
      </c>
      <c r="C14" s="7">
        <v>22500</v>
      </c>
      <c r="D14" s="7" t="s">
        <v>17</v>
      </c>
      <c r="E14" s="7">
        <v>8</v>
      </c>
      <c r="F14" s="7">
        <v>3040</v>
      </c>
      <c r="G14" s="7">
        <f t="shared" ref="G14:G15" si="3">SUM(H14+I14)</f>
        <v>2453</v>
      </c>
      <c r="H14" s="7">
        <v>2432</v>
      </c>
      <c r="I14" s="7">
        <v>21</v>
      </c>
      <c r="J14" s="21">
        <f t="shared" si="0"/>
        <v>80</v>
      </c>
      <c r="K14" s="15"/>
    </row>
    <row r="15" spans="1:11" ht="21.95" customHeight="1">
      <c r="A15" s="17">
        <v>44949</v>
      </c>
      <c r="B15" s="7" t="s">
        <v>81</v>
      </c>
      <c r="C15" s="7">
        <v>22500</v>
      </c>
      <c r="D15" s="7" t="s">
        <v>17</v>
      </c>
      <c r="E15" s="7">
        <v>8</v>
      </c>
      <c r="F15" s="7">
        <v>3040</v>
      </c>
      <c r="G15" s="7">
        <f t="shared" si="3"/>
        <v>2444</v>
      </c>
      <c r="H15" s="7">
        <v>2432</v>
      </c>
      <c r="I15" s="7">
        <v>12</v>
      </c>
      <c r="J15" s="21">
        <f t="shared" si="0"/>
        <v>80</v>
      </c>
      <c r="K15" s="15"/>
    </row>
    <row r="16" spans="1:11" ht="21.95" customHeight="1">
      <c r="A16" s="17">
        <v>44950</v>
      </c>
      <c r="B16" s="7" t="s">
        <v>81</v>
      </c>
      <c r="C16" s="7">
        <v>22500</v>
      </c>
      <c r="D16" s="7" t="s">
        <v>17</v>
      </c>
      <c r="E16" s="7">
        <v>8</v>
      </c>
      <c r="F16" s="7">
        <v>3040</v>
      </c>
      <c r="G16" s="7">
        <f t="shared" si="1"/>
        <v>2466</v>
      </c>
      <c r="H16" s="7">
        <v>2432</v>
      </c>
      <c r="I16" s="7">
        <v>34</v>
      </c>
      <c r="J16" s="21">
        <f t="shared" si="0"/>
        <v>80</v>
      </c>
      <c r="K16" s="15"/>
    </row>
    <row r="17" spans="1:11" ht="21.95" customHeight="1">
      <c r="A17" s="17">
        <v>44951</v>
      </c>
      <c r="B17" s="7" t="s">
        <v>81</v>
      </c>
      <c r="C17" s="7">
        <v>22500</v>
      </c>
      <c r="D17" s="7" t="s">
        <v>17</v>
      </c>
      <c r="E17" s="7">
        <v>8</v>
      </c>
      <c r="F17" s="7">
        <v>3040</v>
      </c>
      <c r="G17" s="7">
        <f t="shared" ref="G17" si="4">SUM(H17+I17)</f>
        <v>2451</v>
      </c>
      <c r="H17" s="7">
        <v>2432</v>
      </c>
      <c r="I17" s="7">
        <v>19</v>
      </c>
      <c r="J17" s="21">
        <f t="shared" si="0"/>
        <v>80</v>
      </c>
      <c r="K17" s="15"/>
    </row>
    <row r="18" spans="1:11" ht="21.95" customHeight="1">
      <c r="A18" s="17">
        <v>44952</v>
      </c>
      <c r="B18" s="7" t="s">
        <v>81</v>
      </c>
      <c r="C18" s="7">
        <v>22500</v>
      </c>
      <c r="D18" s="7" t="s">
        <v>17</v>
      </c>
      <c r="E18" s="7">
        <v>8</v>
      </c>
      <c r="F18" s="7">
        <v>3040</v>
      </c>
      <c r="G18" s="7">
        <f t="shared" si="1"/>
        <v>2442</v>
      </c>
      <c r="H18" s="7">
        <v>2432</v>
      </c>
      <c r="I18" s="7">
        <v>10</v>
      </c>
      <c r="J18" s="21">
        <f t="shared" si="0"/>
        <v>80</v>
      </c>
      <c r="K18" s="15"/>
    </row>
    <row r="19" spans="1:11" ht="21.95" customHeight="1">
      <c r="A19" s="17">
        <v>44953</v>
      </c>
      <c r="B19" s="7" t="s">
        <v>81</v>
      </c>
      <c r="C19" s="7">
        <v>22500</v>
      </c>
      <c r="D19" s="7" t="s">
        <v>17</v>
      </c>
      <c r="E19" s="7">
        <v>8</v>
      </c>
      <c r="F19" s="7">
        <v>3040</v>
      </c>
      <c r="G19" s="7">
        <f t="shared" ref="G19" si="5">SUM(H19+I19)</f>
        <v>2481</v>
      </c>
      <c r="H19" s="7">
        <v>2432</v>
      </c>
      <c r="I19" s="7">
        <v>49</v>
      </c>
      <c r="J19" s="21">
        <f t="shared" si="0"/>
        <v>80</v>
      </c>
      <c r="K19" s="15"/>
    </row>
    <row r="20" spans="1:11" ht="21.95" customHeight="1">
      <c r="A20" s="17">
        <v>44956</v>
      </c>
      <c r="B20" s="7" t="s">
        <v>81</v>
      </c>
      <c r="C20" s="7">
        <v>22500</v>
      </c>
      <c r="D20" s="7" t="s">
        <v>17</v>
      </c>
      <c r="E20" s="7">
        <v>8</v>
      </c>
      <c r="F20" s="7">
        <v>3040</v>
      </c>
      <c r="G20" s="7">
        <f t="shared" ref="G20" si="6">SUM(H20+I20)</f>
        <v>2466</v>
      </c>
      <c r="H20" s="7">
        <v>2432</v>
      </c>
      <c r="I20" s="7">
        <v>34</v>
      </c>
      <c r="J20" s="21">
        <f t="shared" si="0"/>
        <v>80</v>
      </c>
      <c r="K20" s="15"/>
    </row>
    <row r="21" spans="1:11" ht="21.95" customHeight="1">
      <c r="A21" s="17">
        <v>44957</v>
      </c>
      <c r="B21" s="7" t="s">
        <v>158</v>
      </c>
      <c r="C21" s="27" t="s">
        <v>159</v>
      </c>
      <c r="D21" s="7" t="s">
        <v>17</v>
      </c>
      <c r="E21" s="7">
        <v>8</v>
      </c>
      <c r="F21" s="7">
        <v>424</v>
      </c>
      <c r="G21" s="7">
        <f t="shared" si="1"/>
        <v>346</v>
      </c>
      <c r="H21" s="7">
        <v>340</v>
      </c>
      <c r="I21" s="7">
        <v>6</v>
      </c>
      <c r="J21" s="21">
        <f t="shared" si="0"/>
        <v>80.188679245283026</v>
      </c>
      <c r="K21" s="15"/>
    </row>
    <row r="22" spans="1:11" ht="21.95" customHeight="1">
      <c r="A22" s="17">
        <v>44958</v>
      </c>
      <c r="B22" s="7" t="s">
        <v>81</v>
      </c>
      <c r="C22" s="7">
        <v>22500</v>
      </c>
      <c r="D22" s="7" t="s">
        <v>17</v>
      </c>
      <c r="E22" s="7">
        <v>8</v>
      </c>
      <c r="F22" s="7">
        <v>3040</v>
      </c>
      <c r="G22" s="7">
        <f t="shared" si="1"/>
        <v>2471</v>
      </c>
      <c r="H22" s="7">
        <v>2432</v>
      </c>
      <c r="I22" s="7">
        <v>39</v>
      </c>
      <c r="J22" s="21">
        <f t="shared" si="0"/>
        <v>80</v>
      </c>
      <c r="K22" s="15"/>
    </row>
    <row r="23" spans="1:11" ht="21.95" customHeight="1">
      <c r="A23" s="17">
        <v>44960</v>
      </c>
      <c r="B23" s="7" t="s">
        <v>81</v>
      </c>
      <c r="C23" s="7">
        <v>22500</v>
      </c>
      <c r="D23" s="7" t="s">
        <v>17</v>
      </c>
      <c r="E23" s="7">
        <v>8</v>
      </c>
      <c r="F23" s="7">
        <v>3040</v>
      </c>
      <c r="G23" s="7">
        <f t="shared" ref="G23" si="7">SUM(H23+I23)</f>
        <v>2444</v>
      </c>
      <c r="H23" s="7">
        <v>2432</v>
      </c>
      <c r="I23" s="7">
        <v>12</v>
      </c>
      <c r="J23" s="21">
        <f t="shared" si="0"/>
        <v>80</v>
      </c>
      <c r="K23" s="15"/>
    </row>
    <row r="24" spans="1:11" ht="21.95" customHeight="1">
      <c r="A24" s="17">
        <v>44932</v>
      </c>
      <c r="B24" s="7" t="s">
        <v>81</v>
      </c>
      <c r="C24" s="7">
        <v>22500</v>
      </c>
      <c r="D24" s="7" t="s">
        <v>17</v>
      </c>
      <c r="E24" s="7">
        <v>8</v>
      </c>
      <c r="F24" s="7">
        <v>3040</v>
      </c>
      <c r="G24" s="7">
        <f t="shared" ref="G24" si="8">SUM(H24+I24)</f>
        <v>1986</v>
      </c>
      <c r="H24" s="7">
        <v>1976</v>
      </c>
      <c r="I24" s="7">
        <v>10</v>
      </c>
      <c r="J24" s="21">
        <f t="shared" si="0"/>
        <v>65</v>
      </c>
      <c r="K24" s="15"/>
    </row>
    <row r="25" spans="1:11" ht="21.95" customHeight="1">
      <c r="A25" s="17">
        <v>44933</v>
      </c>
      <c r="B25" s="7" t="s">
        <v>81</v>
      </c>
      <c r="C25" s="7">
        <v>22500</v>
      </c>
      <c r="D25" s="7" t="s">
        <v>17</v>
      </c>
      <c r="E25" s="7">
        <v>8</v>
      </c>
      <c r="F25" s="7">
        <v>3040</v>
      </c>
      <c r="G25" s="7">
        <f t="shared" ref="G25" si="9">SUM(H25+I25)</f>
        <v>1997</v>
      </c>
      <c r="H25" s="7">
        <v>1976</v>
      </c>
      <c r="I25" s="7">
        <v>21</v>
      </c>
      <c r="J25" s="21">
        <f t="shared" si="0"/>
        <v>65</v>
      </c>
      <c r="K25" s="15"/>
    </row>
    <row r="26" spans="1:11" ht="21.95" customHeight="1">
      <c r="A26" s="17">
        <v>44934</v>
      </c>
      <c r="B26" s="7" t="s">
        <v>81</v>
      </c>
      <c r="C26" s="7">
        <v>22500</v>
      </c>
      <c r="D26" s="7" t="s">
        <v>17</v>
      </c>
      <c r="E26" s="7">
        <v>8</v>
      </c>
      <c r="F26" s="7">
        <v>3040</v>
      </c>
      <c r="G26" s="7">
        <f t="shared" ref="G26" si="10">SUM(H26+I26)</f>
        <v>2001</v>
      </c>
      <c r="H26" s="7">
        <v>1976</v>
      </c>
      <c r="I26" s="7">
        <v>25</v>
      </c>
      <c r="J26" s="21">
        <f t="shared" si="0"/>
        <v>65</v>
      </c>
      <c r="K26" s="15"/>
    </row>
    <row r="27" spans="1:11" ht="21.95" customHeight="1">
      <c r="A27" s="17">
        <v>44935</v>
      </c>
      <c r="B27" s="7" t="s">
        <v>81</v>
      </c>
      <c r="C27" s="7">
        <v>22500</v>
      </c>
      <c r="D27" s="7" t="s">
        <v>17</v>
      </c>
      <c r="E27" s="7">
        <v>8</v>
      </c>
      <c r="F27" s="7">
        <v>3040</v>
      </c>
      <c r="G27" s="7">
        <f t="shared" si="1"/>
        <v>1993</v>
      </c>
      <c r="H27" s="7">
        <v>1976</v>
      </c>
      <c r="I27" s="7">
        <v>17</v>
      </c>
      <c r="J27" s="21">
        <f t="shared" si="0"/>
        <v>65</v>
      </c>
      <c r="K27" s="15"/>
    </row>
    <row r="28" spans="1:11" ht="21.95" customHeight="1">
      <c r="A28" s="17">
        <v>44936</v>
      </c>
      <c r="B28" s="7" t="s">
        <v>81</v>
      </c>
      <c r="C28" s="7">
        <v>22500</v>
      </c>
      <c r="D28" s="7" t="s">
        <v>17</v>
      </c>
      <c r="E28" s="7">
        <v>8</v>
      </c>
      <c r="F28" s="7">
        <v>3040</v>
      </c>
      <c r="G28" s="7">
        <f t="shared" si="1"/>
        <v>2005</v>
      </c>
      <c r="H28" s="7">
        <v>1976</v>
      </c>
      <c r="I28" s="7">
        <v>29</v>
      </c>
      <c r="J28" s="21">
        <f t="shared" si="0"/>
        <v>65</v>
      </c>
      <c r="K28" s="15"/>
    </row>
    <row r="29" spans="1:11" ht="21.95" customHeight="1">
      <c r="A29" s="17">
        <v>44939</v>
      </c>
      <c r="B29" s="7" t="s">
        <v>81</v>
      </c>
      <c r="C29" s="7">
        <v>22500</v>
      </c>
      <c r="D29" s="7" t="s">
        <v>17</v>
      </c>
      <c r="E29" s="7">
        <v>8</v>
      </c>
      <c r="F29" s="7">
        <v>3040</v>
      </c>
      <c r="G29" s="7">
        <f t="shared" ref="G29" si="11">SUM(H29+I29)</f>
        <v>2021</v>
      </c>
      <c r="H29" s="7">
        <v>1976</v>
      </c>
      <c r="I29" s="7">
        <v>45</v>
      </c>
      <c r="J29" s="21">
        <f t="shared" si="0"/>
        <v>65</v>
      </c>
      <c r="K29" s="15"/>
    </row>
    <row r="30" spans="1:11" ht="21.95" customHeight="1">
      <c r="A30" s="17">
        <v>44940</v>
      </c>
      <c r="B30" s="7" t="s">
        <v>81</v>
      </c>
      <c r="C30" s="7">
        <v>22500</v>
      </c>
      <c r="D30" s="7" t="s">
        <v>17</v>
      </c>
      <c r="E30" s="7">
        <v>8</v>
      </c>
      <c r="F30" s="7">
        <v>3040</v>
      </c>
      <c r="G30" s="7">
        <f t="shared" si="1"/>
        <v>2006</v>
      </c>
      <c r="H30" s="7">
        <v>1976</v>
      </c>
      <c r="I30" s="7">
        <v>30</v>
      </c>
      <c r="J30" s="21">
        <f t="shared" si="0"/>
        <v>65</v>
      </c>
      <c r="K30" s="15"/>
    </row>
    <row r="31" spans="1:11" ht="21.95" customHeight="1">
      <c r="A31" s="17">
        <v>44941</v>
      </c>
      <c r="B31" s="7" t="s">
        <v>81</v>
      </c>
      <c r="C31" s="7">
        <v>22500</v>
      </c>
      <c r="D31" s="7" t="s">
        <v>17</v>
      </c>
      <c r="E31" s="7">
        <v>8</v>
      </c>
      <c r="F31" s="7">
        <v>3040</v>
      </c>
      <c r="G31" s="7">
        <f t="shared" si="1"/>
        <v>2153</v>
      </c>
      <c r="H31" s="7">
        <v>2128</v>
      </c>
      <c r="I31" s="7">
        <v>25</v>
      </c>
      <c r="J31" s="21">
        <f t="shared" si="0"/>
        <v>70</v>
      </c>
      <c r="K31" s="15"/>
    </row>
    <row r="32" spans="1:11" ht="21.95" customHeight="1">
      <c r="A32" s="20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8"/>
      <c r="B46" s="7"/>
      <c r="C46" s="7"/>
      <c r="D46" s="7"/>
      <c r="E46" s="7"/>
      <c r="F46" s="7"/>
      <c r="G46" s="7"/>
      <c r="H46" s="7"/>
      <c r="I46" s="7"/>
      <c r="J46" s="19"/>
      <c r="K46" s="15"/>
    </row>
    <row r="47" spans="1:11" ht="21" customHeight="1">
      <c r="A47" s="47" t="s">
        <v>18</v>
      </c>
      <c r="B47" s="47"/>
      <c r="C47" s="9">
        <f>COUNT(A10:A46)</f>
        <v>22</v>
      </c>
      <c r="E47" s="48" t="s">
        <v>19</v>
      </c>
      <c r="F47" s="48"/>
      <c r="G47" s="49"/>
      <c r="H47" s="49"/>
      <c r="I47" s="49"/>
      <c r="J47" s="49"/>
      <c r="K47" s="49"/>
    </row>
    <row r="48" spans="1:11" ht="21" customHeight="1">
      <c r="A48" s="43" t="s">
        <v>20</v>
      </c>
      <c r="B48" s="43"/>
      <c r="C48" s="9">
        <f>SUM(F10:F46)</f>
        <v>58584</v>
      </c>
      <c r="F48" s="50"/>
      <c r="G48" s="50"/>
      <c r="H48" s="50"/>
      <c r="I48" s="4"/>
      <c r="J48" s="4"/>
      <c r="K48" s="25"/>
    </row>
    <row r="49" spans="1:11" ht="21" customHeight="1">
      <c r="A49" s="43" t="s">
        <v>21</v>
      </c>
      <c r="B49" s="43"/>
      <c r="C49" s="9">
        <f>SUM(H10:H46)</f>
        <v>43422</v>
      </c>
      <c r="F49" s="4"/>
      <c r="G49" s="4"/>
      <c r="H49" s="4"/>
      <c r="I49" s="4"/>
      <c r="J49" s="4"/>
      <c r="K49" s="25"/>
    </row>
    <row r="50" spans="1:11" ht="21" customHeight="1">
      <c r="A50" s="51" t="s">
        <v>22</v>
      </c>
      <c r="B50" s="43"/>
      <c r="C50" s="18">
        <f>SUM(J10:J46)</f>
        <v>1670.1886792452831</v>
      </c>
      <c r="F50" s="50"/>
      <c r="G50" s="50"/>
      <c r="H50" s="50"/>
      <c r="I50" s="50"/>
      <c r="J50" s="4"/>
      <c r="K50" s="52"/>
    </row>
    <row r="51" spans="1:11" ht="21" customHeight="1">
      <c r="A51" s="51" t="s">
        <v>23</v>
      </c>
      <c r="B51" s="43"/>
      <c r="C51" s="9">
        <f>COUNTA(B10:B46)</f>
        <v>22</v>
      </c>
      <c r="F51" s="50"/>
      <c r="G51" s="50"/>
      <c r="H51" s="50"/>
      <c r="I51" s="50"/>
      <c r="J51" s="4"/>
      <c r="K51" s="52"/>
    </row>
    <row r="52" spans="1:11" ht="21" customHeight="1">
      <c r="A52" s="43" t="s">
        <v>24</v>
      </c>
      <c r="B52" s="43"/>
      <c r="C52" s="18">
        <f>C50/C51</f>
        <v>75.917667238421956</v>
      </c>
      <c r="F52" s="50"/>
      <c r="G52" s="50"/>
      <c r="H52" s="50"/>
      <c r="I52" s="50"/>
      <c r="J52" s="4"/>
      <c r="K52" s="52"/>
    </row>
    <row r="53" spans="1:11" ht="21" customHeight="1" thickBot="1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6"/>
    </row>
  </sheetData>
  <mergeCells count="17">
    <mergeCell ref="A52:B52"/>
    <mergeCell ref="A47:B47"/>
    <mergeCell ref="E47:K47"/>
    <mergeCell ref="A48:B48"/>
    <mergeCell ref="F48:H48"/>
    <mergeCell ref="A49:B49"/>
    <mergeCell ref="A50:B50"/>
    <mergeCell ref="F50:H52"/>
    <mergeCell ref="I50:I52"/>
    <mergeCell ref="K50:K52"/>
    <mergeCell ref="A51:B51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10CC4-73C1-4EEA-97A1-21B9ADE16439}">
  <dimension ref="A1:K51"/>
  <sheetViews>
    <sheetView topLeftCell="A27" workbookViewId="0">
      <selection activeCell="I27" sqref="I2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119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75</v>
      </c>
      <c r="C10" s="22" t="s">
        <v>76</v>
      </c>
      <c r="D10" s="7" t="s">
        <v>17</v>
      </c>
      <c r="E10" s="7">
        <v>8</v>
      </c>
      <c r="F10" s="7">
        <v>832</v>
      </c>
      <c r="G10" s="7">
        <f>SUM(H10+I10)</f>
        <v>632</v>
      </c>
      <c r="H10" s="7">
        <v>624</v>
      </c>
      <c r="I10" s="7">
        <v>8</v>
      </c>
      <c r="J10" s="21">
        <f t="shared" ref="J10:J39" si="0">H10/F10*100</f>
        <v>75</v>
      </c>
      <c r="K10" s="15"/>
    </row>
    <row r="11" spans="1:11" ht="21.95" customHeight="1">
      <c r="A11" s="17">
        <v>44943</v>
      </c>
      <c r="B11" s="22" t="s">
        <v>75</v>
      </c>
      <c r="C11" s="22" t="s">
        <v>76</v>
      </c>
      <c r="D11" s="7" t="s">
        <v>17</v>
      </c>
      <c r="E11" s="7">
        <v>8</v>
      </c>
      <c r="F11" s="7">
        <v>832</v>
      </c>
      <c r="G11" s="7">
        <f>SUM(H11+I11)</f>
        <v>673</v>
      </c>
      <c r="H11" s="7">
        <v>666</v>
      </c>
      <c r="I11" s="7">
        <v>7</v>
      </c>
      <c r="J11" s="21">
        <f t="shared" ref="J11" si="1">H11/F11*100</f>
        <v>80.048076923076934</v>
      </c>
      <c r="K11" s="15"/>
    </row>
    <row r="12" spans="1:11" ht="21.95" customHeight="1">
      <c r="A12" s="17">
        <v>44945</v>
      </c>
      <c r="B12" s="22" t="s">
        <v>75</v>
      </c>
      <c r="C12" s="22" t="s">
        <v>76</v>
      </c>
      <c r="D12" s="7" t="s">
        <v>17</v>
      </c>
      <c r="E12" s="7">
        <v>8</v>
      </c>
      <c r="F12" s="7">
        <v>832</v>
      </c>
      <c r="G12" s="7">
        <f>SUM(H12+I12)</f>
        <v>671</v>
      </c>
      <c r="H12" s="7">
        <v>666</v>
      </c>
      <c r="I12" s="7">
        <v>5</v>
      </c>
      <c r="J12" s="21">
        <f t="shared" si="0"/>
        <v>80.048076923076934</v>
      </c>
      <c r="K12" s="15"/>
    </row>
    <row r="13" spans="1:11" ht="21.95" customHeight="1">
      <c r="A13" s="17">
        <v>44946</v>
      </c>
      <c r="B13" s="22" t="s">
        <v>75</v>
      </c>
      <c r="C13" s="22" t="s">
        <v>76</v>
      </c>
      <c r="D13" s="7" t="s">
        <v>17</v>
      </c>
      <c r="E13" s="7">
        <v>8</v>
      </c>
      <c r="F13" s="7">
        <v>832</v>
      </c>
      <c r="G13" s="7">
        <f>SUM(H13+I13)</f>
        <v>667</v>
      </c>
      <c r="H13" s="7">
        <v>666</v>
      </c>
      <c r="I13" s="7">
        <v>1</v>
      </c>
      <c r="J13" s="21">
        <f t="shared" si="0"/>
        <v>80.048076923076934</v>
      </c>
      <c r="K13" s="15"/>
    </row>
    <row r="14" spans="1:11" ht="21.95" customHeight="1">
      <c r="A14" s="17">
        <v>44949</v>
      </c>
      <c r="B14" s="7" t="s">
        <v>51</v>
      </c>
      <c r="C14" s="7" t="s">
        <v>140</v>
      </c>
      <c r="D14" s="7" t="s">
        <v>17</v>
      </c>
      <c r="E14" s="7">
        <v>8</v>
      </c>
      <c r="F14" s="7">
        <v>856</v>
      </c>
      <c r="G14" s="7">
        <f t="shared" ref="G12:G39" si="2">SUM(H14+I14)</f>
        <v>702</v>
      </c>
      <c r="H14" s="7">
        <v>685</v>
      </c>
      <c r="I14" s="7">
        <v>17</v>
      </c>
      <c r="J14" s="21">
        <f t="shared" si="0"/>
        <v>80.023364485981304</v>
      </c>
      <c r="K14" s="15"/>
    </row>
    <row r="15" spans="1:11" ht="21.95" customHeight="1">
      <c r="A15" s="17">
        <v>44950</v>
      </c>
      <c r="B15" s="7" t="s">
        <v>51</v>
      </c>
      <c r="C15" s="7" t="s">
        <v>140</v>
      </c>
      <c r="D15" s="7" t="s">
        <v>17</v>
      </c>
      <c r="E15" s="7">
        <v>8</v>
      </c>
      <c r="F15" s="7">
        <v>856</v>
      </c>
      <c r="G15" s="7">
        <f t="shared" ref="G15" si="3">SUM(H15+I15)</f>
        <v>693</v>
      </c>
      <c r="H15" s="7">
        <v>685</v>
      </c>
      <c r="I15" s="7">
        <v>8</v>
      </c>
      <c r="J15" s="21">
        <f t="shared" si="0"/>
        <v>80.023364485981304</v>
      </c>
      <c r="K15" s="15"/>
    </row>
    <row r="16" spans="1:11" ht="21.95" customHeight="1">
      <c r="A16" s="17">
        <v>44952</v>
      </c>
      <c r="B16" s="7" t="s">
        <v>51</v>
      </c>
      <c r="C16" s="7" t="s">
        <v>140</v>
      </c>
      <c r="D16" s="7" t="s">
        <v>17</v>
      </c>
      <c r="E16" s="7">
        <v>8</v>
      </c>
      <c r="F16" s="7">
        <v>856</v>
      </c>
      <c r="G16" s="7">
        <f t="shared" ref="G16" si="4">SUM(H16+I16)</f>
        <v>688</v>
      </c>
      <c r="H16" s="7">
        <v>685</v>
      </c>
      <c r="I16" s="7">
        <v>3</v>
      </c>
      <c r="J16" s="21">
        <f t="shared" si="0"/>
        <v>80.023364485981304</v>
      </c>
      <c r="K16" s="15"/>
    </row>
    <row r="17" spans="1:11" ht="21.95" customHeight="1">
      <c r="A17" s="17">
        <v>44953</v>
      </c>
      <c r="B17" s="7" t="s">
        <v>51</v>
      </c>
      <c r="C17" s="7" t="s">
        <v>140</v>
      </c>
      <c r="D17" s="7" t="s">
        <v>17</v>
      </c>
      <c r="E17" s="7">
        <v>8</v>
      </c>
      <c r="F17" s="7">
        <v>856</v>
      </c>
      <c r="G17" s="7">
        <f t="shared" ref="G17" si="5">SUM(H17+I17)</f>
        <v>692</v>
      </c>
      <c r="H17" s="7">
        <v>685</v>
      </c>
      <c r="I17" s="7">
        <v>7</v>
      </c>
      <c r="J17" s="21">
        <f t="shared" si="0"/>
        <v>80.023364485981304</v>
      </c>
      <c r="K17" s="15"/>
    </row>
    <row r="18" spans="1:11" ht="21.95" customHeight="1">
      <c r="A18" s="17">
        <v>44956</v>
      </c>
      <c r="B18" s="7" t="s">
        <v>51</v>
      </c>
      <c r="C18" s="7" t="s">
        <v>140</v>
      </c>
      <c r="D18" s="7" t="s">
        <v>17</v>
      </c>
      <c r="E18" s="7">
        <v>8</v>
      </c>
      <c r="F18" s="7">
        <v>856</v>
      </c>
      <c r="G18" s="7">
        <f t="shared" ref="G18" si="6">SUM(H18+I18)</f>
        <v>711</v>
      </c>
      <c r="H18" s="7">
        <v>685</v>
      </c>
      <c r="I18" s="7">
        <v>26</v>
      </c>
      <c r="J18" s="21">
        <f t="shared" si="0"/>
        <v>80.023364485981304</v>
      </c>
      <c r="K18" s="15"/>
    </row>
    <row r="19" spans="1:11" ht="21.95" customHeight="1">
      <c r="A19" s="17">
        <v>44957</v>
      </c>
      <c r="B19" s="7" t="s">
        <v>51</v>
      </c>
      <c r="C19" s="7" t="s">
        <v>140</v>
      </c>
      <c r="D19" s="7" t="s">
        <v>17</v>
      </c>
      <c r="E19" s="7">
        <v>8</v>
      </c>
      <c r="F19" s="7">
        <v>856</v>
      </c>
      <c r="G19" s="7">
        <f t="shared" ref="G19" si="7">SUM(H19+I19)</f>
        <v>703</v>
      </c>
      <c r="H19" s="7">
        <v>685</v>
      </c>
      <c r="I19" s="7">
        <v>18</v>
      </c>
      <c r="J19" s="21">
        <f t="shared" si="0"/>
        <v>80.023364485981304</v>
      </c>
      <c r="K19" s="15"/>
    </row>
    <row r="20" spans="1:11" ht="21.95" customHeight="1">
      <c r="A20" s="17">
        <v>44958</v>
      </c>
      <c r="B20" s="7" t="s">
        <v>163</v>
      </c>
      <c r="C20" s="7">
        <v>22500</v>
      </c>
      <c r="D20" s="7" t="s">
        <v>17</v>
      </c>
      <c r="E20" s="7">
        <v>8</v>
      </c>
      <c r="F20" s="7">
        <v>3040</v>
      </c>
      <c r="G20" s="7">
        <f t="shared" si="2"/>
        <v>2026</v>
      </c>
      <c r="H20" s="7">
        <v>1976</v>
      </c>
      <c r="I20" s="7">
        <v>50</v>
      </c>
      <c r="J20" s="21">
        <f t="shared" si="0"/>
        <v>65</v>
      </c>
      <c r="K20" s="15"/>
    </row>
    <row r="21" spans="1:11" ht="21.95" customHeight="1">
      <c r="A21" s="17">
        <v>44960</v>
      </c>
      <c r="B21" s="7" t="s">
        <v>123</v>
      </c>
      <c r="C21" s="7">
        <v>22400</v>
      </c>
      <c r="D21" s="7" t="s">
        <v>17</v>
      </c>
      <c r="E21" s="7">
        <v>8</v>
      </c>
      <c r="F21" s="7">
        <v>728</v>
      </c>
      <c r="G21" s="7">
        <f t="shared" si="2"/>
        <v>404</v>
      </c>
      <c r="H21" s="7">
        <v>401</v>
      </c>
      <c r="I21" s="7">
        <v>3</v>
      </c>
      <c r="J21" s="21">
        <f t="shared" si="0"/>
        <v>55.082417582417584</v>
      </c>
      <c r="K21" s="15"/>
    </row>
    <row r="22" spans="1:11" ht="21.95" customHeight="1">
      <c r="A22" s="17">
        <v>44932</v>
      </c>
      <c r="B22" s="7" t="s">
        <v>123</v>
      </c>
      <c r="C22" s="7">
        <v>22400</v>
      </c>
      <c r="D22" s="7" t="s">
        <v>17</v>
      </c>
      <c r="E22" s="7">
        <v>8</v>
      </c>
      <c r="F22" s="7">
        <v>728</v>
      </c>
      <c r="G22" s="7">
        <f t="shared" ref="G22" si="8">SUM(H22+I22)</f>
        <v>514</v>
      </c>
      <c r="H22" s="7">
        <v>510</v>
      </c>
      <c r="I22" s="7">
        <v>4</v>
      </c>
      <c r="J22" s="21">
        <f t="shared" si="0"/>
        <v>70.054945054945051</v>
      </c>
      <c r="K22" s="15"/>
    </row>
    <row r="23" spans="1:11" ht="21.95" customHeight="1">
      <c r="A23" s="17">
        <v>44933</v>
      </c>
      <c r="B23" s="7" t="s">
        <v>51</v>
      </c>
      <c r="C23" s="7" t="s">
        <v>140</v>
      </c>
      <c r="D23" s="7" t="s">
        <v>17</v>
      </c>
      <c r="E23" s="7">
        <v>8</v>
      </c>
      <c r="F23" s="7">
        <v>856</v>
      </c>
      <c r="G23" s="7">
        <f t="shared" si="2"/>
        <v>802</v>
      </c>
      <c r="H23" s="7">
        <v>800</v>
      </c>
      <c r="I23" s="7">
        <v>2</v>
      </c>
      <c r="J23" s="21">
        <f t="shared" si="0"/>
        <v>93.45794392523365</v>
      </c>
      <c r="K23" s="15"/>
    </row>
    <row r="24" spans="1:11" ht="21.95" customHeight="1">
      <c r="A24" s="17">
        <v>44935</v>
      </c>
      <c r="B24" s="7" t="s">
        <v>175</v>
      </c>
      <c r="C24" s="7" t="s">
        <v>178</v>
      </c>
      <c r="D24" s="7" t="s">
        <v>17</v>
      </c>
      <c r="E24" s="7">
        <v>8</v>
      </c>
      <c r="F24" s="7">
        <v>1368</v>
      </c>
      <c r="G24" s="7">
        <f t="shared" si="2"/>
        <v>1028</v>
      </c>
      <c r="H24" s="7">
        <v>1026</v>
      </c>
      <c r="I24" s="7">
        <v>2</v>
      </c>
      <c r="J24" s="21">
        <f t="shared" si="0"/>
        <v>75</v>
      </c>
      <c r="K24" s="15"/>
    </row>
    <row r="25" spans="1:11" ht="21.95" customHeight="1">
      <c r="A25" s="17">
        <v>44936</v>
      </c>
      <c r="B25" s="7" t="s">
        <v>175</v>
      </c>
      <c r="C25" s="7" t="s">
        <v>178</v>
      </c>
      <c r="D25" s="7" t="s">
        <v>17</v>
      </c>
      <c r="E25" s="7">
        <v>4</v>
      </c>
      <c r="F25" s="7">
        <v>684</v>
      </c>
      <c r="G25" s="7">
        <f t="shared" si="2"/>
        <v>504</v>
      </c>
      <c r="H25" s="7">
        <v>500</v>
      </c>
      <c r="I25" s="7">
        <v>4</v>
      </c>
      <c r="J25" s="21">
        <f t="shared" si="0"/>
        <v>73.099415204678365</v>
      </c>
      <c r="K25" s="15"/>
    </row>
    <row r="26" spans="1:11" ht="21.95" customHeight="1">
      <c r="A26" s="17"/>
      <c r="B26" s="7" t="s">
        <v>51</v>
      </c>
      <c r="C26" s="7" t="s">
        <v>140</v>
      </c>
      <c r="D26" s="7" t="s">
        <v>17</v>
      </c>
      <c r="E26" s="7">
        <v>4</v>
      </c>
      <c r="F26" s="27">
        <v>428</v>
      </c>
      <c r="G26" s="7">
        <f t="shared" si="2"/>
        <v>354</v>
      </c>
      <c r="H26" s="7">
        <v>352</v>
      </c>
      <c r="I26" s="7">
        <v>2</v>
      </c>
      <c r="J26" s="21">
        <f t="shared" si="0"/>
        <v>82.242990654205599</v>
      </c>
      <c r="K26" s="15"/>
    </row>
    <row r="27" spans="1:11" ht="21.95" customHeight="1">
      <c r="A27" s="17">
        <v>44939</v>
      </c>
      <c r="B27" s="7" t="s">
        <v>51</v>
      </c>
      <c r="C27" s="7" t="s">
        <v>140</v>
      </c>
      <c r="D27" s="7" t="s">
        <v>17</v>
      </c>
      <c r="E27" s="7">
        <v>8</v>
      </c>
      <c r="F27" s="7">
        <v>856</v>
      </c>
      <c r="G27" s="7">
        <f t="shared" si="2"/>
        <v>875</v>
      </c>
      <c r="H27" s="7">
        <v>856</v>
      </c>
      <c r="I27" s="7">
        <v>19</v>
      </c>
      <c r="J27" s="21">
        <f t="shared" si="0"/>
        <v>100</v>
      </c>
      <c r="K27" s="15"/>
    </row>
    <row r="28" spans="1:11" ht="21.95" customHeight="1">
      <c r="A28" s="17">
        <v>44940</v>
      </c>
      <c r="B28" s="7" t="s">
        <v>51</v>
      </c>
      <c r="C28" s="7" t="s">
        <v>140</v>
      </c>
      <c r="D28" s="7" t="s">
        <v>17</v>
      </c>
      <c r="E28" s="7">
        <v>8</v>
      </c>
      <c r="F28" s="7">
        <v>856</v>
      </c>
      <c r="G28" s="7">
        <f t="shared" si="2"/>
        <v>874</v>
      </c>
      <c r="H28" s="7">
        <v>856</v>
      </c>
      <c r="I28" s="7">
        <v>18</v>
      </c>
      <c r="J28" s="21">
        <f t="shared" si="0"/>
        <v>100</v>
      </c>
      <c r="K28" s="15"/>
    </row>
    <row r="29" spans="1:11" ht="21.95" customHeight="1">
      <c r="A29" s="17">
        <v>44941</v>
      </c>
      <c r="B29" s="7" t="s">
        <v>51</v>
      </c>
      <c r="C29" s="7" t="s">
        <v>140</v>
      </c>
      <c r="D29" s="7" t="s">
        <v>17</v>
      </c>
      <c r="E29" s="7">
        <v>8</v>
      </c>
      <c r="F29" s="7">
        <v>856</v>
      </c>
      <c r="G29" s="7">
        <f t="shared" ref="G29" si="9">SUM(H29+I29)</f>
        <v>873</v>
      </c>
      <c r="H29" s="7">
        <v>856</v>
      </c>
      <c r="I29" s="7">
        <v>17</v>
      </c>
      <c r="J29" s="21">
        <f t="shared" si="0"/>
        <v>100</v>
      </c>
      <c r="K29" s="15"/>
    </row>
    <row r="30" spans="1:11" ht="21.95" customHeight="1">
      <c r="A30" s="20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20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7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8"/>
      <c r="B44" s="7"/>
      <c r="C44" s="7"/>
      <c r="D44" s="7"/>
      <c r="E44" s="7"/>
      <c r="F44" s="7"/>
      <c r="G44" s="7"/>
      <c r="H44" s="7"/>
      <c r="I44" s="7"/>
      <c r="J44" s="19"/>
      <c r="K44" s="15"/>
    </row>
    <row r="45" spans="1:11" ht="21" customHeight="1">
      <c r="A45" s="47" t="s">
        <v>18</v>
      </c>
      <c r="B45" s="47"/>
      <c r="C45" s="9">
        <f>COUNT(A10:A44)</f>
        <v>19</v>
      </c>
      <c r="E45" s="48" t="s">
        <v>19</v>
      </c>
      <c r="F45" s="48"/>
      <c r="G45" s="49"/>
      <c r="H45" s="49"/>
      <c r="I45" s="49"/>
      <c r="J45" s="49"/>
      <c r="K45" s="49"/>
    </row>
    <row r="46" spans="1:11" ht="21" customHeight="1">
      <c r="A46" s="43" t="s">
        <v>20</v>
      </c>
      <c r="B46" s="43"/>
      <c r="C46" s="9">
        <f>SUM(F10:F44)</f>
        <v>18864</v>
      </c>
      <c r="F46" s="50"/>
      <c r="G46" s="50"/>
      <c r="H46" s="50"/>
      <c r="I46" s="4"/>
      <c r="J46" s="4"/>
      <c r="K46" s="25"/>
    </row>
    <row r="47" spans="1:11" ht="21" customHeight="1">
      <c r="A47" s="43" t="s">
        <v>21</v>
      </c>
      <c r="B47" s="43"/>
      <c r="C47" s="9">
        <f>SUM(H10:H44)</f>
        <v>14865</v>
      </c>
      <c r="F47" s="4"/>
      <c r="G47" s="4"/>
      <c r="H47" s="4"/>
      <c r="I47" s="4"/>
      <c r="J47" s="4"/>
      <c r="K47" s="25"/>
    </row>
    <row r="48" spans="1:11" ht="21" customHeight="1">
      <c r="A48" s="51" t="s">
        <v>22</v>
      </c>
      <c r="B48" s="43"/>
      <c r="C48" s="18">
        <f>SUM(J10:J44)</f>
        <v>1609.222130106599</v>
      </c>
      <c r="F48" s="50"/>
      <c r="G48" s="50"/>
      <c r="H48" s="50"/>
      <c r="I48" s="50"/>
      <c r="J48" s="4"/>
      <c r="K48" s="52"/>
    </row>
    <row r="49" spans="1:11" ht="21" customHeight="1">
      <c r="A49" s="51" t="s">
        <v>23</v>
      </c>
      <c r="B49" s="43"/>
      <c r="C49" s="9">
        <f>COUNTA(B10:B44)</f>
        <v>20</v>
      </c>
      <c r="F49" s="50"/>
      <c r="G49" s="50"/>
      <c r="H49" s="50"/>
      <c r="I49" s="50"/>
      <c r="J49" s="4"/>
      <c r="K49" s="52"/>
    </row>
    <row r="50" spans="1:11" ht="21" customHeight="1">
      <c r="A50" s="43" t="s">
        <v>24</v>
      </c>
      <c r="B50" s="43"/>
      <c r="C50" s="18">
        <f>C48/C49</f>
        <v>80.461106505329951</v>
      </c>
      <c r="F50" s="50"/>
      <c r="G50" s="50"/>
      <c r="H50" s="50"/>
      <c r="I50" s="50"/>
      <c r="J50" s="4"/>
      <c r="K50" s="52"/>
    </row>
    <row r="51" spans="1:11" ht="21" customHeight="1" thickBot="1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6"/>
    </row>
  </sheetData>
  <mergeCells count="17">
    <mergeCell ref="A50:B50"/>
    <mergeCell ref="A45:B45"/>
    <mergeCell ref="E45:K45"/>
    <mergeCell ref="A46:B46"/>
    <mergeCell ref="F46:H46"/>
    <mergeCell ref="A47:B47"/>
    <mergeCell ref="A48:B48"/>
    <mergeCell ref="F48:H50"/>
    <mergeCell ref="I48:I50"/>
    <mergeCell ref="K48:K50"/>
    <mergeCell ref="A49:B49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F1D0-B35E-4A0A-A3A0-6D11DA0C5497}">
  <dimension ref="A1:K52"/>
  <sheetViews>
    <sheetView topLeftCell="A42" workbookViewId="0">
      <selection activeCell="D43" sqref="D43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90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91</v>
      </c>
      <c r="C10" s="22" t="s">
        <v>76</v>
      </c>
      <c r="D10" s="7" t="s">
        <v>17</v>
      </c>
      <c r="E10" s="7">
        <v>8</v>
      </c>
      <c r="F10" s="7">
        <v>832</v>
      </c>
      <c r="G10" s="7">
        <f>SUM(H10+I10)</f>
        <v>689</v>
      </c>
      <c r="H10" s="7">
        <v>666</v>
      </c>
      <c r="I10" s="7">
        <v>23</v>
      </c>
      <c r="J10" s="21">
        <f t="shared" ref="J10:J40" si="0">H10/F10*100</f>
        <v>80.048076923076934</v>
      </c>
      <c r="K10" s="7"/>
    </row>
    <row r="11" spans="1:11" ht="21.95" customHeight="1">
      <c r="A11" s="17">
        <v>44943</v>
      </c>
      <c r="B11" s="22" t="s">
        <v>91</v>
      </c>
      <c r="C11" s="22" t="s">
        <v>76</v>
      </c>
      <c r="D11" s="7" t="s">
        <v>17</v>
      </c>
      <c r="E11" s="7">
        <v>8</v>
      </c>
      <c r="F11" s="7">
        <v>832</v>
      </c>
      <c r="G11" s="7">
        <f>SUM(H11+I11)</f>
        <v>689</v>
      </c>
      <c r="H11" s="7">
        <v>666</v>
      </c>
      <c r="I11" s="7">
        <v>23</v>
      </c>
      <c r="J11" s="21">
        <f t="shared" si="0"/>
        <v>80.048076923076934</v>
      </c>
      <c r="K11" s="7"/>
    </row>
    <row r="12" spans="1:11" ht="21.95" customHeight="1">
      <c r="A12" s="17">
        <v>44944</v>
      </c>
      <c r="B12" s="7" t="s">
        <v>86</v>
      </c>
      <c r="C12" s="7" t="s">
        <v>87</v>
      </c>
      <c r="D12" s="7" t="s">
        <v>17</v>
      </c>
      <c r="E12" s="7">
        <v>8</v>
      </c>
      <c r="F12" s="7">
        <v>456</v>
      </c>
      <c r="G12" s="7">
        <f t="shared" ref="G12:G40" si="1">SUM(H12+I12)</f>
        <v>370</v>
      </c>
      <c r="H12" s="7">
        <v>365</v>
      </c>
      <c r="I12" s="7">
        <v>5</v>
      </c>
      <c r="J12" s="21">
        <f t="shared" si="0"/>
        <v>80.043859649122808</v>
      </c>
      <c r="K12" s="7"/>
    </row>
    <row r="13" spans="1:11" ht="21.95" customHeight="1">
      <c r="A13" s="17">
        <v>44945</v>
      </c>
      <c r="B13" s="22" t="s">
        <v>91</v>
      </c>
      <c r="C13" s="22" t="s">
        <v>76</v>
      </c>
      <c r="D13" s="7" t="s">
        <v>17</v>
      </c>
      <c r="E13" s="7">
        <v>8</v>
      </c>
      <c r="F13" s="7">
        <v>832</v>
      </c>
      <c r="G13" s="7">
        <f>SUM(H13+I13)</f>
        <v>689</v>
      </c>
      <c r="H13" s="7">
        <v>666</v>
      </c>
      <c r="I13" s="7">
        <v>23</v>
      </c>
      <c r="J13" s="21">
        <f t="shared" si="0"/>
        <v>80.048076923076934</v>
      </c>
      <c r="K13" s="7"/>
    </row>
    <row r="14" spans="1:11" ht="21.95" customHeight="1">
      <c r="A14" s="17">
        <v>44946</v>
      </c>
      <c r="B14" s="22" t="s">
        <v>91</v>
      </c>
      <c r="C14" s="22" t="s">
        <v>76</v>
      </c>
      <c r="D14" s="7" t="s">
        <v>17</v>
      </c>
      <c r="E14" s="7">
        <v>8</v>
      </c>
      <c r="F14" s="7">
        <v>832</v>
      </c>
      <c r="G14" s="7">
        <f>SUM(H14+I14)</f>
        <v>681</v>
      </c>
      <c r="H14" s="7">
        <v>666</v>
      </c>
      <c r="I14" s="7">
        <v>15</v>
      </c>
      <c r="J14" s="21">
        <f t="shared" si="0"/>
        <v>80.048076923076934</v>
      </c>
      <c r="K14" s="7"/>
    </row>
    <row r="15" spans="1:11" ht="21.95" customHeight="1">
      <c r="A15" s="17">
        <v>44950</v>
      </c>
      <c r="B15" s="22" t="s">
        <v>91</v>
      </c>
      <c r="C15" s="22" t="s">
        <v>76</v>
      </c>
      <c r="D15" s="7" t="s">
        <v>17</v>
      </c>
      <c r="E15" s="7">
        <v>8</v>
      </c>
      <c r="F15" s="7">
        <v>832</v>
      </c>
      <c r="G15" s="7">
        <f>SUM(H15+I15)</f>
        <v>676</v>
      </c>
      <c r="H15" s="7">
        <v>666</v>
      </c>
      <c r="I15" s="7">
        <v>10</v>
      </c>
      <c r="J15" s="21">
        <f t="shared" si="0"/>
        <v>80.048076923076934</v>
      </c>
      <c r="K15" s="7"/>
    </row>
    <row r="16" spans="1:11" ht="21.95" customHeight="1">
      <c r="A16" s="17">
        <v>44952</v>
      </c>
      <c r="B16" s="7" t="s">
        <v>75</v>
      </c>
      <c r="C16" s="7" t="s">
        <v>76</v>
      </c>
      <c r="D16" s="7" t="s">
        <v>17</v>
      </c>
      <c r="E16" s="7">
        <v>8</v>
      </c>
      <c r="F16" s="7">
        <v>832</v>
      </c>
      <c r="G16" s="7">
        <f t="shared" si="1"/>
        <v>667</v>
      </c>
      <c r="H16" s="7">
        <v>666</v>
      </c>
      <c r="I16" s="7">
        <v>1</v>
      </c>
      <c r="J16" s="21">
        <f t="shared" si="0"/>
        <v>80.048076923076934</v>
      </c>
      <c r="K16" s="7"/>
    </row>
    <row r="17" spans="1:11" ht="21.95" customHeight="1">
      <c r="A17" s="17">
        <v>44953</v>
      </c>
      <c r="B17" s="7" t="s">
        <v>75</v>
      </c>
      <c r="C17" s="7" t="s">
        <v>76</v>
      </c>
      <c r="D17" s="7" t="s">
        <v>17</v>
      </c>
      <c r="E17" s="7">
        <v>8</v>
      </c>
      <c r="F17" s="7">
        <v>832</v>
      </c>
      <c r="G17" s="7">
        <f t="shared" ref="G17" si="2">SUM(H17+I17)</f>
        <v>669</v>
      </c>
      <c r="H17" s="7">
        <v>666</v>
      </c>
      <c r="I17" s="7">
        <v>3</v>
      </c>
      <c r="J17" s="21">
        <f t="shared" si="0"/>
        <v>80.048076923076934</v>
      </c>
      <c r="K17" s="7"/>
    </row>
    <row r="18" spans="1:11" ht="21.95" customHeight="1">
      <c r="A18" s="17">
        <v>44956</v>
      </c>
      <c r="B18" s="7" t="s">
        <v>75</v>
      </c>
      <c r="C18" s="7" t="s">
        <v>76</v>
      </c>
      <c r="D18" s="7" t="s">
        <v>17</v>
      </c>
      <c r="E18" s="7">
        <v>8</v>
      </c>
      <c r="F18" s="7">
        <v>832</v>
      </c>
      <c r="G18" s="7">
        <f t="shared" ref="G18" si="3">SUM(H18+I18)</f>
        <v>670</v>
      </c>
      <c r="H18" s="7">
        <v>666</v>
      </c>
      <c r="I18" s="7">
        <v>4</v>
      </c>
      <c r="J18" s="21">
        <f t="shared" si="0"/>
        <v>80.048076923076934</v>
      </c>
      <c r="K18" s="7"/>
    </row>
    <row r="19" spans="1:11" ht="21.95" customHeight="1">
      <c r="A19" s="17">
        <v>44957</v>
      </c>
      <c r="B19" s="7" t="s">
        <v>75</v>
      </c>
      <c r="C19" s="7" t="s">
        <v>76</v>
      </c>
      <c r="D19" s="7" t="s">
        <v>17</v>
      </c>
      <c r="E19" s="7">
        <v>8</v>
      </c>
      <c r="F19" s="7">
        <v>832</v>
      </c>
      <c r="G19" s="7">
        <f t="shared" ref="G19" si="4">SUM(H19+I19)</f>
        <v>669</v>
      </c>
      <c r="H19" s="7">
        <v>666</v>
      </c>
      <c r="I19" s="7">
        <v>3</v>
      </c>
      <c r="J19" s="21">
        <f t="shared" si="0"/>
        <v>80.048076923076934</v>
      </c>
      <c r="K19" s="7"/>
    </row>
    <row r="20" spans="1:11" ht="21.95" customHeight="1">
      <c r="A20" s="17">
        <v>44958</v>
      </c>
      <c r="B20" s="7" t="s">
        <v>75</v>
      </c>
      <c r="C20" s="7" t="s">
        <v>76</v>
      </c>
      <c r="D20" s="7" t="s">
        <v>17</v>
      </c>
      <c r="E20" s="7">
        <v>8</v>
      </c>
      <c r="F20" s="7">
        <v>832</v>
      </c>
      <c r="G20" s="7">
        <f t="shared" ref="G20" si="5">SUM(H20+I20)</f>
        <v>610</v>
      </c>
      <c r="H20" s="7">
        <v>608</v>
      </c>
      <c r="I20" s="7">
        <v>2</v>
      </c>
      <c r="J20" s="21">
        <f t="shared" si="0"/>
        <v>73.076923076923066</v>
      </c>
      <c r="K20" s="7"/>
    </row>
    <row r="21" spans="1:11" ht="21.95" customHeight="1">
      <c r="A21" s="17">
        <v>44959</v>
      </c>
      <c r="B21" s="7" t="s">
        <v>75</v>
      </c>
      <c r="C21" s="7" t="s">
        <v>76</v>
      </c>
      <c r="D21" s="7" t="s">
        <v>17</v>
      </c>
      <c r="E21" s="7">
        <v>8</v>
      </c>
      <c r="F21" s="7">
        <v>832</v>
      </c>
      <c r="G21" s="7">
        <f t="shared" ref="G21" si="6">SUM(H21+I21)</f>
        <v>610</v>
      </c>
      <c r="H21" s="7">
        <v>608</v>
      </c>
      <c r="I21" s="7">
        <v>2</v>
      </c>
      <c r="J21" s="21">
        <f t="shared" si="0"/>
        <v>73.076923076923066</v>
      </c>
      <c r="K21" s="7"/>
    </row>
    <row r="22" spans="1:11" ht="21.95" customHeight="1">
      <c r="A22" s="17">
        <v>44960</v>
      </c>
      <c r="B22" s="7" t="s">
        <v>75</v>
      </c>
      <c r="C22" s="7" t="s">
        <v>76</v>
      </c>
      <c r="D22" s="7" t="s">
        <v>17</v>
      </c>
      <c r="E22" s="7">
        <v>8</v>
      </c>
      <c r="F22" s="7">
        <v>832</v>
      </c>
      <c r="G22" s="7">
        <f t="shared" ref="G22" si="7">SUM(H22+I22)</f>
        <v>369</v>
      </c>
      <c r="H22" s="7">
        <v>320</v>
      </c>
      <c r="I22" s="7">
        <v>49</v>
      </c>
      <c r="J22" s="21">
        <f t="shared" si="0"/>
        <v>38.461538461538467</v>
      </c>
      <c r="K22" s="7"/>
    </row>
    <row r="23" spans="1:11" ht="21.95" customHeight="1">
      <c r="A23" s="17">
        <v>44932</v>
      </c>
      <c r="B23" s="7" t="s">
        <v>75</v>
      </c>
      <c r="C23" s="7" t="s">
        <v>76</v>
      </c>
      <c r="D23" s="7" t="s">
        <v>17</v>
      </c>
      <c r="E23" s="7">
        <v>8</v>
      </c>
      <c r="F23" s="7">
        <v>832</v>
      </c>
      <c r="G23" s="7">
        <f t="shared" ref="G23" si="8">SUM(H23+I23)</f>
        <v>596</v>
      </c>
      <c r="H23" s="7">
        <v>583</v>
      </c>
      <c r="I23" s="7">
        <v>13</v>
      </c>
      <c r="J23" s="21">
        <f t="shared" si="0"/>
        <v>70.072115384615387</v>
      </c>
      <c r="K23" s="7"/>
    </row>
    <row r="24" spans="1:11" ht="21.95" customHeight="1">
      <c r="A24" s="17">
        <v>44933</v>
      </c>
      <c r="B24" s="7" t="s">
        <v>75</v>
      </c>
      <c r="C24" s="7" t="s">
        <v>76</v>
      </c>
      <c r="D24" s="7" t="s">
        <v>17</v>
      </c>
      <c r="E24" s="7">
        <v>8</v>
      </c>
      <c r="F24" s="7">
        <v>832</v>
      </c>
      <c r="G24" s="7">
        <f t="shared" si="1"/>
        <v>411</v>
      </c>
      <c r="H24" s="7">
        <v>400</v>
      </c>
      <c r="I24" s="7">
        <v>11</v>
      </c>
      <c r="J24" s="21">
        <f t="shared" si="0"/>
        <v>48.07692307692308</v>
      </c>
      <c r="K24" s="7"/>
    </row>
    <row r="25" spans="1:11" ht="21.95" customHeight="1">
      <c r="A25" s="17">
        <v>44934</v>
      </c>
      <c r="B25" s="7" t="s">
        <v>75</v>
      </c>
      <c r="C25" s="7" t="s">
        <v>76</v>
      </c>
      <c r="D25" s="7" t="s">
        <v>17</v>
      </c>
      <c r="E25" s="7">
        <v>8</v>
      </c>
      <c r="F25" s="7">
        <v>832</v>
      </c>
      <c r="G25" s="7">
        <f t="shared" ref="G25" si="9">SUM(H25+I25)</f>
        <v>504</v>
      </c>
      <c r="H25" s="7">
        <v>500</v>
      </c>
      <c r="I25" s="7">
        <v>4</v>
      </c>
      <c r="J25" s="21">
        <f t="shared" si="0"/>
        <v>60.096153846153847</v>
      </c>
      <c r="K25" s="7"/>
    </row>
    <row r="26" spans="1:11" ht="21.95" customHeight="1">
      <c r="A26" s="17">
        <v>44935</v>
      </c>
      <c r="B26" s="7" t="s">
        <v>75</v>
      </c>
      <c r="C26" s="7" t="s">
        <v>76</v>
      </c>
      <c r="D26" s="7" t="s">
        <v>17</v>
      </c>
      <c r="E26" s="7">
        <v>8</v>
      </c>
      <c r="F26" s="7">
        <v>832</v>
      </c>
      <c r="G26" s="7">
        <f t="shared" ref="G26" si="10">SUM(H26+I26)</f>
        <v>687</v>
      </c>
      <c r="H26" s="7">
        <v>666</v>
      </c>
      <c r="I26" s="7">
        <v>21</v>
      </c>
      <c r="J26" s="21">
        <f t="shared" si="0"/>
        <v>80.048076923076934</v>
      </c>
      <c r="K26" s="7"/>
    </row>
    <row r="27" spans="1:11" ht="21.95" customHeight="1">
      <c r="A27" s="17">
        <v>44936</v>
      </c>
      <c r="B27" s="7" t="s">
        <v>75</v>
      </c>
      <c r="C27" s="7" t="s">
        <v>76</v>
      </c>
      <c r="D27" s="7" t="s">
        <v>17</v>
      </c>
      <c r="E27" s="7">
        <v>8</v>
      </c>
      <c r="F27" s="7">
        <v>832</v>
      </c>
      <c r="G27" s="7">
        <f t="shared" si="1"/>
        <v>698</v>
      </c>
      <c r="H27" s="7">
        <v>666</v>
      </c>
      <c r="I27" s="7">
        <v>32</v>
      </c>
      <c r="J27" s="21">
        <f t="shared" si="0"/>
        <v>80.048076923076934</v>
      </c>
      <c r="K27" s="7"/>
    </row>
    <row r="28" spans="1:11" ht="21.95" customHeight="1">
      <c r="A28" s="17">
        <v>44939</v>
      </c>
      <c r="B28" s="7" t="s">
        <v>75</v>
      </c>
      <c r="C28" s="7" t="s">
        <v>76</v>
      </c>
      <c r="D28" s="7" t="s">
        <v>17</v>
      </c>
      <c r="E28" s="7">
        <v>8</v>
      </c>
      <c r="F28" s="7">
        <v>832</v>
      </c>
      <c r="G28" s="7">
        <f t="shared" ref="G28" si="11">SUM(H28+I28)</f>
        <v>635</v>
      </c>
      <c r="H28" s="7">
        <v>624</v>
      </c>
      <c r="I28" s="7">
        <v>11</v>
      </c>
      <c r="J28" s="21">
        <f t="shared" si="0"/>
        <v>75</v>
      </c>
      <c r="K28" s="7"/>
    </row>
    <row r="29" spans="1:11" ht="21.95" customHeight="1">
      <c r="A29" s="17">
        <v>44940</v>
      </c>
      <c r="B29" s="7" t="s">
        <v>75</v>
      </c>
      <c r="C29" s="7" t="s">
        <v>76</v>
      </c>
      <c r="D29" s="7" t="s">
        <v>17</v>
      </c>
      <c r="E29" s="7">
        <v>8</v>
      </c>
      <c r="F29" s="7">
        <v>832</v>
      </c>
      <c r="G29" s="7">
        <f t="shared" ref="G29" si="12">SUM(H29+I29)</f>
        <v>630</v>
      </c>
      <c r="H29" s="7">
        <v>624</v>
      </c>
      <c r="I29" s="7">
        <v>6</v>
      </c>
      <c r="J29" s="21">
        <f t="shared" si="0"/>
        <v>75</v>
      </c>
      <c r="K29" s="7"/>
    </row>
    <row r="30" spans="1:11" ht="21.95" customHeight="1">
      <c r="A30" s="17">
        <v>44941</v>
      </c>
      <c r="B30" s="7" t="s">
        <v>75</v>
      </c>
      <c r="C30" s="7" t="s">
        <v>76</v>
      </c>
      <c r="D30" s="7" t="s">
        <v>17</v>
      </c>
      <c r="E30" s="7">
        <v>8</v>
      </c>
      <c r="F30" s="7">
        <v>832</v>
      </c>
      <c r="G30" s="7">
        <f t="shared" si="1"/>
        <v>629</v>
      </c>
      <c r="H30" s="7">
        <v>624</v>
      </c>
      <c r="I30" s="7">
        <v>5</v>
      </c>
      <c r="J30" s="21">
        <f t="shared" si="0"/>
        <v>75</v>
      </c>
      <c r="K30" s="7"/>
    </row>
    <row r="31" spans="1:11" ht="21.95" customHeight="1">
      <c r="A31" s="20"/>
      <c r="B31" s="7"/>
      <c r="C31" s="7"/>
      <c r="D31" s="7"/>
      <c r="E31" s="7"/>
      <c r="F31" s="7"/>
      <c r="G31" s="7"/>
      <c r="H31" s="7"/>
      <c r="I31" s="7"/>
      <c r="J31" s="21"/>
      <c r="K31" s="7"/>
    </row>
    <row r="32" spans="1:11" ht="21.95" customHeight="1">
      <c r="A32" s="20"/>
      <c r="B32" s="7"/>
      <c r="C32" s="7"/>
      <c r="D32" s="7"/>
      <c r="E32" s="7"/>
      <c r="F32" s="7"/>
      <c r="G32" s="7"/>
      <c r="H32" s="7"/>
      <c r="I32" s="7"/>
      <c r="J32" s="21"/>
      <c r="K32" s="7"/>
    </row>
    <row r="33" spans="1:11" ht="21.95" customHeight="1">
      <c r="A33" s="7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8"/>
      <c r="B45" s="7"/>
      <c r="C45" s="7"/>
      <c r="D45" s="7"/>
      <c r="E45" s="7"/>
      <c r="F45" s="7"/>
      <c r="G45" s="7"/>
      <c r="H45" s="7"/>
      <c r="I45" s="7"/>
      <c r="J45" s="19"/>
      <c r="K45" s="15"/>
    </row>
    <row r="46" spans="1:11" ht="21" customHeight="1">
      <c r="A46" s="47" t="s">
        <v>18</v>
      </c>
      <c r="B46" s="47"/>
      <c r="C46" s="9">
        <f>COUNT(A10:A45)</f>
        <v>21</v>
      </c>
      <c r="E46" s="48" t="s">
        <v>19</v>
      </c>
      <c r="F46" s="48"/>
      <c r="G46" s="49"/>
      <c r="H46" s="49"/>
      <c r="I46" s="49"/>
      <c r="J46" s="49"/>
      <c r="K46" s="49"/>
    </row>
    <row r="47" spans="1:11" ht="21" customHeight="1">
      <c r="A47" s="43" t="s">
        <v>20</v>
      </c>
      <c r="B47" s="43"/>
      <c r="C47" s="9">
        <f>SUM(F10:F45)</f>
        <v>17096</v>
      </c>
      <c r="F47" s="50"/>
      <c r="G47" s="50"/>
      <c r="H47" s="50"/>
      <c r="I47" s="4"/>
      <c r="J47" s="4"/>
      <c r="K47" s="25"/>
    </row>
    <row r="48" spans="1:11" ht="21" customHeight="1">
      <c r="A48" s="43" t="s">
        <v>21</v>
      </c>
      <c r="B48" s="43"/>
      <c r="C48" s="9">
        <f>SUM(H10:H45)</f>
        <v>12582</v>
      </c>
      <c r="F48" s="4"/>
      <c r="G48" s="4"/>
      <c r="H48" s="4"/>
      <c r="I48" s="4"/>
      <c r="J48" s="4"/>
      <c r="K48" s="25"/>
    </row>
    <row r="49" spans="1:11" ht="21" customHeight="1">
      <c r="A49" s="51" t="s">
        <v>22</v>
      </c>
      <c r="B49" s="43"/>
      <c r="C49" s="18">
        <f>SUM(J10:J45)</f>
        <v>1548.4332827260457</v>
      </c>
      <c r="F49" s="50"/>
      <c r="G49" s="50"/>
      <c r="H49" s="50"/>
      <c r="I49" s="50"/>
      <c r="J49" s="4"/>
      <c r="K49" s="52"/>
    </row>
    <row r="50" spans="1:11" ht="21" customHeight="1">
      <c r="A50" s="51" t="s">
        <v>23</v>
      </c>
      <c r="B50" s="43"/>
      <c r="C50" s="9">
        <f>COUNTA(B10:B45)</f>
        <v>21</v>
      </c>
      <c r="F50" s="50"/>
      <c r="G50" s="50"/>
      <c r="H50" s="50"/>
      <c r="I50" s="50"/>
      <c r="J50" s="4"/>
      <c r="K50" s="52"/>
    </row>
    <row r="51" spans="1:11" ht="21" customHeight="1">
      <c r="A51" s="43" t="s">
        <v>24</v>
      </c>
      <c r="B51" s="43"/>
      <c r="C51" s="18">
        <f>C49/C50</f>
        <v>73.734918225049796</v>
      </c>
      <c r="F51" s="50"/>
      <c r="G51" s="50"/>
      <c r="H51" s="50"/>
      <c r="I51" s="50"/>
      <c r="J51" s="4"/>
      <c r="K51" s="52"/>
    </row>
    <row r="52" spans="1:11" ht="21" customHeight="1" thickBot="1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6"/>
    </row>
  </sheetData>
  <mergeCells count="17">
    <mergeCell ref="A51:B51"/>
    <mergeCell ref="A46:B46"/>
    <mergeCell ref="E46:K46"/>
    <mergeCell ref="A47:B47"/>
    <mergeCell ref="F47:H47"/>
    <mergeCell ref="A48:B48"/>
    <mergeCell ref="A49:B49"/>
    <mergeCell ref="F49:H51"/>
    <mergeCell ref="I49:I51"/>
    <mergeCell ref="K49:K51"/>
    <mergeCell ref="A50:B50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00E9-06B2-4AC8-921D-B5F5B039467A}">
  <dimension ref="A1:K52"/>
  <sheetViews>
    <sheetView topLeftCell="A26" workbookViewId="0">
      <selection activeCell="A38" sqref="A3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92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75</v>
      </c>
      <c r="C10" s="22" t="s">
        <v>76</v>
      </c>
      <c r="D10" s="7" t="s">
        <v>17</v>
      </c>
      <c r="E10" s="7">
        <v>8</v>
      </c>
      <c r="F10" s="7">
        <v>832</v>
      </c>
      <c r="G10" s="7">
        <f>SUM(H10+I10)</f>
        <v>852</v>
      </c>
      <c r="H10" s="7">
        <v>832</v>
      </c>
      <c r="I10" s="7">
        <v>20</v>
      </c>
      <c r="J10" s="21">
        <f>H10/F10*100</f>
        <v>100</v>
      </c>
      <c r="K10" s="7"/>
    </row>
    <row r="11" spans="1:11" ht="21.95" customHeight="1">
      <c r="A11" s="17">
        <v>44943</v>
      </c>
      <c r="B11" s="23" t="s">
        <v>75</v>
      </c>
      <c r="C11" s="22" t="s">
        <v>76</v>
      </c>
      <c r="D11" s="7" t="s">
        <v>17</v>
      </c>
      <c r="E11" s="7">
        <v>8</v>
      </c>
      <c r="F11" s="7">
        <v>832</v>
      </c>
      <c r="G11" s="7">
        <f>SUM(H11+I11)</f>
        <v>681</v>
      </c>
      <c r="H11" s="7">
        <v>666</v>
      </c>
      <c r="I11" s="7">
        <v>15</v>
      </c>
      <c r="J11" s="21">
        <f t="shared" ref="J11:J30" si="0">H11/F11*100</f>
        <v>80.048076923076934</v>
      </c>
      <c r="K11" s="7"/>
    </row>
    <row r="12" spans="1:11" ht="21.95" customHeight="1">
      <c r="A12" s="17">
        <v>44944</v>
      </c>
      <c r="B12" s="7" t="s">
        <v>123</v>
      </c>
      <c r="C12" s="7" t="s">
        <v>131</v>
      </c>
      <c r="D12" s="7" t="s">
        <v>17</v>
      </c>
      <c r="E12" s="7">
        <v>8</v>
      </c>
      <c r="F12" s="7">
        <v>200</v>
      </c>
      <c r="G12" s="7">
        <f t="shared" ref="G12:G30" si="1">SUM(H12+I12)</f>
        <v>154</v>
      </c>
      <c r="H12" s="7">
        <v>150</v>
      </c>
      <c r="I12" s="7">
        <v>4</v>
      </c>
      <c r="J12" s="21">
        <f t="shared" si="0"/>
        <v>75</v>
      </c>
      <c r="K12" s="7"/>
    </row>
    <row r="13" spans="1:11" ht="21.95" customHeight="1">
      <c r="A13" s="17">
        <v>44945</v>
      </c>
      <c r="B13" s="7" t="s">
        <v>123</v>
      </c>
      <c r="C13" s="7" t="s">
        <v>131</v>
      </c>
      <c r="D13" s="7" t="s">
        <v>17</v>
      </c>
      <c r="E13" s="7">
        <v>8</v>
      </c>
      <c r="F13" s="7">
        <v>200</v>
      </c>
      <c r="G13" s="7">
        <f t="shared" ref="G13" si="2">SUM(H13+I13)</f>
        <v>152</v>
      </c>
      <c r="H13" s="7">
        <v>150</v>
      </c>
      <c r="I13" s="7">
        <v>2</v>
      </c>
      <c r="J13" s="21">
        <f t="shared" si="0"/>
        <v>75</v>
      </c>
      <c r="K13" s="7"/>
    </row>
    <row r="14" spans="1:11" ht="21.95" customHeight="1">
      <c r="A14" s="17">
        <v>44946</v>
      </c>
      <c r="B14" s="22" t="s">
        <v>75</v>
      </c>
      <c r="C14" s="23" t="s">
        <v>76</v>
      </c>
      <c r="D14" s="7" t="s">
        <v>17</v>
      </c>
      <c r="E14" s="7">
        <v>8</v>
      </c>
      <c r="F14" s="7">
        <v>832</v>
      </c>
      <c r="G14" s="7">
        <f t="shared" si="1"/>
        <v>682</v>
      </c>
      <c r="H14" s="7">
        <v>666</v>
      </c>
      <c r="I14" s="7">
        <v>16</v>
      </c>
      <c r="J14" s="21">
        <f t="shared" si="0"/>
        <v>80.048076923076934</v>
      </c>
      <c r="K14" s="7"/>
    </row>
    <row r="15" spans="1:11" ht="21.95" customHeight="1">
      <c r="A15" s="17">
        <v>44949</v>
      </c>
      <c r="B15" s="22" t="s">
        <v>75</v>
      </c>
      <c r="C15" s="23" t="s">
        <v>76</v>
      </c>
      <c r="D15" s="7" t="s">
        <v>17</v>
      </c>
      <c r="E15" s="7">
        <v>8</v>
      </c>
      <c r="F15" s="7">
        <v>832</v>
      </c>
      <c r="G15" s="7">
        <f t="shared" ref="G15" si="3">SUM(H15+I15)</f>
        <v>682</v>
      </c>
      <c r="H15" s="7">
        <v>666</v>
      </c>
      <c r="I15" s="7">
        <v>16</v>
      </c>
      <c r="J15" s="21">
        <f t="shared" si="0"/>
        <v>80.048076923076934</v>
      </c>
      <c r="K15" s="7"/>
    </row>
    <row r="16" spans="1:11" ht="21.95" customHeight="1">
      <c r="A16" s="17">
        <v>44950</v>
      </c>
      <c r="B16" s="7" t="s">
        <v>123</v>
      </c>
      <c r="C16" s="7" t="s">
        <v>131</v>
      </c>
      <c r="D16" s="7" t="s">
        <v>17</v>
      </c>
      <c r="E16" s="7">
        <v>8</v>
      </c>
      <c r="F16" s="7">
        <v>200</v>
      </c>
      <c r="G16" s="7">
        <f t="shared" ref="G16" si="4">SUM(H16+I16)</f>
        <v>177</v>
      </c>
      <c r="H16" s="7">
        <v>150</v>
      </c>
      <c r="I16" s="7">
        <v>27</v>
      </c>
      <c r="J16" s="21">
        <f t="shared" si="0"/>
        <v>75</v>
      </c>
      <c r="K16" s="7"/>
    </row>
    <row r="17" spans="1:11" ht="21.95" customHeight="1">
      <c r="A17" s="17">
        <v>44952</v>
      </c>
      <c r="B17" s="7" t="s">
        <v>123</v>
      </c>
      <c r="C17" s="7">
        <v>22400</v>
      </c>
      <c r="D17" s="7" t="s">
        <v>17</v>
      </c>
      <c r="E17" s="7">
        <v>8</v>
      </c>
      <c r="F17" s="7">
        <v>728</v>
      </c>
      <c r="G17" s="7">
        <f t="shared" si="1"/>
        <v>527</v>
      </c>
      <c r="H17" s="7">
        <v>510</v>
      </c>
      <c r="I17" s="7">
        <v>17</v>
      </c>
      <c r="J17" s="21">
        <f t="shared" si="0"/>
        <v>70.054945054945051</v>
      </c>
      <c r="K17" s="7"/>
    </row>
    <row r="18" spans="1:11" ht="21.95" customHeight="1">
      <c r="A18" s="17">
        <v>44953</v>
      </c>
      <c r="B18" s="22" t="s">
        <v>123</v>
      </c>
      <c r="C18" s="22" t="s">
        <v>144</v>
      </c>
      <c r="D18" s="7" t="s">
        <v>17</v>
      </c>
      <c r="E18" s="7">
        <v>8</v>
      </c>
      <c r="F18" s="7">
        <v>400</v>
      </c>
      <c r="G18" s="7">
        <f t="shared" si="1"/>
        <v>283</v>
      </c>
      <c r="H18" s="7">
        <v>280</v>
      </c>
      <c r="I18" s="7">
        <v>3</v>
      </c>
      <c r="J18" s="21">
        <f t="shared" si="0"/>
        <v>70</v>
      </c>
      <c r="K18" s="7"/>
    </row>
    <row r="19" spans="1:11" ht="21.95" customHeight="1">
      <c r="A19" s="17">
        <v>44956</v>
      </c>
      <c r="B19" s="22" t="s">
        <v>123</v>
      </c>
      <c r="C19" s="22" t="s">
        <v>144</v>
      </c>
      <c r="D19" s="7" t="s">
        <v>17</v>
      </c>
      <c r="E19" s="7">
        <v>8</v>
      </c>
      <c r="F19" s="7">
        <v>400</v>
      </c>
      <c r="G19" s="7">
        <f t="shared" ref="G19" si="5">SUM(H19+I19)</f>
        <v>287</v>
      </c>
      <c r="H19" s="7">
        <v>280</v>
      </c>
      <c r="I19" s="7">
        <v>7</v>
      </c>
      <c r="J19" s="21">
        <f t="shared" si="0"/>
        <v>70</v>
      </c>
      <c r="K19" s="7"/>
    </row>
    <row r="20" spans="1:11" ht="21.95" customHeight="1">
      <c r="A20" s="17">
        <v>44957</v>
      </c>
      <c r="B20" s="7" t="s">
        <v>75</v>
      </c>
      <c r="C20" s="7" t="s">
        <v>76</v>
      </c>
      <c r="D20" s="7" t="s">
        <v>17</v>
      </c>
      <c r="E20" s="7">
        <v>8</v>
      </c>
      <c r="F20" s="7">
        <v>832</v>
      </c>
      <c r="G20" s="7">
        <f t="shared" si="1"/>
        <v>605</v>
      </c>
      <c r="H20" s="7">
        <v>583</v>
      </c>
      <c r="I20" s="7">
        <v>22</v>
      </c>
      <c r="J20" s="21">
        <f t="shared" si="0"/>
        <v>70.072115384615387</v>
      </c>
      <c r="K20" s="7"/>
    </row>
    <row r="21" spans="1:11" ht="21.95" customHeight="1">
      <c r="A21" s="17">
        <v>44958</v>
      </c>
      <c r="B21" s="7" t="s">
        <v>75</v>
      </c>
      <c r="C21" s="7" t="s">
        <v>76</v>
      </c>
      <c r="D21" s="7" t="s">
        <v>17</v>
      </c>
      <c r="E21" s="7">
        <v>8</v>
      </c>
      <c r="F21" s="7">
        <v>832</v>
      </c>
      <c r="G21" s="7">
        <f t="shared" ref="G21" si="6">SUM(H21+I21)</f>
        <v>595</v>
      </c>
      <c r="H21" s="7">
        <v>583</v>
      </c>
      <c r="I21" s="7">
        <v>12</v>
      </c>
      <c r="J21" s="21">
        <f t="shared" si="0"/>
        <v>70.072115384615387</v>
      </c>
      <c r="K21" s="7"/>
    </row>
    <row r="22" spans="1:11" ht="21.95" customHeight="1">
      <c r="A22" s="17">
        <v>44959</v>
      </c>
      <c r="B22" s="7" t="s">
        <v>123</v>
      </c>
      <c r="C22" s="7" t="s">
        <v>144</v>
      </c>
      <c r="D22" s="7" t="s">
        <v>17</v>
      </c>
      <c r="E22" s="7">
        <v>8</v>
      </c>
      <c r="F22" s="7">
        <v>400</v>
      </c>
      <c r="G22" s="7">
        <f t="shared" si="1"/>
        <v>286</v>
      </c>
      <c r="H22" s="7">
        <v>280</v>
      </c>
      <c r="I22" s="7">
        <v>6</v>
      </c>
      <c r="J22" s="21">
        <f t="shared" si="0"/>
        <v>70</v>
      </c>
      <c r="K22" s="7"/>
    </row>
    <row r="23" spans="1:11" ht="21.95" customHeight="1">
      <c r="A23" s="17">
        <v>44960</v>
      </c>
      <c r="B23" s="7" t="s">
        <v>123</v>
      </c>
      <c r="C23" s="7" t="s">
        <v>144</v>
      </c>
      <c r="D23" s="7" t="s">
        <v>17</v>
      </c>
      <c r="E23" s="7">
        <v>8</v>
      </c>
      <c r="F23" s="7">
        <v>400</v>
      </c>
      <c r="G23" s="7">
        <f t="shared" ref="G23" si="7">SUM(H23+I23)</f>
        <v>264</v>
      </c>
      <c r="H23" s="7">
        <v>260</v>
      </c>
      <c r="I23" s="7">
        <v>4</v>
      </c>
      <c r="J23" s="21">
        <f t="shared" si="0"/>
        <v>65</v>
      </c>
      <c r="K23" s="7"/>
    </row>
    <row r="24" spans="1:11" ht="21.95" customHeight="1">
      <c r="A24" s="17">
        <v>44933</v>
      </c>
      <c r="B24" s="7" t="s">
        <v>123</v>
      </c>
      <c r="C24" s="7" t="s">
        <v>144</v>
      </c>
      <c r="D24" s="7" t="s">
        <v>17</v>
      </c>
      <c r="E24" s="7">
        <v>8</v>
      </c>
      <c r="F24" s="7">
        <v>400</v>
      </c>
      <c r="G24" s="7">
        <f t="shared" ref="G24" si="8">SUM(H24+I24)</f>
        <v>271</v>
      </c>
      <c r="H24" s="7">
        <v>260</v>
      </c>
      <c r="I24" s="7">
        <v>11</v>
      </c>
      <c r="J24" s="21">
        <f t="shared" si="0"/>
        <v>65</v>
      </c>
      <c r="K24" s="7"/>
    </row>
    <row r="25" spans="1:11" ht="21.95" customHeight="1">
      <c r="A25" s="17">
        <v>44934</v>
      </c>
      <c r="B25" s="7" t="s">
        <v>177</v>
      </c>
      <c r="C25" s="7" t="s">
        <v>127</v>
      </c>
      <c r="D25" s="7" t="s">
        <v>17</v>
      </c>
      <c r="E25" s="7">
        <v>8</v>
      </c>
      <c r="F25" s="7">
        <v>1368</v>
      </c>
      <c r="G25" s="7">
        <f t="shared" si="1"/>
        <v>841</v>
      </c>
      <c r="H25" s="7">
        <v>821</v>
      </c>
      <c r="I25" s="7">
        <v>20</v>
      </c>
      <c r="J25" s="21">
        <f t="shared" si="0"/>
        <v>60.014619883040929</v>
      </c>
      <c r="K25" s="7"/>
    </row>
    <row r="26" spans="1:11" ht="21.95" customHeight="1">
      <c r="A26" s="17">
        <v>44935</v>
      </c>
      <c r="B26" s="7" t="s">
        <v>44</v>
      </c>
      <c r="C26" s="7" t="s">
        <v>45</v>
      </c>
      <c r="D26" s="7" t="s">
        <v>17</v>
      </c>
      <c r="E26" s="7">
        <v>8</v>
      </c>
      <c r="F26" s="7">
        <v>912</v>
      </c>
      <c r="G26" s="7">
        <f t="shared" si="1"/>
        <v>756</v>
      </c>
      <c r="H26" s="7">
        <v>730</v>
      </c>
      <c r="I26" s="7">
        <v>26</v>
      </c>
      <c r="J26" s="21">
        <f t="shared" si="0"/>
        <v>80.043859649122808</v>
      </c>
      <c r="K26" s="7"/>
    </row>
    <row r="27" spans="1:11" ht="21.95" customHeight="1">
      <c r="A27" s="17">
        <v>44936</v>
      </c>
      <c r="B27" s="7" t="s">
        <v>133</v>
      </c>
      <c r="C27" s="7" t="s">
        <v>134</v>
      </c>
      <c r="D27" s="7" t="s">
        <v>17</v>
      </c>
      <c r="E27" s="7">
        <v>8</v>
      </c>
      <c r="F27" s="7">
        <v>1013</v>
      </c>
      <c r="G27" s="7">
        <f t="shared" ref="G27" si="9">SUM(H27+I27)</f>
        <v>634</v>
      </c>
      <c r="H27" s="7">
        <v>608</v>
      </c>
      <c r="I27" s="7">
        <v>26</v>
      </c>
      <c r="J27" s="21">
        <f t="shared" si="0"/>
        <v>60.01974333662389</v>
      </c>
      <c r="K27" s="7"/>
    </row>
    <row r="28" spans="1:11" ht="21.95" customHeight="1">
      <c r="A28" s="17">
        <v>44939</v>
      </c>
      <c r="B28" s="7" t="s">
        <v>173</v>
      </c>
      <c r="C28" s="7">
        <v>11260</v>
      </c>
      <c r="D28" s="7" t="s">
        <v>17</v>
      </c>
      <c r="E28" s="7">
        <v>8</v>
      </c>
      <c r="F28" s="7">
        <v>2595</v>
      </c>
      <c r="G28" s="7">
        <f t="shared" si="1"/>
        <v>1959</v>
      </c>
      <c r="H28" s="7">
        <v>1947</v>
      </c>
      <c r="I28" s="7">
        <v>12</v>
      </c>
      <c r="J28" s="21">
        <f t="shared" si="0"/>
        <v>75.028901734104053</v>
      </c>
      <c r="K28" s="7"/>
    </row>
    <row r="29" spans="1:11" ht="21.95" customHeight="1">
      <c r="A29" s="17">
        <v>44940</v>
      </c>
      <c r="B29" s="7" t="s">
        <v>173</v>
      </c>
      <c r="C29" s="7">
        <v>11260</v>
      </c>
      <c r="D29" s="7" t="s">
        <v>17</v>
      </c>
      <c r="E29" s="7">
        <v>8</v>
      </c>
      <c r="F29" s="7">
        <v>2595</v>
      </c>
      <c r="G29" s="7">
        <f t="shared" si="1"/>
        <v>1974</v>
      </c>
      <c r="H29" s="7">
        <v>1947</v>
      </c>
      <c r="I29" s="7">
        <v>27</v>
      </c>
      <c r="J29" s="21">
        <f t="shared" si="0"/>
        <v>75.028901734104053</v>
      </c>
      <c r="K29" s="7"/>
    </row>
    <row r="30" spans="1:11" ht="21.95" customHeight="1">
      <c r="A30" s="17">
        <v>44941</v>
      </c>
      <c r="B30" s="22" t="s">
        <v>75</v>
      </c>
      <c r="C30" s="22" t="s">
        <v>76</v>
      </c>
      <c r="D30" s="7" t="s">
        <v>17</v>
      </c>
      <c r="E30" s="7">
        <v>8</v>
      </c>
      <c r="F30" s="7">
        <v>832</v>
      </c>
      <c r="G30" s="7">
        <f t="shared" si="1"/>
        <v>502</v>
      </c>
      <c r="H30" s="7">
        <v>500</v>
      </c>
      <c r="I30" s="7">
        <v>2</v>
      </c>
      <c r="J30" s="21">
        <f t="shared" si="0"/>
        <v>60.096153846153847</v>
      </c>
      <c r="K30" s="7"/>
    </row>
    <row r="31" spans="1:11" ht="21.95" customHeight="1">
      <c r="A31" s="20"/>
      <c r="B31" s="7"/>
      <c r="C31" s="7"/>
      <c r="D31" s="7"/>
      <c r="E31" s="7"/>
      <c r="F31" s="7"/>
      <c r="G31" s="7"/>
      <c r="H31" s="7"/>
      <c r="I31" s="7"/>
      <c r="J31" s="21"/>
      <c r="K31" s="7"/>
    </row>
    <row r="32" spans="1:11" ht="21.95" customHeight="1">
      <c r="A32" s="20"/>
      <c r="B32" s="7"/>
      <c r="C32" s="7"/>
      <c r="D32" s="7"/>
      <c r="E32" s="7"/>
      <c r="F32" s="7"/>
      <c r="G32" s="7"/>
      <c r="H32" s="7"/>
      <c r="I32" s="7"/>
      <c r="J32" s="21"/>
      <c r="K32" s="7"/>
    </row>
    <row r="33" spans="1:11" ht="21.95" customHeight="1">
      <c r="A33" s="7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8"/>
      <c r="B45" s="7"/>
      <c r="C45" s="7"/>
      <c r="D45" s="7"/>
      <c r="E45" s="7"/>
      <c r="F45" s="7"/>
      <c r="G45" s="7"/>
      <c r="H45" s="7"/>
      <c r="I45" s="7"/>
      <c r="J45" s="19"/>
      <c r="K45" s="15"/>
    </row>
    <row r="46" spans="1:11" ht="21" customHeight="1">
      <c r="A46" s="47" t="s">
        <v>18</v>
      </c>
      <c r="B46" s="47"/>
      <c r="C46" s="9">
        <f>COUNT(A10:A45)</f>
        <v>21</v>
      </c>
      <c r="E46" s="48" t="s">
        <v>19</v>
      </c>
      <c r="F46" s="48"/>
      <c r="G46" s="49"/>
      <c r="H46" s="49"/>
      <c r="I46" s="49"/>
      <c r="J46" s="49"/>
      <c r="K46" s="49"/>
    </row>
    <row r="47" spans="1:11" ht="21" customHeight="1">
      <c r="A47" s="43" t="s">
        <v>20</v>
      </c>
      <c r="B47" s="43"/>
      <c r="C47" s="9">
        <f>SUM(F10:F45)</f>
        <v>17635</v>
      </c>
      <c r="F47" s="50"/>
      <c r="G47" s="50"/>
      <c r="H47" s="50"/>
      <c r="I47" s="4"/>
      <c r="J47" s="4"/>
      <c r="K47" s="25"/>
    </row>
    <row r="48" spans="1:11" ht="21" customHeight="1">
      <c r="A48" s="43" t="s">
        <v>21</v>
      </c>
      <c r="B48" s="43"/>
      <c r="C48" s="9">
        <f>SUM(H10:H45)</f>
        <v>12869</v>
      </c>
      <c r="F48" s="4"/>
      <c r="G48" s="4"/>
      <c r="H48" s="4"/>
      <c r="I48" s="4"/>
      <c r="J48" s="4"/>
      <c r="K48" s="25"/>
    </row>
    <row r="49" spans="1:11" ht="21" customHeight="1">
      <c r="A49" s="51" t="s">
        <v>22</v>
      </c>
      <c r="B49" s="43"/>
      <c r="C49" s="18">
        <f>SUM(J10:J45)</f>
        <v>1525.5755867765561</v>
      </c>
      <c r="F49" s="50"/>
      <c r="G49" s="50"/>
      <c r="H49" s="50"/>
      <c r="I49" s="50"/>
      <c r="J49" s="4"/>
      <c r="K49" s="52"/>
    </row>
    <row r="50" spans="1:11" ht="21" customHeight="1">
      <c r="A50" s="51" t="s">
        <v>23</v>
      </c>
      <c r="B50" s="43"/>
      <c r="C50" s="9">
        <f>COUNTA(B10:B45)</f>
        <v>21</v>
      </c>
      <c r="F50" s="50"/>
      <c r="G50" s="50"/>
      <c r="H50" s="50"/>
      <c r="I50" s="50"/>
      <c r="J50" s="4"/>
      <c r="K50" s="52"/>
    </row>
    <row r="51" spans="1:11" ht="21" customHeight="1">
      <c r="A51" s="43" t="s">
        <v>24</v>
      </c>
      <c r="B51" s="43"/>
      <c r="C51" s="18">
        <f>C49/C50</f>
        <v>72.64645651316934</v>
      </c>
      <c r="F51" s="50"/>
      <c r="G51" s="50"/>
      <c r="H51" s="50"/>
      <c r="I51" s="50"/>
      <c r="J51" s="4"/>
      <c r="K51" s="52"/>
    </row>
    <row r="52" spans="1:11" ht="21" customHeight="1" thickBot="1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6"/>
    </row>
  </sheetData>
  <mergeCells count="17">
    <mergeCell ref="A51:B51"/>
    <mergeCell ref="A46:B46"/>
    <mergeCell ref="E46:K46"/>
    <mergeCell ref="A47:B47"/>
    <mergeCell ref="F47:H47"/>
    <mergeCell ref="A48:B48"/>
    <mergeCell ref="A49:B49"/>
    <mergeCell ref="F49:H51"/>
    <mergeCell ref="I49:I51"/>
    <mergeCell ref="K49:K51"/>
    <mergeCell ref="A50:B50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73555-771B-4AF9-9657-670D2170E204}">
  <dimension ref="A1:K54"/>
  <sheetViews>
    <sheetView topLeftCell="F25" workbookViewId="0">
      <selection activeCell="G32" sqref="G32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93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75</v>
      </c>
      <c r="C10" s="22" t="s">
        <v>76</v>
      </c>
      <c r="D10" s="7" t="s">
        <v>17</v>
      </c>
      <c r="E10" s="7">
        <v>8</v>
      </c>
      <c r="F10" s="7">
        <v>832</v>
      </c>
      <c r="G10" s="7">
        <f>SUM(H10+I10)</f>
        <v>644</v>
      </c>
      <c r="H10" s="7">
        <v>624</v>
      </c>
      <c r="I10" s="7">
        <v>20</v>
      </c>
      <c r="J10" s="21">
        <f t="shared" ref="J10:J32" si="0">H10/F10*100</f>
        <v>75</v>
      </c>
      <c r="K10" s="7"/>
    </row>
    <row r="11" spans="1:11" ht="21.95" customHeight="1">
      <c r="A11" s="17">
        <v>44943</v>
      </c>
      <c r="B11" s="22" t="s">
        <v>75</v>
      </c>
      <c r="C11" s="22" t="s">
        <v>76</v>
      </c>
      <c r="D11" s="7" t="s">
        <v>17</v>
      </c>
      <c r="E11" s="7">
        <v>8</v>
      </c>
      <c r="F11" s="7">
        <v>832</v>
      </c>
      <c r="G11" s="7">
        <f>SUM(H11+I11)</f>
        <v>682</v>
      </c>
      <c r="H11" s="7">
        <v>666</v>
      </c>
      <c r="I11" s="7">
        <v>16</v>
      </c>
      <c r="J11" s="21">
        <f t="shared" si="0"/>
        <v>80.048076923076934</v>
      </c>
      <c r="K11" s="7"/>
    </row>
    <row r="12" spans="1:11" ht="21.95" customHeight="1">
      <c r="A12" s="17">
        <v>44944</v>
      </c>
      <c r="B12" s="7" t="s">
        <v>123</v>
      </c>
      <c r="C12" s="7" t="s">
        <v>128</v>
      </c>
      <c r="D12" s="7" t="s">
        <v>17</v>
      </c>
      <c r="E12" s="7">
        <v>8</v>
      </c>
      <c r="F12" s="7">
        <v>200</v>
      </c>
      <c r="G12" s="7">
        <f t="shared" ref="G12:G32" si="1">SUM(H12+I12)</f>
        <v>154</v>
      </c>
      <c r="H12" s="7">
        <v>150</v>
      </c>
      <c r="I12" s="7">
        <v>4</v>
      </c>
      <c r="J12" s="21">
        <f t="shared" si="0"/>
        <v>75</v>
      </c>
      <c r="K12" s="7"/>
    </row>
    <row r="13" spans="1:11" ht="21.95" customHeight="1">
      <c r="A13" s="17">
        <v>44945</v>
      </c>
      <c r="B13" s="7" t="s">
        <v>123</v>
      </c>
      <c r="C13" s="7" t="s">
        <v>128</v>
      </c>
      <c r="D13" s="7" t="s">
        <v>17</v>
      </c>
      <c r="E13" s="7">
        <v>8</v>
      </c>
      <c r="F13" s="7">
        <v>200</v>
      </c>
      <c r="G13" s="7">
        <f t="shared" ref="G13" si="2">SUM(H13+I13)</f>
        <v>156</v>
      </c>
      <c r="H13" s="7">
        <v>150</v>
      </c>
      <c r="I13" s="7">
        <v>6</v>
      </c>
      <c r="J13" s="21">
        <f t="shared" si="0"/>
        <v>75</v>
      </c>
      <c r="K13" s="7"/>
    </row>
    <row r="14" spans="1:11" ht="21.95" customHeight="1">
      <c r="A14" s="17">
        <v>44946</v>
      </c>
      <c r="B14" s="7" t="s">
        <v>133</v>
      </c>
      <c r="C14" s="7" t="s">
        <v>134</v>
      </c>
      <c r="D14" s="7" t="s">
        <v>17</v>
      </c>
      <c r="E14" s="7">
        <v>8</v>
      </c>
      <c r="F14" s="7">
        <v>1368</v>
      </c>
      <c r="G14" s="7">
        <f t="shared" ref="G14" si="3">SUM(H14+I14)</f>
        <v>973</v>
      </c>
      <c r="H14" s="7">
        <v>958</v>
      </c>
      <c r="I14" s="7">
        <v>15</v>
      </c>
      <c r="J14" s="21">
        <f t="shared" si="0"/>
        <v>70.029239766081872</v>
      </c>
      <c r="K14" s="7"/>
    </row>
    <row r="15" spans="1:11" ht="21.95" customHeight="1">
      <c r="A15" s="17">
        <v>44949</v>
      </c>
      <c r="B15" s="7" t="s">
        <v>133</v>
      </c>
      <c r="C15" s="7" t="s">
        <v>134</v>
      </c>
      <c r="D15" s="7" t="s">
        <v>17</v>
      </c>
      <c r="E15" s="7">
        <v>8</v>
      </c>
      <c r="F15" s="7">
        <v>1368</v>
      </c>
      <c r="G15" s="7">
        <f t="shared" ref="G15" si="4">SUM(H15+I15)</f>
        <v>970</v>
      </c>
      <c r="H15" s="7">
        <v>958</v>
      </c>
      <c r="I15" s="7">
        <v>12</v>
      </c>
      <c r="J15" s="21">
        <f t="shared" si="0"/>
        <v>70.029239766081872</v>
      </c>
      <c r="K15" s="7"/>
    </row>
    <row r="16" spans="1:11" ht="21.95" customHeight="1">
      <c r="A16" s="17">
        <v>44950</v>
      </c>
      <c r="B16" s="7" t="s">
        <v>133</v>
      </c>
      <c r="C16" s="7" t="s">
        <v>134</v>
      </c>
      <c r="D16" s="7" t="s">
        <v>17</v>
      </c>
      <c r="E16" s="7">
        <v>8</v>
      </c>
      <c r="F16" s="7">
        <v>1368</v>
      </c>
      <c r="G16" s="7">
        <f t="shared" si="1"/>
        <v>971</v>
      </c>
      <c r="H16" s="7">
        <v>958</v>
      </c>
      <c r="I16" s="7">
        <v>13</v>
      </c>
      <c r="J16" s="21">
        <f t="shared" si="0"/>
        <v>70.029239766081872</v>
      </c>
      <c r="K16" s="7"/>
    </row>
    <row r="17" spans="1:11" ht="21.95" customHeight="1">
      <c r="A17" s="17">
        <v>44951</v>
      </c>
      <c r="B17" s="22" t="s">
        <v>133</v>
      </c>
      <c r="C17" s="22" t="s">
        <v>134</v>
      </c>
      <c r="D17" s="7" t="s">
        <v>17</v>
      </c>
      <c r="E17" s="7">
        <v>8</v>
      </c>
      <c r="F17" s="7">
        <v>1368</v>
      </c>
      <c r="G17" s="7">
        <f t="shared" si="1"/>
        <v>974</v>
      </c>
      <c r="H17" s="7">
        <v>958</v>
      </c>
      <c r="I17" s="7">
        <v>16</v>
      </c>
      <c r="J17" s="21">
        <f t="shared" si="0"/>
        <v>70.029239766081872</v>
      </c>
      <c r="K17" s="7"/>
    </row>
    <row r="18" spans="1:11" ht="21.95" customHeight="1">
      <c r="A18" s="17">
        <v>44952</v>
      </c>
      <c r="B18" s="7" t="s">
        <v>123</v>
      </c>
      <c r="C18" s="7">
        <v>22400</v>
      </c>
      <c r="D18" s="7" t="s">
        <v>17</v>
      </c>
      <c r="E18" s="7">
        <v>8</v>
      </c>
      <c r="F18" s="7">
        <v>728</v>
      </c>
      <c r="G18" s="7">
        <f t="shared" si="1"/>
        <v>589</v>
      </c>
      <c r="H18" s="7">
        <v>583</v>
      </c>
      <c r="I18" s="7">
        <v>6</v>
      </c>
      <c r="J18" s="21">
        <f t="shared" si="0"/>
        <v>80.082417582417591</v>
      </c>
      <c r="K18" s="7"/>
    </row>
    <row r="19" spans="1:11" ht="21.95" customHeight="1">
      <c r="A19" s="17">
        <v>44953</v>
      </c>
      <c r="B19" s="22" t="s">
        <v>123</v>
      </c>
      <c r="C19" s="22" t="s">
        <v>144</v>
      </c>
      <c r="D19" s="7" t="s">
        <v>17</v>
      </c>
      <c r="E19" s="7">
        <v>8</v>
      </c>
      <c r="F19" s="7">
        <v>200</v>
      </c>
      <c r="G19" s="7">
        <f t="shared" si="1"/>
        <v>154</v>
      </c>
      <c r="H19" s="7">
        <v>150</v>
      </c>
      <c r="I19" s="7">
        <v>4</v>
      </c>
      <c r="J19" s="21">
        <f t="shared" si="0"/>
        <v>75</v>
      </c>
      <c r="K19" s="7"/>
    </row>
    <row r="20" spans="1:11" ht="21.95" customHeight="1">
      <c r="A20" s="17">
        <v>44956</v>
      </c>
      <c r="B20" s="22" t="s">
        <v>151</v>
      </c>
      <c r="C20" s="22" t="s">
        <v>152</v>
      </c>
      <c r="D20" s="7" t="s">
        <v>17</v>
      </c>
      <c r="E20" s="7">
        <v>8</v>
      </c>
      <c r="F20" s="7">
        <v>520</v>
      </c>
      <c r="G20" s="7">
        <f t="shared" si="1"/>
        <v>432</v>
      </c>
      <c r="H20" s="7">
        <v>416</v>
      </c>
      <c r="I20" s="7">
        <v>16</v>
      </c>
      <c r="J20" s="21">
        <f t="shared" si="0"/>
        <v>80</v>
      </c>
      <c r="K20" s="7"/>
    </row>
    <row r="21" spans="1:11" ht="21.95" customHeight="1">
      <c r="A21" s="17">
        <v>44957</v>
      </c>
      <c r="B21" s="7" t="s">
        <v>161</v>
      </c>
      <c r="C21" s="7" t="s">
        <v>79</v>
      </c>
      <c r="D21" s="7" t="s">
        <v>17</v>
      </c>
      <c r="E21" s="7">
        <v>8</v>
      </c>
      <c r="F21" s="7">
        <v>1864</v>
      </c>
      <c r="G21" s="7">
        <f t="shared" si="1"/>
        <v>1333</v>
      </c>
      <c r="H21" s="7">
        <v>1320</v>
      </c>
      <c r="I21" s="7">
        <v>13</v>
      </c>
      <c r="J21" s="21">
        <f t="shared" si="0"/>
        <v>70.815450643776828</v>
      </c>
      <c r="K21" s="7"/>
    </row>
    <row r="22" spans="1:11" ht="21.95" customHeight="1">
      <c r="A22" s="17">
        <v>44958</v>
      </c>
      <c r="B22" s="7" t="s">
        <v>161</v>
      </c>
      <c r="C22" s="7" t="s">
        <v>79</v>
      </c>
      <c r="D22" s="7" t="s">
        <v>17</v>
      </c>
      <c r="E22" s="7">
        <v>8</v>
      </c>
      <c r="F22" s="7">
        <v>1864</v>
      </c>
      <c r="G22" s="7">
        <f t="shared" ref="G22" si="5">SUM(H22+I22)</f>
        <v>1332</v>
      </c>
      <c r="H22" s="7">
        <v>1320</v>
      </c>
      <c r="I22" s="7">
        <v>12</v>
      </c>
      <c r="J22" s="21">
        <f t="shared" si="0"/>
        <v>70.815450643776828</v>
      </c>
      <c r="K22" s="7"/>
    </row>
    <row r="23" spans="1:11" ht="21.95" customHeight="1">
      <c r="A23" s="17">
        <v>44959</v>
      </c>
      <c r="B23" s="7" t="s">
        <v>161</v>
      </c>
      <c r="C23" s="7" t="s">
        <v>79</v>
      </c>
      <c r="D23" s="7" t="s">
        <v>17</v>
      </c>
      <c r="E23" s="7">
        <v>8</v>
      </c>
      <c r="F23" s="7">
        <v>1864</v>
      </c>
      <c r="G23" s="7">
        <f t="shared" ref="G23" si="6">SUM(H23+I23)</f>
        <v>1336</v>
      </c>
      <c r="H23" s="7">
        <v>1320</v>
      </c>
      <c r="I23" s="7">
        <v>16</v>
      </c>
      <c r="J23" s="21">
        <f t="shared" si="0"/>
        <v>70.815450643776828</v>
      </c>
      <c r="K23" s="7"/>
    </row>
    <row r="24" spans="1:11" ht="21.95" customHeight="1">
      <c r="A24" s="17">
        <v>44960</v>
      </c>
      <c r="B24" s="7" t="s">
        <v>161</v>
      </c>
      <c r="C24" s="7" t="s">
        <v>79</v>
      </c>
      <c r="D24" s="7" t="s">
        <v>17</v>
      </c>
      <c r="E24" s="7">
        <v>8</v>
      </c>
      <c r="F24" s="7">
        <v>1864</v>
      </c>
      <c r="G24" s="7">
        <f t="shared" ref="G24" si="7">SUM(H24+I24)</f>
        <v>1334</v>
      </c>
      <c r="H24" s="7">
        <v>1320</v>
      </c>
      <c r="I24" s="7">
        <v>14</v>
      </c>
      <c r="J24" s="21">
        <f t="shared" si="0"/>
        <v>70.815450643776828</v>
      </c>
      <c r="K24" s="7"/>
    </row>
    <row r="25" spans="1:11" ht="21.95" customHeight="1">
      <c r="A25" s="17">
        <v>44932</v>
      </c>
      <c r="B25" s="7" t="s">
        <v>44</v>
      </c>
      <c r="C25" s="7" t="s">
        <v>45</v>
      </c>
      <c r="D25" s="7" t="s">
        <v>17</v>
      </c>
      <c r="E25" s="7">
        <v>8</v>
      </c>
      <c r="F25" s="7">
        <v>912</v>
      </c>
      <c r="G25" s="7">
        <f t="shared" si="1"/>
        <v>927</v>
      </c>
      <c r="H25" s="7">
        <v>912</v>
      </c>
      <c r="I25" s="7">
        <v>15</v>
      </c>
      <c r="J25" s="21">
        <f t="shared" si="0"/>
        <v>100</v>
      </c>
      <c r="K25" s="7"/>
    </row>
    <row r="26" spans="1:11" ht="21.95" customHeight="1">
      <c r="A26" s="17">
        <v>44933</v>
      </c>
      <c r="B26" s="7" t="s">
        <v>44</v>
      </c>
      <c r="C26" s="7" t="s">
        <v>45</v>
      </c>
      <c r="D26" s="7" t="s">
        <v>17</v>
      </c>
      <c r="E26" s="7">
        <v>8</v>
      </c>
      <c r="F26" s="7">
        <v>456</v>
      </c>
      <c r="G26" s="7">
        <f t="shared" si="1"/>
        <v>448</v>
      </c>
      <c r="H26" s="22">
        <v>435</v>
      </c>
      <c r="I26" s="7">
        <v>13</v>
      </c>
      <c r="J26" s="21">
        <f t="shared" si="0"/>
        <v>95.39473684210526</v>
      </c>
      <c r="K26" s="7"/>
    </row>
    <row r="27" spans="1:11" ht="21.95" customHeight="1">
      <c r="A27" s="17">
        <v>44934</v>
      </c>
      <c r="B27" s="7" t="s">
        <v>81</v>
      </c>
      <c r="C27" s="7">
        <v>22500</v>
      </c>
      <c r="D27" s="7" t="s">
        <v>17</v>
      </c>
      <c r="E27" s="7">
        <v>8</v>
      </c>
      <c r="F27" s="7">
        <v>3040</v>
      </c>
      <c r="G27" s="7">
        <f t="shared" si="1"/>
        <v>1856</v>
      </c>
      <c r="H27" s="7">
        <v>1824</v>
      </c>
      <c r="I27" s="7">
        <v>32</v>
      </c>
      <c r="J27" s="21">
        <f t="shared" si="0"/>
        <v>60</v>
      </c>
      <c r="K27" s="7"/>
    </row>
    <row r="28" spans="1:11" ht="21.95" customHeight="1">
      <c r="A28" s="17">
        <v>44935</v>
      </c>
      <c r="B28" s="7" t="s">
        <v>137</v>
      </c>
      <c r="C28" s="7" t="s">
        <v>138</v>
      </c>
      <c r="D28" s="7" t="s">
        <v>17</v>
      </c>
      <c r="E28" s="7">
        <v>8</v>
      </c>
      <c r="F28" s="7">
        <v>2073</v>
      </c>
      <c r="G28" s="7">
        <f t="shared" si="1"/>
        <v>1489</v>
      </c>
      <c r="H28" s="7">
        <v>1451</v>
      </c>
      <c r="I28" s="7">
        <v>38</v>
      </c>
      <c r="J28" s="21">
        <f t="shared" si="0"/>
        <v>69.995176073323677</v>
      </c>
      <c r="K28" s="7"/>
    </row>
    <row r="29" spans="1:11" ht="21.95" customHeight="1">
      <c r="A29" s="17">
        <v>44936</v>
      </c>
      <c r="B29" s="7" t="s">
        <v>137</v>
      </c>
      <c r="C29" s="7" t="s">
        <v>138</v>
      </c>
      <c r="D29" s="7" t="s">
        <v>17</v>
      </c>
      <c r="E29" s="7">
        <v>8</v>
      </c>
      <c r="F29" s="7">
        <v>2073</v>
      </c>
      <c r="G29" s="7">
        <f t="shared" ref="G29" si="8">SUM(H29+I29)</f>
        <v>1248</v>
      </c>
      <c r="H29" s="7">
        <v>1244</v>
      </c>
      <c r="I29" s="7">
        <v>4</v>
      </c>
      <c r="J29" s="21">
        <f t="shared" si="0"/>
        <v>60.009647853352632</v>
      </c>
      <c r="K29" s="7"/>
    </row>
    <row r="30" spans="1:11" ht="21.95" customHeight="1">
      <c r="A30" s="17">
        <v>44939</v>
      </c>
      <c r="B30" s="7" t="s">
        <v>137</v>
      </c>
      <c r="C30" s="7" t="s">
        <v>138</v>
      </c>
      <c r="D30" s="7" t="s">
        <v>17</v>
      </c>
      <c r="E30" s="7">
        <v>8</v>
      </c>
      <c r="F30" s="7">
        <v>2073</v>
      </c>
      <c r="G30" s="7">
        <f t="shared" si="1"/>
        <v>1369</v>
      </c>
      <c r="H30" s="7">
        <v>1344</v>
      </c>
      <c r="I30" s="7">
        <v>25</v>
      </c>
      <c r="J30" s="21">
        <f t="shared" si="0"/>
        <v>64.833574529667146</v>
      </c>
      <c r="K30" s="7"/>
    </row>
    <row r="31" spans="1:11" ht="21.95" customHeight="1">
      <c r="A31" s="17">
        <v>44940</v>
      </c>
      <c r="B31" s="7" t="s">
        <v>137</v>
      </c>
      <c r="C31" s="7" t="s">
        <v>138</v>
      </c>
      <c r="D31" s="7" t="s">
        <v>17</v>
      </c>
      <c r="E31" s="7">
        <v>8</v>
      </c>
      <c r="F31" s="7">
        <v>2073</v>
      </c>
      <c r="G31" s="7">
        <f t="shared" si="1"/>
        <v>1392</v>
      </c>
      <c r="H31" s="7">
        <v>1346</v>
      </c>
      <c r="I31" s="7">
        <v>46</v>
      </c>
      <c r="J31" s="21">
        <f t="shared" si="0"/>
        <v>64.930053063193441</v>
      </c>
      <c r="K31" s="7"/>
    </row>
    <row r="32" spans="1:11" ht="21.95" customHeight="1">
      <c r="A32" s="17">
        <v>44941</v>
      </c>
      <c r="B32" s="7" t="s">
        <v>137</v>
      </c>
      <c r="C32" s="7" t="s">
        <v>138</v>
      </c>
      <c r="D32" s="7" t="s">
        <v>17</v>
      </c>
      <c r="E32" s="7">
        <v>8</v>
      </c>
      <c r="F32" s="7">
        <v>2073</v>
      </c>
      <c r="G32" s="7">
        <f t="shared" si="1"/>
        <v>1277</v>
      </c>
      <c r="H32" s="7">
        <v>1243</v>
      </c>
      <c r="I32" s="7">
        <v>34</v>
      </c>
      <c r="J32" s="21">
        <f t="shared" si="0"/>
        <v>59.961408586589485</v>
      </c>
      <c r="K32" s="7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47" t="s">
        <v>18</v>
      </c>
      <c r="B48" s="47"/>
      <c r="C48" s="9">
        <f>COUNT(A10:A47)</f>
        <v>23</v>
      </c>
      <c r="E48" s="48" t="s">
        <v>19</v>
      </c>
      <c r="F48" s="48"/>
      <c r="G48" s="49"/>
      <c r="H48" s="49"/>
      <c r="I48" s="49"/>
      <c r="J48" s="49"/>
      <c r="K48" s="49"/>
    </row>
    <row r="49" spans="1:11" ht="21" customHeight="1">
      <c r="A49" s="43" t="s">
        <v>20</v>
      </c>
      <c r="B49" s="43"/>
      <c r="C49" s="9">
        <f>SUM(F10:F47)</f>
        <v>31213</v>
      </c>
      <c r="F49" s="50"/>
      <c r="G49" s="50"/>
      <c r="H49" s="50"/>
      <c r="I49" s="4"/>
      <c r="J49" s="4"/>
      <c r="K49" s="25"/>
    </row>
    <row r="50" spans="1:11" ht="21" customHeight="1">
      <c r="A50" s="43" t="s">
        <v>21</v>
      </c>
      <c r="B50" s="43"/>
      <c r="C50" s="9">
        <f>SUM(H10:H47)</f>
        <v>21650</v>
      </c>
      <c r="F50" s="4"/>
      <c r="G50" s="4"/>
      <c r="H50" s="4"/>
      <c r="I50" s="4"/>
      <c r="J50" s="4"/>
      <c r="K50" s="25"/>
    </row>
    <row r="51" spans="1:11" ht="21" customHeight="1">
      <c r="A51" s="51" t="s">
        <v>22</v>
      </c>
      <c r="B51" s="43"/>
      <c r="C51" s="18">
        <f>SUM(J10:J47)</f>
        <v>1678.633853093161</v>
      </c>
      <c r="F51" s="50"/>
      <c r="G51" s="50"/>
      <c r="H51" s="50"/>
      <c r="I51" s="50"/>
      <c r="J51" s="4"/>
      <c r="K51" s="52"/>
    </row>
    <row r="52" spans="1:11" ht="21" customHeight="1">
      <c r="A52" s="51" t="s">
        <v>23</v>
      </c>
      <c r="B52" s="43"/>
      <c r="C52" s="9">
        <f>COUNTA(B10:B47)</f>
        <v>23</v>
      </c>
      <c r="F52" s="50"/>
      <c r="G52" s="50"/>
      <c r="H52" s="50"/>
      <c r="I52" s="50"/>
      <c r="J52" s="4"/>
      <c r="K52" s="52"/>
    </row>
    <row r="53" spans="1:11" ht="21" customHeight="1">
      <c r="A53" s="43" t="s">
        <v>24</v>
      </c>
      <c r="B53" s="43"/>
      <c r="C53" s="18">
        <f>C51/C52</f>
        <v>72.984080569267874</v>
      </c>
      <c r="F53" s="50"/>
      <c r="G53" s="50"/>
      <c r="H53" s="50"/>
      <c r="I53" s="50"/>
      <c r="J53" s="4"/>
      <c r="K53" s="52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E7B15-EDAA-4EE2-ABBC-33840EADC0E7}">
  <dimension ref="A1:K53"/>
  <sheetViews>
    <sheetView topLeftCell="E25" workbookViewId="0">
      <selection activeCell="E32" sqref="A1:K53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94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55</v>
      </c>
      <c r="C10" s="22" t="s">
        <v>56</v>
      </c>
      <c r="D10" s="7" t="s">
        <v>17</v>
      </c>
      <c r="E10" s="7">
        <v>8</v>
      </c>
      <c r="F10" s="7">
        <v>600</v>
      </c>
      <c r="G10" s="7">
        <f t="shared" ref="G10:G15" si="0">SUM(H10+I10)</f>
        <v>614</v>
      </c>
      <c r="H10" s="7">
        <v>576</v>
      </c>
      <c r="I10" s="7">
        <v>38</v>
      </c>
      <c r="J10" s="21">
        <f t="shared" ref="J10:J31" si="1">H10/F10*100</f>
        <v>96</v>
      </c>
      <c r="K10" s="7"/>
    </row>
    <row r="11" spans="1:11" ht="21.95" customHeight="1">
      <c r="A11" s="17">
        <v>44943</v>
      </c>
      <c r="B11" s="22" t="s">
        <v>55</v>
      </c>
      <c r="C11" s="22" t="s">
        <v>56</v>
      </c>
      <c r="D11" s="7" t="s">
        <v>17</v>
      </c>
      <c r="E11" s="7">
        <v>8</v>
      </c>
      <c r="F11" s="7">
        <v>600</v>
      </c>
      <c r="G11" s="7">
        <f t="shared" si="0"/>
        <v>619</v>
      </c>
      <c r="H11" s="7">
        <v>576</v>
      </c>
      <c r="I11" s="7">
        <v>43</v>
      </c>
      <c r="J11" s="21">
        <f t="shared" si="1"/>
        <v>96</v>
      </c>
      <c r="K11" s="7"/>
    </row>
    <row r="12" spans="1:11" ht="21.95" customHeight="1">
      <c r="A12" s="17">
        <v>44944</v>
      </c>
      <c r="B12" s="22" t="s">
        <v>55</v>
      </c>
      <c r="C12" s="22" t="s">
        <v>56</v>
      </c>
      <c r="D12" s="7" t="s">
        <v>17</v>
      </c>
      <c r="E12" s="7">
        <v>8</v>
      </c>
      <c r="F12" s="7">
        <v>600</v>
      </c>
      <c r="G12" s="7">
        <f t="shared" si="0"/>
        <v>599</v>
      </c>
      <c r="H12" s="7">
        <v>576</v>
      </c>
      <c r="I12" s="7">
        <v>23</v>
      </c>
      <c r="J12" s="21">
        <f t="shared" si="1"/>
        <v>96</v>
      </c>
      <c r="K12" s="7"/>
    </row>
    <row r="13" spans="1:11" ht="21.95" customHeight="1">
      <c r="A13" s="17">
        <v>44945</v>
      </c>
      <c r="B13" s="22" t="s">
        <v>55</v>
      </c>
      <c r="C13" s="22" t="s">
        <v>56</v>
      </c>
      <c r="D13" s="7" t="s">
        <v>17</v>
      </c>
      <c r="E13" s="7">
        <v>8</v>
      </c>
      <c r="F13" s="7">
        <v>600</v>
      </c>
      <c r="G13" s="7">
        <f t="shared" si="0"/>
        <v>608</v>
      </c>
      <c r="H13" s="7">
        <v>576</v>
      </c>
      <c r="I13" s="7">
        <v>32</v>
      </c>
      <c r="J13" s="21">
        <f t="shared" si="1"/>
        <v>96</v>
      </c>
      <c r="K13" s="7"/>
    </row>
    <row r="14" spans="1:11" ht="21.95" customHeight="1">
      <c r="A14" s="17">
        <v>44946</v>
      </c>
      <c r="B14" s="22" t="s">
        <v>55</v>
      </c>
      <c r="C14" s="22" t="s">
        <v>56</v>
      </c>
      <c r="D14" s="7" t="s">
        <v>17</v>
      </c>
      <c r="E14" s="7">
        <v>8</v>
      </c>
      <c r="F14" s="7">
        <v>600</v>
      </c>
      <c r="G14" s="7">
        <f t="shared" si="0"/>
        <v>589</v>
      </c>
      <c r="H14" s="7">
        <v>576</v>
      </c>
      <c r="I14" s="7">
        <v>13</v>
      </c>
      <c r="J14" s="21">
        <f t="shared" si="1"/>
        <v>96</v>
      </c>
      <c r="K14" s="7"/>
    </row>
    <row r="15" spans="1:11" ht="21.95" customHeight="1">
      <c r="A15" s="17">
        <v>44950</v>
      </c>
      <c r="B15" s="22" t="s">
        <v>55</v>
      </c>
      <c r="C15" s="22" t="s">
        <v>56</v>
      </c>
      <c r="D15" s="7" t="s">
        <v>17</v>
      </c>
      <c r="E15" s="7">
        <v>8</v>
      </c>
      <c r="F15" s="7">
        <v>600</v>
      </c>
      <c r="G15" s="7">
        <f t="shared" si="0"/>
        <v>588</v>
      </c>
      <c r="H15" s="7">
        <v>576</v>
      </c>
      <c r="I15" s="7">
        <v>12</v>
      </c>
      <c r="J15" s="21">
        <f t="shared" si="1"/>
        <v>96</v>
      </c>
      <c r="K15" s="7"/>
    </row>
    <row r="16" spans="1:11" ht="21.95" customHeight="1">
      <c r="A16" s="17">
        <v>44951</v>
      </c>
      <c r="B16" s="22" t="s">
        <v>55</v>
      </c>
      <c r="C16" s="22" t="s">
        <v>56</v>
      </c>
      <c r="D16" s="7" t="s">
        <v>17</v>
      </c>
      <c r="E16" s="7">
        <v>8</v>
      </c>
      <c r="F16" s="7">
        <v>600</v>
      </c>
      <c r="G16" s="7">
        <f t="shared" ref="G16:G31" si="2">SUM(H16+I16)</f>
        <v>640</v>
      </c>
      <c r="H16" s="7">
        <v>576</v>
      </c>
      <c r="I16" s="7">
        <v>64</v>
      </c>
      <c r="J16" s="21">
        <f t="shared" si="1"/>
        <v>96</v>
      </c>
      <c r="K16" s="7"/>
    </row>
    <row r="17" spans="1:11" ht="21.95" customHeight="1">
      <c r="A17" s="17">
        <v>44952</v>
      </c>
      <c r="B17" s="22" t="s">
        <v>55</v>
      </c>
      <c r="C17" s="22" t="s">
        <v>56</v>
      </c>
      <c r="D17" s="7" t="s">
        <v>17</v>
      </c>
      <c r="E17" s="7">
        <v>8</v>
      </c>
      <c r="F17" s="7">
        <v>600</v>
      </c>
      <c r="G17" s="7">
        <f t="shared" ref="G17" si="3">SUM(H17+I17)</f>
        <v>628</v>
      </c>
      <c r="H17" s="7">
        <v>576</v>
      </c>
      <c r="I17" s="7">
        <v>52</v>
      </c>
      <c r="J17" s="21">
        <f t="shared" si="1"/>
        <v>96</v>
      </c>
      <c r="K17" s="7"/>
    </row>
    <row r="18" spans="1:11" ht="21.95" customHeight="1">
      <c r="A18" s="17">
        <v>44953</v>
      </c>
      <c r="B18" s="22" t="s">
        <v>55</v>
      </c>
      <c r="C18" s="22" t="s">
        <v>56</v>
      </c>
      <c r="D18" s="7" t="s">
        <v>17</v>
      </c>
      <c r="E18" s="7">
        <v>8</v>
      </c>
      <c r="F18" s="7">
        <v>600</v>
      </c>
      <c r="G18" s="7">
        <f t="shared" ref="G18" si="4">SUM(H18+I18)</f>
        <v>620</v>
      </c>
      <c r="H18" s="7">
        <v>576</v>
      </c>
      <c r="I18" s="7">
        <v>44</v>
      </c>
      <c r="J18" s="21">
        <f t="shared" si="1"/>
        <v>96</v>
      </c>
      <c r="K18" s="7"/>
    </row>
    <row r="19" spans="1:11" ht="21.95" customHeight="1">
      <c r="A19" s="17">
        <v>44956</v>
      </c>
      <c r="B19" s="22" t="s">
        <v>55</v>
      </c>
      <c r="C19" s="22" t="s">
        <v>56</v>
      </c>
      <c r="D19" s="7" t="s">
        <v>17</v>
      </c>
      <c r="E19" s="7">
        <v>8</v>
      </c>
      <c r="F19" s="7">
        <v>600</v>
      </c>
      <c r="G19" s="7">
        <f t="shared" ref="G19" si="5">SUM(H19+I19)</f>
        <v>620</v>
      </c>
      <c r="H19" s="7">
        <v>576</v>
      </c>
      <c r="I19" s="7">
        <v>44</v>
      </c>
      <c r="J19" s="21">
        <f t="shared" si="1"/>
        <v>96</v>
      </c>
      <c r="K19" s="7"/>
    </row>
    <row r="20" spans="1:11" ht="21.95" customHeight="1">
      <c r="A20" s="17">
        <v>44957</v>
      </c>
      <c r="B20" s="7" t="s">
        <v>55</v>
      </c>
      <c r="C20" s="7" t="s">
        <v>56</v>
      </c>
      <c r="D20" s="7" t="s">
        <v>17</v>
      </c>
      <c r="E20" s="7">
        <v>8</v>
      </c>
      <c r="F20" s="7">
        <v>600</v>
      </c>
      <c r="G20" s="7">
        <f t="shared" si="2"/>
        <v>583</v>
      </c>
      <c r="H20" s="7">
        <v>576</v>
      </c>
      <c r="I20" s="7">
        <v>7</v>
      </c>
      <c r="J20" s="21">
        <f t="shared" si="1"/>
        <v>96</v>
      </c>
      <c r="K20" s="7"/>
    </row>
    <row r="21" spans="1:11" ht="21.95" customHeight="1">
      <c r="A21" s="17">
        <v>44958</v>
      </c>
      <c r="B21" s="7" t="s">
        <v>55</v>
      </c>
      <c r="C21" s="7" t="s">
        <v>56</v>
      </c>
      <c r="D21" s="7" t="s">
        <v>17</v>
      </c>
      <c r="E21" s="7">
        <v>8</v>
      </c>
      <c r="F21" s="7">
        <v>600</v>
      </c>
      <c r="G21" s="7">
        <f t="shared" ref="G21" si="6">SUM(H21+I21)</f>
        <v>730</v>
      </c>
      <c r="H21" s="7">
        <v>720</v>
      </c>
      <c r="I21" s="7">
        <v>10</v>
      </c>
      <c r="J21" s="21">
        <f t="shared" si="1"/>
        <v>120</v>
      </c>
      <c r="K21" s="7"/>
    </row>
    <row r="22" spans="1:11" ht="21.95" customHeight="1">
      <c r="A22" s="17">
        <v>44960</v>
      </c>
      <c r="B22" s="7" t="s">
        <v>34</v>
      </c>
      <c r="C22" s="7">
        <v>8825633600</v>
      </c>
      <c r="D22" s="7" t="s">
        <v>17</v>
      </c>
      <c r="E22" s="7">
        <v>8</v>
      </c>
      <c r="F22" s="7">
        <v>600</v>
      </c>
      <c r="G22" s="7">
        <f t="shared" si="2"/>
        <v>561</v>
      </c>
      <c r="H22" s="7">
        <v>549</v>
      </c>
      <c r="I22" s="7">
        <v>12</v>
      </c>
      <c r="J22" s="21">
        <f t="shared" si="1"/>
        <v>91.5</v>
      </c>
      <c r="K22" s="7"/>
    </row>
    <row r="23" spans="1:11" ht="21.95" customHeight="1">
      <c r="A23" s="17">
        <v>44932</v>
      </c>
      <c r="B23" s="7" t="s">
        <v>123</v>
      </c>
      <c r="C23" s="7">
        <v>22400</v>
      </c>
      <c r="D23" s="7" t="s">
        <v>17</v>
      </c>
      <c r="E23" s="7">
        <v>4</v>
      </c>
      <c r="F23" s="7">
        <v>300</v>
      </c>
      <c r="G23" s="7">
        <f t="shared" si="2"/>
        <v>302</v>
      </c>
      <c r="H23" s="7">
        <v>300</v>
      </c>
      <c r="I23" s="7">
        <v>2</v>
      </c>
      <c r="J23" s="21">
        <f t="shared" si="1"/>
        <v>100</v>
      </c>
      <c r="K23" s="7"/>
    </row>
    <row r="24" spans="1:11" ht="21.95" customHeight="1">
      <c r="A24" s="17"/>
      <c r="B24" s="7" t="s">
        <v>55</v>
      </c>
      <c r="C24" s="7" t="s">
        <v>56</v>
      </c>
      <c r="D24" s="7" t="s">
        <v>17</v>
      </c>
      <c r="E24" s="7">
        <v>4</v>
      </c>
      <c r="F24" s="7">
        <v>416</v>
      </c>
      <c r="G24" s="7">
        <f t="shared" si="2"/>
        <v>159</v>
      </c>
      <c r="H24" s="7">
        <v>156</v>
      </c>
      <c r="I24" s="7">
        <v>3</v>
      </c>
      <c r="J24" s="21">
        <f t="shared" si="1"/>
        <v>37.5</v>
      </c>
      <c r="K24" s="7"/>
    </row>
    <row r="25" spans="1:11" ht="21.95" customHeight="1">
      <c r="A25" s="17">
        <v>44933</v>
      </c>
      <c r="B25" s="7" t="s">
        <v>55</v>
      </c>
      <c r="C25" s="7" t="s">
        <v>56</v>
      </c>
      <c r="D25" s="7" t="s">
        <v>17</v>
      </c>
      <c r="E25" s="7">
        <v>8</v>
      </c>
      <c r="F25" s="7">
        <v>600</v>
      </c>
      <c r="G25" s="7">
        <f t="shared" si="2"/>
        <v>511</v>
      </c>
      <c r="H25" s="7">
        <v>500</v>
      </c>
      <c r="I25" s="7">
        <v>11</v>
      </c>
      <c r="J25" s="21">
        <f t="shared" si="1"/>
        <v>83.333333333333343</v>
      </c>
      <c r="K25" s="7"/>
    </row>
    <row r="26" spans="1:11" ht="21.95" customHeight="1">
      <c r="A26" s="17">
        <v>44934</v>
      </c>
      <c r="B26" s="7" t="s">
        <v>55</v>
      </c>
      <c r="C26" s="7" t="s">
        <v>56</v>
      </c>
      <c r="D26" s="7" t="s">
        <v>17</v>
      </c>
      <c r="E26" s="7">
        <v>8</v>
      </c>
      <c r="F26" s="7">
        <v>600</v>
      </c>
      <c r="G26" s="7">
        <f t="shared" ref="G26" si="7">SUM(H26+I26)</f>
        <v>487</v>
      </c>
      <c r="H26" s="7">
        <v>480</v>
      </c>
      <c r="I26" s="7">
        <v>7</v>
      </c>
      <c r="J26" s="21">
        <f t="shared" si="1"/>
        <v>80</v>
      </c>
      <c r="K26" s="7"/>
    </row>
    <row r="27" spans="1:11" ht="21.95" customHeight="1">
      <c r="A27" s="17">
        <v>44935</v>
      </c>
      <c r="B27" s="7" t="s">
        <v>55</v>
      </c>
      <c r="C27" s="7" t="s">
        <v>56</v>
      </c>
      <c r="D27" s="7" t="s">
        <v>17</v>
      </c>
      <c r="E27" s="7">
        <v>8</v>
      </c>
      <c r="F27" s="7">
        <v>600</v>
      </c>
      <c r="G27" s="7">
        <f t="shared" ref="G27" si="8">SUM(H27+I27)</f>
        <v>494</v>
      </c>
      <c r="H27" s="7">
        <v>480</v>
      </c>
      <c r="I27" s="7">
        <v>14</v>
      </c>
      <c r="J27" s="21">
        <f t="shared" si="1"/>
        <v>80</v>
      </c>
      <c r="K27" s="7"/>
    </row>
    <row r="28" spans="1:11" ht="21.95" customHeight="1">
      <c r="A28" s="17">
        <v>44939</v>
      </c>
      <c r="B28" s="7" t="s">
        <v>75</v>
      </c>
      <c r="C28" s="7" t="s">
        <v>76</v>
      </c>
      <c r="D28" s="7" t="s">
        <v>17</v>
      </c>
      <c r="E28" s="7">
        <v>8</v>
      </c>
      <c r="F28" s="7">
        <v>856</v>
      </c>
      <c r="G28" s="7">
        <f t="shared" si="2"/>
        <v>602</v>
      </c>
      <c r="H28" s="7">
        <v>600</v>
      </c>
      <c r="I28" s="7">
        <v>2</v>
      </c>
      <c r="J28" s="21">
        <f t="shared" si="1"/>
        <v>70.09345794392523</v>
      </c>
      <c r="K28" s="7"/>
    </row>
    <row r="29" spans="1:11" ht="21.95" customHeight="1">
      <c r="A29" s="17">
        <v>44940</v>
      </c>
      <c r="B29" s="7" t="s">
        <v>55</v>
      </c>
      <c r="C29" s="7" t="s">
        <v>149</v>
      </c>
      <c r="D29" s="7" t="s">
        <v>17</v>
      </c>
      <c r="E29" s="7">
        <v>8</v>
      </c>
      <c r="F29" s="7">
        <v>300</v>
      </c>
      <c r="G29" s="7">
        <f t="shared" si="2"/>
        <v>344</v>
      </c>
      <c r="H29" s="7">
        <v>341</v>
      </c>
      <c r="I29" s="7">
        <v>3</v>
      </c>
      <c r="J29" s="21">
        <f t="shared" si="1"/>
        <v>113.66666666666667</v>
      </c>
      <c r="K29" s="7"/>
    </row>
    <row r="30" spans="1:11" ht="21.95" customHeight="1">
      <c r="A30" s="17"/>
      <c r="B30" s="7" t="s">
        <v>75</v>
      </c>
      <c r="C30" s="7" t="s">
        <v>76</v>
      </c>
      <c r="D30" s="7" t="s">
        <v>17</v>
      </c>
      <c r="E30" s="7">
        <v>8</v>
      </c>
      <c r="F30" s="7">
        <v>416</v>
      </c>
      <c r="G30" s="7">
        <f t="shared" si="2"/>
        <v>209</v>
      </c>
      <c r="H30" s="7">
        <v>206</v>
      </c>
      <c r="I30" s="7">
        <v>3</v>
      </c>
      <c r="J30" s="21">
        <f t="shared" si="1"/>
        <v>49.519230769230774</v>
      </c>
      <c r="K30" s="7"/>
    </row>
    <row r="31" spans="1:11" ht="21.95" customHeight="1">
      <c r="A31" s="17">
        <v>44941</v>
      </c>
      <c r="B31" s="22" t="s">
        <v>55</v>
      </c>
      <c r="C31" s="22" t="s">
        <v>56</v>
      </c>
      <c r="D31" s="7" t="s">
        <v>17</v>
      </c>
      <c r="E31" s="7">
        <v>8</v>
      </c>
      <c r="F31" s="7">
        <v>600</v>
      </c>
      <c r="G31" s="7">
        <f t="shared" si="2"/>
        <v>452</v>
      </c>
      <c r="H31" s="7">
        <v>450</v>
      </c>
      <c r="I31" s="7">
        <v>2</v>
      </c>
      <c r="J31" s="21">
        <f t="shared" si="1"/>
        <v>75</v>
      </c>
      <c r="K31" s="7"/>
    </row>
    <row r="32" spans="1:11" ht="21.95" customHeight="1">
      <c r="A32" s="20"/>
      <c r="B32" s="7"/>
      <c r="C32" s="7"/>
      <c r="D32" s="7"/>
      <c r="E32" s="7"/>
      <c r="F32" s="7"/>
      <c r="G32" s="7"/>
      <c r="H32" s="7"/>
      <c r="I32" s="7"/>
      <c r="J32" s="21"/>
      <c r="K32" s="7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8"/>
      <c r="B46" s="7"/>
      <c r="C46" s="7"/>
      <c r="D46" s="7"/>
      <c r="E46" s="7"/>
      <c r="F46" s="7"/>
      <c r="G46" s="7"/>
      <c r="H46" s="7"/>
      <c r="I46" s="7"/>
      <c r="J46" s="19"/>
      <c r="K46" s="15"/>
    </row>
    <row r="47" spans="1:11" ht="21" customHeight="1">
      <c r="A47" s="47" t="s">
        <v>18</v>
      </c>
      <c r="B47" s="47"/>
      <c r="C47" s="9">
        <f>COUNT(A10:A46)</f>
        <v>20</v>
      </c>
      <c r="E47" s="48" t="s">
        <v>19</v>
      </c>
      <c r="F47" s="48"/>
      <c r="G47" s="49"/>
      <c r="H47" s="49"/>
      <c r="I47" s="49"/>
      <c r="J47" s="49"/>
      <c r="K47" s="49"/>
    </row>
    <row r="48" spans="1:11" ht="21" customHeight="1">
      <c r="A48" s="43" t="s">
        <v>20</v>
      </c>
      <c r="B48" s="43"/>
      <c r="C48" s="9">
        <f>SUM(F10:F46)</f>
        <v>12488</v>
      </c>
      <c r="F48" s="50"/>
      <c r="G48" s="50"/>
      <c r="H48" s="50"/>
      <c r="I48" s="4"/>
      <c r="J48" s="4"/>
      <c r="K48" s="25"/>
    </row>
    <row r="49" spans="1:11" ht="21" customHeight="1">
      <c r="A49" s="43" t="s">
        <v>21</v>
      </c>
      <c r="B49" s="43"/>
      <c r="C49" s="9">
        <f>SUM(H10:H46)</f>
        <v>11118</v>
      </c>
      <c r="F49" s="4"/>
      <c r="G49" s="4"/>
      <c r="H49" s="4"/>
      <c r="I49" s="4"/>
      <c r="J49" s="4"/>
      <c r="K49" s="25"/>
    </row>
    <row r="50" spans="1:11" ht="21" customHeight="1">
      <c r="A50" s="51" t="s">
        <v>22</v>
      </c>
      <c r="B50" s="43"/>
      <c r="C50" s="18">
        <f>SUM(J10:J46)</f>
        <v>1956.6126887131559</v>
      </c>
      <c r="F50" s="50"/>
      <c r="G50" s="50"/>
      <c r="H50" s="50"/>
      <c r="I50" s="50"/>
      <c r="J50" s="4"/>
      <c r="K50" s="52"/>
    </row>
    <row r="51" spans="1:11" ht="21" customHeight="1">
      <c r="A51" s="51" t="s">
        <v>23</v>
      </c>
      <c r="B51" s="43"/>
      <c r="C51" s="9">
        <f>COUNTA(B10:B46)</f>
        <v>22</v>
      </c>
      <c r="F51" s="50"/>
      <c r="G51" s="50"/>
      <c r="H51" s="50"/>
      <c r="I51" s="50"/>
      <c r="J51" s="4"/>
      <c r="K51" s="52"/>
    </row>
    <row r="52" spans="1:11" ht="21" customHeight="1">
      <c r="A52" s="43" t="s">
        <v>24</v>
      </c>
      <c r="B52" s="43"/>
      <c r="C52" s="18">
        <f>C50/C51</f>
        <v>88.936940396052535</v>
      </c>
      <c r="F52" s="50"/>
      <c r="G52" s="50"/>
      <c r="H52" s="50"/>
      <c r="I52" s="50"/>
      <c r="J52" s="4"/>
      <c r="K52" s="52"/>
    </row>
    <row r="53" spans="1:11" ht="21" customHeight="1" thickBot="1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6"/>
    </row>
  </sheetData>
  <mergeCells count="17">
    <mergeCell ref="A52:B52"/>
    <mergeCell ref="A47:B47"/>
    <mergeCell ref="E47:K47"/>
    <mergeCell ref="A48:B48"/>
    <mergeCell ref="F48:H48"/>
    <mergeCell ref="A49:B49"/>
    <mergeCell ref="A50:B50"/>
    <mergeCell ref="F50:H52"/>
    <mergeCell ref="I50:I52"/>
    <mergeCell ref="K50:K52"/>
    <mergeCell ref="A51:B51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E42D-0ABE-4BAD-9A94-0D9CBD30CD0A}">
  <dimension ref="A1:K54"/>
  <sheetViews>
    <sheetView topLeftCell="A42" workbookViewId="0">
      <selection activeCell="B43" sqref="B43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95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75</v>
      </c>
      <c r="C10" s="22" t="s">
        <v>76</v>
      </c>
      <c r="D10" s="7" t="s">
        <v>17</v>
      </c>
      <c r="E10" s="7">
        <v>8</v>
      </c>
      <c r="F10" s="7">
        <v>832</v>
      </c>
      <c r="G10" s="7">
        <f>SUM(H10+I10)</f>
        <v>635</v>
      </c>
      <c r="H10" s="7">
        <v>624</v>
      </c>
      <c r="I10" s="7">
        <v>11</v>
      </c>
      <c r="J10" s="21">
        <f t="shared" ref="J10:J42" si="0">H10/F10*100</f>
        <v>75</v>
      </c>
      <c r="K10" s="7"/>
    </row>
    <row r="11" spans="1:11" ht="21.95" customHeight="1">
      <c r="A11" s="17">
        <v>44943</v>
      </c>
      <c r="B11" s="7" t="s">
        <v>123</v>
      </c>
      <c r="C11" s="7" t="s">
        <v>131</v>
      </c>
      <c r="D11" s="7" t="s">
        <v>17</v>
      </c>
      <c r="E11" s="7">
        <v>8</v>
      </c>
      <c r="F11" s="7">
        <v>200</v>
      </c>
      <c r="G11" s="7">
        <f t="shared" ref="G11" si="1">SUM(H11+I11)</f>
        <v>160</v>
      </c>
      <c r="H11" s="7">
        <v>150</v>
      </c>
      <c r="I11" s="7">
        <v>10</v>
      </c>
      <c r="J11" s="21">
        <f t="shared" si="0"/>
        <v>75</v>
      </c>
      <c r="K11" s="7"/>
    </row>
    <row r="12" spans="1:11" ht="21.95" customHeight="1">
      <c r="A12" s="17">
        <v>44944</v>
      </c>
      <c r="B12" s="7" t="s">
        <v>123</v>
      </c>
      <c r="C12" s="7" t="s">
        <v>131</v>
      </c>
      <c r="D12" s="7" t="s">
        <v>17</v>
      </c>
      <c r="E12" s="7">
        <v>8</v>
      </c>
      <c r="F12" s="7">
        <v>200</v>
      </c>
      <c r="G12" s="7">
        <f t="shared" ref="G12:G42" si="2">SUM(H12+I12)</f>
        <v>166</v>
      </c>
      <c r="H12" s="7">
        <v>150</v>
      </c>
      <c r="I12" s="7">
        <v>16</v>
      </c>
      <c r="J12" s="21">
        <f t="shared" si="0"/>
        <v>75</v>
      </c>
      <c r="K12" s="7"/>
    </row>
    <row r="13" spans="1:11" ht="21.95" customHeight="1">
      <c r="A13" s="17">
        <v>44945</v>
      </c>
      <c r="B13" s="7" t="s">
        <v>123</v>
      </c>
      <c r="C13" s="7" t="s">
        <v>131</v>
      </c>
      <c r="D13" s="7" t="s">
        <v>17</v>
      </c>
      <c r="E13" s="7">
        <v>8</v>
      </c>
      <c r="F13" s="7">
        <v>200</v>
      </c>
      <c r="G13" s="7">
        <f t="shared" ref="G13" si="3">SUM(H13+I13)</f>
        <v>162</v>
      </c>
      <c r="H13" s="7">
        <v>150</v>
      </c>
      <c r="I13" s="7">
        <v>12</v>
      </c>
      <c r="J13" s="21">
        <f t="shared" si="0"/>
        <v>75</v>
      </c>
      <c r="K13" s="7"/>
    </row>
    <row r="14" spans="1:11" ht="21.95" customHeight="1">
      <c r="A14" s="17">
        <v>44946</v>
      </c>
      <c r="B14" s="22" t="s">
        <v>75</v>
      </c>
      <c r="C14" s="23" t="s">
        <v>76</v>
      </c>
      <c r="D14" s="7" t="s">
        <v>17</v>
      </c>
      <c r="E14" s="7">
        <v>8</v>
      </c>
      <c r="F14" s="7">
        <v>832</v>
      </c>
      <c r="G14" s="7">
        <f t="shared" si="2"/>
        <v>597</v>
      </c>
      <c r="H14" s="7">
        <v>583</v>
      </c>
      <c r="I14" s="7">
        <v>14</v>
      </c>
      <c r="J14" s="21">
        <f t="shared" si="0"/>
        <v>70.072115384615387</v>
      </c>
      <c r="K14" s="7"/>
    </row>
    <row r="15" spans="1:11" ht="21.95" customHeight="1">
      <c r="A15" s="17">
        <v>44949</v>
      </c>
      <c r="B15" s="7" t="s">
        <v>40</v>
      </c>
      <c r="C15" s="7" t="s">
        <v>41</v>
      </c>
      <c r="D15" s="7" t="s">
        <v>17</v>
      </c>
      <c r="E15" s="7">
        <v>8</v>
      </c>
      <c r="F15" s="7">
        <v>400</v>
      </c>
      <c r="G15" s="7">
        <f t="shared" ref="G15" si="4">SUM(H15+I15)</f>
        <v>344</v>
      </c>
      <c r="H15" s="7">
        <v>320</v>
      </c>
      <c r="I15" s="7">
        <v>24</v>
      </c>
      <c r="J15" s="21">
        <f t="shared" si="0"/>
        <v>80</v>
      </c>
      <c r="K15" s="7"/>
    </row>
    <row r="16" spans="1:11" ht="21.95" customHeight="1">
      <c r="A16" s="17">
        <v>44950</v>
      </c>
      <c r="B16" s="7" t="s">
        <v>40</v>
      </c>
      <c r="C16" s="7" t="s">
        <v>41</v>
      </c>
      <c r="D16" s="7" t="s">
        <v>17</v>
      </c>
      <c r="E16" s="7">
        <v>8</v>
      </c>
      <c r="F16" s="7">
        <v>400</v>
      </c>
      <c r="G16" s="7">
        <f t="shared" si="2"/>
        <v>339</v>
      </c>
      <c r="H16" s="7">
        <v>320</v>
      </c>
      <c r="I16" s="7">
        <v>19</v>
      </c>
      <c r="J16" s="21">
        <f t="shared" si="0"/>
        <v>80</v>
      </c>
      <c r="K16" s="7"/>
    </row>
    <row r="17" spans="1:11" ht="21.95" customHeight="1">
      <c r="A17" s="17">
        <v>44951</v>
      </c>
      <c r="B17" s="22" t="s">
        <v>75</v>
      </c>
      <c r="C17" s="22" t="s">
        <v>76</v>
      </c>
      <c r="D17" s="7" t="s">
        <v>17</v>
      </c>
      <c r="E17" s="7">
        <v>8</v>
      </c>
      <c r="F17" s="7">
        <v>832</v>
      </c>
      <c r="G17" s="7">
        <f t="shared" si="2"/>
        <v>639</v>
      </c>
      <c r="H17" s="7">
        <v>624</v>
      </c>
      <c r="I17" s="7">
        <v>15</v>
      </c>
      <c r="J17" s="21">
        <f t="shared" si="0"/>
        <v>75</v>
      </c>
      <c r="K17" s="7"/>
    </row>
    <row r="18" spans="1:11" ht="21.95" customHeight="1">
      <c r="A18" s="17">
        <v>44952</v>
      </c>
      <c r="B18" s="7" t="s">
        <v>150</v>
      </c>
      <c r="C18" s="7">
        <v>333</v>
      </c>
      <c r="D18" s="7" t="s">
        <v>17</v>
      </c>
      <c r="E18" s="7">
        <v>8</v>
      </c>
      <c r="F18" s="7">
        <v>800</v>
      </c>
      <c r="G18" s="7">
        <f t="shared" si="2"/>
        <v>619</v>
      </c>
      <c r="H18" s="7">
        <v>600</v>
      </c>
      <c r="I18" s="7">
        <v>19</v>
      </c>
      <c r="J18" s="21">
        <f t="shared" si="0"/>
        <v>75</v>
      </c>
      <c r="K18" s="7"/>
    </row>
    <row r="19" spans="1:11" ht="21.95" customHeight="1">
      <c r="A19" s="17">
        <v>44953</v>
      </c>
      <c r="B19" s="7" t="s">
        <v>150</v>
      </c>
      <c r="C19" s="7">
        <v>333</v>
      </c>
      <c r="D19" s="7" t="s">
        <v>17</v>
      </c>
      <c r="E19" s="7">
        <v>8</v>
      </c>
      <c r="F19" s="7">
        <v>800</v>
      </c>
      <c r="G19" s="7">
        <f t="shared" ref="G19" si="5">SUM(H19+I19)</f>
        <v>610</v>
      </c>
      <c r="H19" s="7">
        <v>600</v>
      </c>
      <c r="I19" s="7">
        <v>10</v>
      </c>
      <c r="J19" s="21">
        <f t="shared" si="0"/>
        <v>75</v>
      </c>
      <c r="K19" s="7"/>
    </row>
    <row r="20" spans="1:11" ht="21.95" customHeight="1">
      <c r="A20" s="17">
        <v>44956</v>
      </c>
      <c r="B20" s="7" t="s">
        <v>150</v>
      </c>
      <c r="C20" s="7">
        <v>333</v>
      </c>
      <c r="D20" s="7" t="s">
        <v>17</v>
      </c>
      <c r="E20" s="7">
        <v>8</v>
      </c>
      <c r="F20" s="7">
        <v>800</v>
      </c>
      <c r="G20" s="7">
        <f t="shared" ref="G20" si="6">SUM(H20+I20)</f>
        <v>612</v>
      </c>
      <c r="H20" s="7">
        <v>600</v>
      </c>
      <c r="I20" s="7">
        <v>12</v>
      </c>
      <c r="J20" s="21">
        <f t="shared" si="0"/>
        <v>75</v>
      </c>
      <c r="K20" s="7"/>
    </row>
    <row r="21" spans="1:11" ht="21.95" customHeight="1">
      <c r="A21" s="17">
        <v>44957</v>
      </c>
      <c r="B21" s="7" t="s">
        <v>150</v>
      </c>
      <c r="C21" s="7">
        <v>333</v>
      </c>
      <c r="D21" s="7" t="s">
        <v>17</v>
      </c>
      <c r="E21" s="7">
        <v>8</v>
      </c>
      <c r="F21" s="7">
        <v>800</v>
      </c>
      <c r="G21" s="7">
        <f t="shared" ref="G21" si="7">SUM(H21+I21)</f>
        <v>524</v>
      </c>
      <c r="H21" s="7">
        <v>520</v>
      </c>
      <c r="I21" s="7">
        <v>4</v>
      </c>
      <c r="J21" s="21">
        <f t="shared" si="0"/>
        <v>65</v>
      </c>
      <c r="K21" s="7"/>
    </row>
    <row r="22" spans="1:11" ht="21.95" customHeight="1">
      <c r="A22" s="17">
        <v>44958</v>
      </c>
      <c r="B22" s="7" t="s">
        <v>153</v>
      </c>
      <c r="C22" s="7" t="s">
        <v>154</v>
      </c>
      <c r="D22" s="7" t="s">
        <v>17</v>
      </c>
      <c r="E22" s="7">
        <v>8</v>
      </c>
      <c r="F22" s="7">
        <v>2104</v>
      </c>
      <c r="G22" s="7">
        <f t="shared" si="2"/>
        <v>1631</v>
      </c>
      <c r="H22" s="7">
        <v>1612</v>
      </c>
      <c r="I22" s="7">
        <v>19</v>
      </c>
      <c r="J22" s="21">
        <f t="shared" si="0"/>
        <v>76.615969581749056</v>
      </c>
      <c r="K22" s="7"/>
    </row>
    <row r="23" spans="1:11" ht="21.95" customHeight="1">
      <c r="A23" s="17">
        <v>44959</v>
      </c>
      <c r="B23" s="7" t="s">
        <v>81</v>
      </c>
      <c r="C23" s="7">
        <v>22500</v>
      </c>
      <c r="D23" s="7" t="s">
        <v>17</v>
      </c>
      <c r="E23" s="7">
        <v>8</v>
      </c>
      <c r="F23" s="7">
        <v>3040</v>
      </c>
      <c r="G23" s="7">
        <f t="shared" si="2"/>
        <v>2153</v>
      </c>
      <c r="H23" s="7">
        <v>2128</v>
      </c>
      <c r="I23" s="7">
        <v>25</v>
      </c>
      <c r="J23" s="21">
        <f t="shared" si="0"/>
        <v>70</v>
      </c>
      <c r="K23" s="7"/>
    </row>
    <row r="24" spans="1:11" ht="21.95" customHeight="1">
      <c r="A24" s="17">
        <v>44960</v>
      </c>
      <c r="B24" s="7" t="s">
        <v>81</v>
      </c>
      <c r="C24" s="7">
        <v>22500</v>
      </c>
      <c r="D24" s="7" t="s">
        <v>17</v>
      </c>
      <c r="E24" s="7">
        <v>8</v>
      </c>
      <c r="F24" s="7">
        <v>3040</v>
      </c>
      <c r="G24" s="7">
        <f t="shared" ref="G24" si="8">SUM(H24+I24)</f>
        <v>2016</v>
      </c>
      <c r="H24" s="7">
        <v>1976</v>
      </c>
      <c r="I24" s="7">
        <v>40</v>
      </c>
      <c r="J24" s="21">
        <f t="shared" si="0"/>
        <v>65</v>
      </c>
      <c r="K24" s="7"/>
    </row>
    <row r="25" spans="1:11" ht="21.95" customHeight="1">
      <c r="A25" s="17">
        <v>44932</v>
      </c>
      <c r="B25" s="7" t="s">
        <v>123</v>
      </c>
      <c r="C25" s="7">
        <v>22400</v>
      </c>
      <c r="D25" s="7" t="s">
        <v>17</v>
      </c>
      <c r="E25" s="7">
        <v>8</v>
      </c>
      <c r="F25" s="7">
        <v>728</v>
      </c>
      <c r="G25" s="7">
        <f t="shared" si="2"/>
        <v>445</v>
      </c>
      <c r="H25" s="7">
        <v>437</v>
      </c>
      <c r="I25" s="7">
        <v>8</v>
      </c>
      <c r="J25" s="21">
        <f t="shared" si="0"/>
        <v>60.027472527472526</v>
      </c>
      <c r="K25" s="7"/>
    </row>
    <row r="26" spans="1:11" ht="21.95" customHeight="1">
      <c r="A26" s="17">
        <v>44933</v>
      </c>
      <c r="B26" s="22" t="s">
        <v>78</v>
      </c>
      <c r="C26" s="22" t="s">
        <v>79</v>
      </c>
      <c r="D26" s="7" t="s">
        <v>17</v>
      </c>
      <c r="E26" s="7">
        <v>8</v>
      </c>
      <c r="F26" s="7">
        <v>1863</v>
      </c>
      <c r="G26" s="7">
        <f t="shared" ref="G26" si="9">SUM(H26+I26)</f>
        <v>751</v>
      </c>
      <c r="H26" s="7">
        <v>748</v>
      </c>
      <c r="I26" s="7">
        <v>3</v>
      </c>
      <c r="J26" s="21">
        <f t="shared" si="0"/>
        <v>40.150295222758992</v>
      </c>
      <c r="K26" s="7"/>
    </row>
    <row r="27" spans="1:11" ht="21.95" customHeight="1">
      <c r="A27" s="17">
        <v>44934</v>
      </c>
      <c r="B27" s="22" t="s">
        <v>78</v>
      </c>
      <c r="C27" s="22" t="s">
        <v>79</v>
      </c>
      <c r="D27" s="7" t="s">
        <v>17</v>
      </c>
      <c r="E27" s="7">
        <v>8</v>
      </c>
      <c r="F27" s="7">
        <v>1863</v>
      </c>
      <c r="G27" s="7">
        <f t="shared" ref="G27" si="10">SUM(H27+I27)</f>
        <v>989</v>
      </c>
      <c r="H27" s="7">
        <v>985</v>
      </c>
      <c r="I27" s="7">
        <v>4</v>
      </c>
      <c r="J27" s="21">
        <f t="shared" si="0"/>
        <v>52.871712292002151</v>
      </c>
      <c r="K27" s="7"/>
    </row>
    <row r="28" spans="1:11" ht="21.95" customHeight="1">
      <c r="A28" s="17">
        <v>44935</v>
      </c>
      <c r="B28" s="22" t="s">
        <v>78</v>
      </c>
      <c r="C28" s="22" t="s">
        <v>79</v>
      </c>
      <c r="D28" s="7" t="s">
        <v>17</v>
      </c>
      <c r="E28" s="7">
        <v>8</v>
      </c>
      <c r="F28" s="7">
        <v>1863</v>
      </c>
      <c r="G28" s="7">
        <f t="shared" si="2"/>
        <v>995</v>
      </c>
      <c r="H28" s="7">
        <v>985</v>
      </c>
      <c r="I28" s="7">
        <v>10</v>
      </c>
      <c r="J28" s="21">
        <f t="shared" si="0"/>
        <v>52.871712292002151</v>
      </c>
      <c r="K28" s="7"/>
    </row>
    <row r="29" spans="1:11" ht="21.95" customHeight="1">
      <c r="A29" s="17">
        <v>44936</v>
      </c>
      <c r="B29" s="7" t="s">
        <v>133</v>
      </c>
      <c r="C29" s="7" t="s">
        <v>134</v>
      </c>
      <c r="D29" s="7" t="s">
        <v>17</v>
      </c>
      <c r="E29" s="7">
        <v>8</v>
      </c>
      <c r="F29" s="7">
        <v>1013</v>
      </c>
      <c r="G29" s="7">
        <f t="shared" si="2"/>
        <v>614</v>
      </c>
      <c r="H29" s="7">
        <v>608</v>
      </c>
      <c r="I29" s="7">
        <v>6</v>
      </c>
      <c r="J29" s="21">
        <f t="shared" si="0"/>
        <v>60.01974333662389</v>
      </c>
      <c r="K29" s="7"/>
    </row>
    <row r="30" spans="1:11" ht="21.95" customHeight="1">
      <c r="A30" s="17">
        <v>44939</v>
      </c>
      <c r="B30" s="7" t="s">
        <v>137</v>
      </c>
      <c r="C30" s="7" t="s">
        <v>138</v>
      </c>
      <c r="D30" s="7" t="s">
        <v>17</v>
      </c>
      <c r="E30" s="7">
        <v>8</v>
      </c>
      <c r="F30" s="7">
        <v>2072</v>
      </c>
      <c r="G30" s="7">
        <f t="shared" si="2"/>
        <v>1375</v>
      </c>
      <c r="H30" s="7">
        <v>1347</v>
      </c>
      <c r="I30" s="7">
        <v>28</v>
      </c>
      <c r="J30" s="21">
        <f t="shared" si="0"/>
        <v>65.009652509652511</v>
      </c>
      <c r="K30" s="7"/>
    </row>
    <row r="31" spans="1:11" ht="21.95" customHeight="1">
      <c r="A31" s="17">
        <v>44940</v>
      </c>
      <c r="B31" s="22" t="s">
        <v>137</v>
      </c>
      <c r="C31" s="22" t="s">
        <v>138</v>
      </c>
      <c r="D31" s="7" t="s">
        <v>17</v>
      </c>
      <c r="E31" s="7">
        <v>8</v>
      </c>
      <c r="F31" s="7">
        <v>2072</v>
      </c>
      <c r="G31" s="7">
        <f t="shared" ref="G31" si="11">SUM(H31+I31)</f>
        <v>1070</v>
      </c>
      <c r="H31" s="7">
        <v>1036</v>
      </c>
      <c r="I31" s="7">
        <v>34</v>
      </c>
      <c r="J31" s="21">
        <f t="shared" si="0"/>
        <v>50</v>
      </c>
      <c r="K31" s="7"/>
    </row>
    <row r="32" spans="1:11" ht="21.95" customHeight="1">
      <c r="A32" s="17">
        <v>44941</v>
      </c>
      <c r="B32" s="22" t="s">
        <v>137</v>
      </c>
      <c r="C32" s="22" t="s">
        <v>138</v>
      </c>
      <c r="D32" s="7" t="s">
        <v>17</v>
      </c>
      <c r="E32" s="7">
        <v>8</v>
      </c>
      <c r="F32" s="7">
        <v>2072</v>
      </c>
      <c r="G32" s="7">
        <f t="shared" si="2"/>
        <v>1106</v>
      </c>
      <c r="H32" s="7">
        <v>1036</v>
      </c>
      <c r="I32" s="7">
        <v>70</v>
      </c>
      <c r="J32" s="21">
        <f t="shared" si="0"/>
        <v>50</v>
      </c>
      <c r="K32" s="7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47" t="s">
        <v>18</v>
      </c>
      <c r="B48" s="47"/>
      <c r="C48" s="9">
        <f>COUNT(A10:A47)</f>
        <v>23</v>
      </c>
      <c r="E48" s="48" t="s">
        <v>19</v>
      </c>
      <c r="F48" s="48"/>
      <c r="G48" s="49"/>
      <c r="H48" s="49"/>
      <c r="I48" s="49"/>
      <c r="J48" s="49"/>
      <c r="K48" s="49"/>
    </row>
    <row r="49" spans="1:11" ht="21" customHeight="1">
      <c r="A49" s="43" t="s">
        <v>20</v>
      </c>
      <c r="B49" s="43"/>
      <c r="C49" s="9">
        <f>SUM(F10:F47)</f>
        <v>28826</v>
      </c>
      <c r="F49" s="50"/>
      <c r="G49" s="50"/>
      <c r="H49" s="50"/>
      <c r="I49" s="4"/>
      <c r="J49" s="4"/>
      <c r="K49" s="25"/>
    </row>
    <row r="50" spans="1:11" ht="21" customHeight="1">
      <c r="A50" s="43" t="s">
        <v>21</v>
      </c>
      <c r="B50" s="43"/>
      <c r="C50" s="9">
        <f>SUM(H10:H47)</f>
        <v>18139</v>
      </c>
      <c r="F50" s="4"/>
      <c r="G50" s="4"/>
      <c r="H50" s="4"/>
      <c r="I50" s="4"/>
      <c r="J50" s="4"/>
      <c r="K50" s="25"/>
    </row>
    <row r="51" spans="1:11" ht="21" customHeight="1">
      <c r="A51" s="51" t="s">
        <v>22</v>
      </c>
      <c r="B51" s="43"/>
      <c r="C51" s="18">
        <f>SUM(J10:J47)</f>
        <v>1537.638673146877</v>
      </c>
      <c r="F51" s="50"/>
      <c r="G51" s="50"/>
      <c r="H51" s="50"/>
      <c r="I51" s="50"/>
      <c r="J51" s="4"/>
      <c r="K51" s="52"/>
    </row>
    <row r="52" spans="1:11" ht="21" customHeight="1">
      <c r="A52" s="51" t="s">
        <v>23</v>
      </c>
      <c r="B52" s="43"/>
      <c r="C52" s="9">
        <f>COUNTA(B10:B47)</f>
        <v>23</v>
      </c>
      <c r="F52" s="50"/>
      <c r="G52" s="50"/>
      <c r="H52" s="50"/>
      <c r="I52" s="50"/>
      <c r="J52" s="4"/>
      <c r="K52" s="52"/>
    </row>
    <row r="53" spans="1:11" ht="21" customHeight="1">
      <c r="A53" s="43" t="s">
        <v>24</v>
      </c>
      <c r="B53" s="43"/>
      <c r="C53" s="18">
        <f>C51/C52</f>
        <v>66.853855354212044</v>
      </c>
      <c r="F53" s="50"/>
      <c r="G53" s="50"/>
      <c r="H53" s="50"/>
      <c r="I53" s="50"/>
      <c r="J53" s="4"/>
      <c r="K53" s="52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F127-A4E6-4995-9ED0-59B62D5018C2}">
  <dimension ref="A1:K55"/>
  <sheetViews>
    <sheetView topLeftCell="A36" workbookViewId="0">
      <selection activeCell="G51" sqref="G51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96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48</v>
      </c>
      <c r="C10" s="22" t="s">
        <v>49</v>
      </c>
      <c r="D10" s="7" t="s">
        <v>17</v>
      </c>
      <c r="E10" s="7">
        <v>8</v>
      </c>
      <c r="F10" s="7">
        <v>424</v>
      </c>
      <c r="G10" s="7">
        <f>SUM(H10+I10)</f>
        <v>444</v>
      </c>
      <c r="H10" s="7">
        <v>424</v>
      </c>
      <c r="I10" s="7">
        <v>20</v>
      </c>
      <c r="J10" s="21">
        <f t="shared" ref="J10:J43" si="0">H10/F10*100</f>
        <v>100</v>
      </c>
      <c r="K10" s="7"/>
    </row>
    <row r="11" spans="1:11" ht="21.95" customHeight="1">
      <c r="A11" s="17">
        <v>44943</v>
      </c>
      <c r="B11" s="22" t="s">
        <v>48</v>
      </c>
      <c r="C11" s="22" t="s">
        <v>49</v>
      </c>
      <c r="D11" s="7" t="s">
        <v>17</v>
      </c>
      <c r="E11" s="7">
        <v>8</v>
      </c>
      <c r="F11" s="7">
        <v>424</v>
      </c>
      <c r="G11" s="7">
        <f>SUM(H11+I11)</f>
        <v>433</v>
      </c>
      <c r="H11" s="7">
        <v>424</v>
      </c>
      <c r="I11" s="7">
        <v>9</v>
      </c>
      <c r="J11" s="21">
        <f t="shared" si="0"/>
        <v>100</v>
      </c>
      <c r="K11" s="7"/>
    </row>
    <row r="12" spans="1:11" ht="21.95" customHeight="1">
      <c r="A12" s="17">
        <v>44944</v>
      </c>
      <c r="B12" s="7" t="s">
        <v>48</v>
      </c>
      <c r="C12" s="7" t="s">
        <v>49</v>
      </c>
      <c r="D12" s="7" t="s">
        <v>17</v>
      </c>
      <c r="E12" s="7">
        <v>8</v>
      </c>
      <c r="F12" s="7">
        <v>424</v>
      </c>
      <c r="G12" s="7">
        <f t="shared" ref="G12:G43" si="1">SUM(H12+I12)</f>
        <v>385</v>
      </c>
      <c r="H12" s="7">
        <v>382</v>
      </c>
      <c r="I12" s="7">
        <v>3</v>
      </c>
      <c r="J12" s="21">
        <f t="shared" si="0"/>
        <v>90.094339622641513</v>
      </c>
      <c r="K12" s="7"/>
    </row>
    <row r="13" spans="1:11" ht="21.95" customHeight="1">
      <c r="A13" s="17">
        <v>44945</v>
      </c>
      <c r="B13" s="7" t="s">
        <v>48</v>
      </c>
      <c r="C13" s="7" t="s">
        <v>49</v>
      </c>
      <c r="D13" s="7" t="s">
        <v>17</v>
      </c>
      <c r="E13" s="7">
        <v>8</v>
      </c>
      <c r="F13" s="7">
        <v>424</v>
      </c>
      <c r="G13" s="7">
        <f t="shared" ref="G13" si="2">SUM(H13+I13)</f>
        <v>426</v>
      </c>
      <c r="H13" s="7">
        <v>424</v>
      </c>
      <c r="I13" s="7">
        <v>2</v>
      </c>
      <c r="J13" s="21">
        <f t="shared" si="0"/>
        <v>100</v>
      </c>
      <c r="K13" s="7"/>
    </row>
    <row r="14" spans="1:11" ht="21.95" customHeight="1">
      <c r="A14" s="17">
        <v>44946</v>
      </c>
      <c r="B14" s="7" t="s">
        <v>48</v>
      </c>
      <c r="C14" s="7" t="s">
        <v>49</v>
      </c>
      <c r="D14" s="7" t="s">
        <v>17</v>
      </c>
      <c r="E14" s="7">
        <v>8</v>
      </c>
      <c r="F14" s="7">
        <v>424</v>
      </c>
      <c r="G14" s="7">
        <f t="shared" ref="G14" si="3">SUM(H14+I14)</f>
        <v>431</v>
      </c>
      <c r="H14" s="7">
        <v>424</v>
      </c>
      <c r="I14" s="7">
        <v>7</v>
      </c>
      <c r="J14" s="21">
        <f t="shared" si="0"/>
        <v>100</v>
      </c>
      <c r="K14" s="7"/>
    </row>
    <row r="15" spans="1:11" ht="21.95" customHeight="1">
      <c r="A15" s="17">
        <v>44949</v>
      </c>
      <c r="B15" s="7" t="s">
        <v>48</v>
      </c>
      <c r="C15" s="7" t="s">
        <v>49</v>
      </c>
      <c r="D15" s="7" t="s">
        <v>17</v>
      </c>
      <c r="E15" s="7">
        <v>8</v>
      </c>
      <c r="F15" s="7">
        <v>424</v>
      </c>
      <c r="G15" s="7">
        <f t="shared" ref="G15" si="4">SUM(H15+I15)</f>
        <v>428</v>
      </c>
      <c r="H15" s="7">
        <v>424</v>
      </c>
      <c r="I15" s="7">
        <v>4</v>
      </c>
      <c r="J15" s="21">
        <f t="shared" si="0"/>
        <v>100</v>
      </c>
      <c r="K15" s="7"/>
    </row>
    <row r="16" spans="1:11" ht="21.95" customHeight="1">
      <c r="A16" s="17">
        <v>44950</v>
      </c>
      <c r="B16" s="7" t="s">
        <v>48</v>
      </c>
      <c r="C16" s="7" t="s">
        <v>49</v>
      </c>
      <c r="D16" s="7" t="s">
        <v>17</v>
      </c>
      <c r="E16" s="7">
        <v>8</v>
      </c>
      <c r="F16" s="7">
        <v>424</v>
      </c>
      <c r="G16" s="7">
        <f t="shared" si="1"/>
        <v>426</v>
      </c>
      <c r="H16" s="7">
        <v>424</v>
      </c>
      <c r="I16" s="7">
        <v>2</v>
      </c>
      <c r="J16" s="21">
        <f t="shared" si="0"/>
        <v>100</v>
      </c>
      <c r="K16" s="7"/>
    </row>
    <row r="17" spans="1:11" ht="21.95" customHeight="1">
      <c r="A17" s="17">
        <v>44951</v>
      </c>
      <c r="B17" s="22" t="s">
        <v>86</v>
      </c>
      <c r="C17" s="22" t="s">
        <v>87</v>
      </c>
      <c r="D17" s="7" t="s">
        <v>17</v>
      </c>
      <c r="E17" s="7">
        <v>8</v>
      </c>
      <c r="F17" s="7">
        <v>456</v>
      </c>
      <c r="G17" s="7">
        <f t="shared" si="1"/>
        <v>374</v>
      </c>
      <c r="H17" s="7">
        <v>365</v>
      </c>
      <c r="I17" s="7">
        <v>9</v>
      </c>
      <c r="J17" s="21">
        <f t="shared" si="0"/>
        <v>80.043859649122808</v>
      </c>
      <c r="K17" s="7"/>
    </row>
    <row r="18" spans="1:11" ht="21.95" customHeight="1">
      <c r="A18" s="17">
        <v>44952</v>
      </c>
      <c r="B18" s="22" t="s">
        <v>86</v>
      </c>
      <c r="C18" s="22" t="s">
        <v>87</v>
      </c>
      <c r="D18" s="7" t="s">
        <v>17</v>
      </c>
      <c r="E18" s="7">
        <v>8</v>
      </c>
      <c r="F18" s="7">
        <v>456</v>
      </c>
      <c r="G18" s="7">
        <f t="shared" ref="G18" si="5">SUM(H18+I18)</f>
        <v>370</v>
      </c>
      <c r="H18" s="7">
        <v>365</v>
      </c>
      <c r="I18" s="7">
        <v>5</v>
      </c>
      <c r="J18" s="21">
        <f t="shared" ref="J18" si="6">H18/F18*100</f>
        <v>80.043859649122808</v>
      </c>
      <c r="K18" s="7"/>
    </row>
    <row r="19" spans="1:11" ht="21.95" customHeight="1">
      <c r="A19" s="17">
        <v>44953</v>
      </c>
      <c r="B19" s="22" t="s">
        <v>86</v>
      </c>
      <c r="C19" s="22" t="s">
        <v>87</v>
      </c>
      <c r="D19" s="7" t="s">
        <v>17</v>
      </c>
      <c r="E19" s="7">
        <v>8</v>
      </c>
      <c r="F19" s="7">
        <v>456</v>
      </c>
      <c r="G19" s="7">
        <f t="shared" ref="G19" si="7">SUM(H19+I19)</f>
        <v>370</v>
      </c>
      <c r="H19" s="7">
        <v>365</v>
      </c>
      <c r="I19" s="7">
        <v>5</v>
      </c>
      <c r="J19" s="21">
        <f t="shared" ref="J19" si="8">H19/F19*100</f>
        <v>80.043859649122808</v>
      </c>
      <c r="K19" s="7"/>
    </row>
    <row r="20" spans="1:11" ht="21.95" customHeight="1">
      <c r="A20" s="17">
        <v>44956</v>
      </c>
      <c r="B20" s="22" t="s">
        <v>151</v>
      </c>
      <c r="C20" s="22" t="s">
        <v>152</v>
      </c>
      <c r="D20" s="7" t="s">
        <v>17</v>
      </c>
      <c r="E20" s="7">
        <v>8</v>
      </c>
      <c r="F20" s="7">
        <v>520</v>
      </c>
      <c r="G20" s="7">
        <f t="shared" si="1"/>
        <v>424</v>
      </c>
      <c r="H20" s="7">
        <v>416</v>
      </c>
      <c r="I20" s="7">
        <v>8</v>
      </c>
      <c r="J20" s="21">
        <f t="shared" si="0"/>
        <v>80</v>
      </c>
      <c r="K20" s="7"/>
    </row>
    <row r="21" spans="1:11" ht="21.95" customHeight="1">
      <c r="A21" s="17">
        <v>44957</v>
      </c>
      <c r="B21" s="7" t="s">
        <v>158</v>
      </c>
      <c r="C21" s="27" t="s">
        <v>159</v>
      </c>
      <c r="D21" s="7" t="s">
        <v>17</v>
      </c>
      <c r="E21" s="7">
        <v>8</v>
      </c>
      <c r="F21" s="7">
        <v>424</v>
      </c>
      <c r="G21" s="7">
        <f t="shared" si="1"/>
        <v>279</v>
      </c>
      <c r="H21" s="7">
        <v>276</v>
      </c>
      <c r="I21" s="7">
        <v>3</v>
      </c>
      <c r="J21" s="21">
        <f t="shared" si="0"/>
        <v>65.094339622641513</v>
      </c>
      <c r="K21" s="7"/>
    </row>
    <row r="22" spans="1:11" ht="21.95" customHeight="1">
      <c r="A22" s="17">
        <v>44958</v>
      </c>
      <c r="B22" s="7" t="s">
        <v>153</v>
      </c>
      <c r="C22" s="7" t="s">
        <v>154</v>
      </c>
      <c r="D22" s="7" t="s">
        <v>17</v>
      </c>
      <c r="E22" s="7">
        <v>8</v>
      </c>
      <c r="F22" s="7">
        <v>2014</v>
      </c>
      <c r="G22" s="7">
        <f t="shared" si="1"/>
        <v>1628</v>
      </c>
      <c r="H22" s="7">
        <v>1612</v>
      </c>
      <c r="I22" s="7">
        <v>16</v>
      </c>
      <c r="J22" s="21">
        <f t="shared" si="0"/>
        <v>80.03972194637538</v>
      </c>
      <c r="K22" s="7"/>
    </row>
    <row r="23" spans="1:11" ht="21.95" customHeight="1">
      <c r="A23" s="17">
        <v>44959</v>
      </c>
      <c r="B23" s="22" t="s">
        <v>151</v>
      </c>
      <c r="C23" s="22" t="s">
        <v>152</v>
      </c>
      <c r="D23" s="7" t="s">
        <v>17</v>
      </c>
      <c r="E23" s="7">
        <v>8</v>
      </c>
      <c r="F23" s="7">
        <v>520</v>
      </c>
      <c r="G23" s="7">
        <f t="shared" ref="G23" si="9">SUM(H23+I23)</f>
        <v>372</v>
      </c>
      <c r="H23" s="7">
        <v>364</v>
      </c>
      <c r="I23" s="7">
        <v>8</v>
      </c>
      <c r="J23" s="21">
        <f t="shared" si="0"/>
        <v>70</v>
      </c>
      <c r="K23" s="7"/>
    </row>
    <row r="24" spans="1:11" ht="21.95" customHeight="1">
      <c r="A24" s="17">
        <v>44960</v>
      </c>
      <c r="B24" s="22" t="s">
        <v>151</v>
      </c>
      <c r="C24" s="22" t="s">
        <v>152</v>
      </c>
      <c r="D24" s="7" t="s">
        <v>17</v>
      </c>
      <c r="E24" s="7">
        <v>8</v>
      </c>
      <c r="F24" s="7">
        <v>520</v>
      </c>
      <c r="G24" s="7">
        <f t="shared" ref="G24" si="10">SUM(H24+I24)</f>
        <v>393</v>
      </c>
      <c r="H24" s="7">
        <v>390</v>
      </c>
      <c r="I24" s="7">
        <v>3</v>
      </c>
      <c r="J24" s="21">
        <f t="shared" si="0"/>
        <v>75</v>
      </c>
      <c r="K24" s="7"/>
    </row>
    <row r="25" spans="1:11" ht="21.95" customHeight="1">
      <c r="A25" s="17">
        <v>44932</v>
      </c>
      <c r="B25" s="22" t="s">
        <v>151</v>
      </c>
      <c r="C25" s="22" t="s">
        <v>152</v>
      </c>
      <c r="D25" s="7" t="s">
        <v>17</v>
      </c>
      <c r="E25" s="7">
        <v>4</v>
      </c>
      <c r="F25" s="7">
        <v>208</v>
      </c>
      <c r="G25" s="7">
        <f t="shared" si="1"/>
        <v>154</v>
      </c>
      <c r="H25" s="7">
        <v>147</v>
      </c>
      <c r="I25" s="7">
        <v>7</v>
      </c>
      <c r="J25" s="21">
        <f t="shared" si="0"/>
        <v>70.673076923076934</v>
      </c>
      <c r="K25" s="7"/>
    </row>
    <row r="26" spans="1:11" ht="21.95" customHeight="1">
      <c r="A26" s="17"/>
      <c r="B26" s="7" t="s">
        <v>123</v>
      </c>
      <c r="C26" s="7">
        <v>22400</v>
      </c>
      <c r="D26" s="7" t="s">
        <v>17</v>
      </c>
      <c r="E26" s="7">
        <v>4</v>
      </c>
      <c r="F26" s="7">
        <v>364</v>
      </c>
      <c r="G26" s="7">
        <f t="shared" si="1"/>
        <v>226</v>
      </c>
      <c r="H26" s="7">
        <v>200</v>
      </c>
      <c r="I26" s="7">
        <v>26</v>
      </c>
      <c r="J26" s="21">
        <f t="shared" si="0"/>
        <v>54.945054945054949</v>
      </c>
      <c r="K26" s="7"/>
    </row>
    <row r="27" spans="1:11" ht="21.95" customHeight="1">
      <c r="A27" s="17">
        <v>44933</v>
      </c>
      <c r="B27" s="22" t="s">
        <v>123</v>
      </c>
      <c r="C27" s="7">
        <v>22400</v>
      </c>
      <c r="D27" s="7" t="s">
        <v>17</v>
      </c>
      <c r="E27" s="7">
        <v>8</v>
      </c>
      <c r="F27" s="7">
        <v>730</v>
      </c>
      <c r="G27" s="7">
        <f t="shared" si="1"/>
        <v>405</v>
      </c>
      <c r="H27" s="7">
        <v>388</v>
      </c>
      <c r="I27" s="7">
        <v>17</v>
      </c>
      <c r="J27" s="21">
        <f t="shared" si="0"/>
        <v>53.150684931506852</v>
      </c>
      <c r="K27" s="7"/>
    </row>
    <row r="28" spans="1:11" ht="21.95" customHeight="1">
      <c r="A28" s="17">
        <v>44934</v>
      </c>
      <c r="B28" s="7" t="s">
        <v>175</v>
      </c>
      <c r="C28" s="7" t="s">
        <v>127</v>
      </c>
      <c r="D28" s="7" t="s">
        <v>17</v>
      </c>
      <c r="E28" s="7">
        <v>8</v>
      </c>
      <c r="F28" s="7">
        <v>1368</v>
      </c>
      <c r="G28" s="7">
        <f t="shared" si="1"/>
        <v>1102</v>
      </c>
      <c r="H28" s="7">
        <v>1026</v>
      </c>
      <c r="I28" s="7">
        <v>76</v>
      </c>
      <c r="J28" s="21">
        <f t="shared" si="0"/>
        <v>75</v>
      </c>
      <c r="K28" s="7"/>
    </row>
    <row r="29" spans="1:11" ht="21.95" customHeight="1">
      <c r="A29" s="17">
        <v>44935</v>
      </c>
      <c r="B29" s="7" t="s">
        <v>86</v>
      </c>
      <c r="C29" s="7" t="s">
        <v>87</v>
      </c>
      <c r="D29" s="7" t="s">
        <v>17</v>
      </c>
      <c r="E29" s="7">
        <v>8</v>
      </c>
      <c r="F29" s="7">
        <v>456</v>
      </c>
      <c r="G29" s="7">
        <f t="shared" si="1"/>
        <v>326</v>
      </c>
      <c r="H29" s="7">
        <v>320</v>
      </c>
      <c r="I29" s="7">
        <v>6</v>
      </c>
      <c r="J29" s="21">
        <f t="shared" si="0"/>
        <v>70.175438596491219</v>
      </c>
      <c r="K29" s="7"/>
    </row>
    <row r="30" spans="1:11" ht="21.95" customHeight="1">
      <c r="A30" s="17">
        <v>44936</v>
      </c>
      <c r="B30" s="7" t="s">
        <v>86</v>
      </c>
      <c r="C30" s="7" t="s">
        <v>87</v>
      </c>
      <c r="D30" s="7" t="s">
        <v>17</v>
      </c>
      <c r="E30" s="7">
        <v>8</v>
      </c>
      <c r="F30" s="7">
        <v>456</v>
      </c>
      <c r="G30" s="7">
        <f t="shared" ref="G30" si="11">SUM(H30+I30)</f>
        <v>323</v>
      </c>
      <c r="H30" s="7">
        <v>320</v>
      </c>
      <c r="I30" s="7">
        <v>3</v>
      </c>
      <c r="J30" s="21">
        <f t="shared" si="0"/>
        <v>70.175438596491219</v>
      </c>
      <c r="K30" s="7"/>
    </row>
    <row r="31" spans="1:11" ht="21.95" customHeight="1">
      <c r="A31" s="17">
        <v>44939</v>
      </c>
      <c r="B31" s="7" t="s">
        <v>86</v>
      </c>
      <c r="C31" s="7" t="s">
        <v>87</v>
      </c>
      <c r="D31" s="7" t="s">
        <v>17</v>
      </c>
      <c r="E31" s="7">
        <v>8</v>
      </c>
      <c r="F31" s="7">
        <v>456</v>
      </c>
      <c r="G31" s="7">
        <f t="shared" si="1"/>
        <v>343</v>
      </c>
      <c r="H31" s="7">
        <v>342</v>
      </c>
      <c r="I31" s="7">
        <v>1</v>
      </c>
      <c r="J31" s="21">
        <f t="shared" si="0"/>
        <v>75</v>
      </c>
      <c r="K31" s="7"/>
    </row>
    <row r="32" spans="1:11" ht="21.95" customHeight="1">
      <c r="A32" s="17">
        <v>44940</v>
      </c>
      <c r="B32" s="7" t="s">
        <v>86</v>
      </c>
      <c r="C32" s="7" t="s">
        <v>87</v>
      </c>
      <c r="D32" s="7" t="s">
        <v>17</v>
      </c>
      <c r="E32" s="7">
        <v>8</v>
      </c>
      <c r="F32" s="7">
        <v>456</v>
      </c>
      <c r="G32" s="7">
        <f t="shared" si="1"/>
        <v>325</v>
      </c>
      <c r="H32" s="7">
        <v>320</v>
      </c>
      <c r="I32" s="7">
        <v>5</v>
      </c>
      <c r="J32" s="21">
        <f t="shared" si="0"/>
        <v>70.175438596491219</v>
      </c>
      <c r="K32" s="7"/>
    </row>
    <row r="33" spans="1:11" ht="21.95" customHeight="1">
      <c r="A33" s="17">
        <v>44941</v>
      </c>
      <c r="B33" s="22" t="s">
        <v>48</v>
      </c>
      <c r="C33" s="22" t="s">
        <v>49</v>
      </c>
      <c r="D33" s="7" t="s">
        <v>17</v>
      </c>
      <c r="E33" s="7">
        <v>8</v>
      </c>
      <c r="F33" s="7">
        <v>424</v>
      </c>
      <c r="G33" s="7">
        <f t="shared" si="1"/>
        <v>427</v>
      </c>
      <c r="H33" s="7">
        <v>424</v>
      </c>
      <c r="I33" s="7">
        <v>3</v>
      </c>
      <c r="J33" s="21">
        <f t="shared" si="0"/>
        <v>100</v>
      </c>
      <c r="K33" s="7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20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7"/>
      <c r="B47" s="7"/>
      <c r="C47" s="7"/>
      <c r="D47" s="7"/>
      <c r="E47" s="7"/>
      <c r="F47" s="7"/>
      <c r="G47" s="7"/>
      <c r="H47" s="7"/>
      <c r="I47" s="7"/>
      <c r="J47" s="21"/>
      <c r="K47" s="7"/>
    </row>
    <row r="48" spans="1:11" ht="21.95" customHeight="1">
      <c r="A48" s="8"/>
      <c r="B48" s="7"/>
      <c r="C48" s="7"/>
      <c r="D48" s="7"/>
      <c r="E48" s="7"/>
      <c r="F48" s="7"/>
      <c r="G48" s="7"/>
      <c r="H48" s="7"/>
      <c r="I48" s="7"/>
      <c r="J48" s="19"/>
      <c r="K48" s="15"/>
    </row>
    <row r="49" spans="1:11" ht="21" customHeight="1">
      <c r="A49" s="47" t="s">
        <v>18</v>
      </c>
      <c r="B49" s="47"/>
      <c r="C49" s="9">
        <f>COUNT(A10:A48)</f>
        <v>23</v>
      </c>
      <c r="E49" s="48" t="s">
        <v>19</v>
      </c>
      <c r="F49" s="48"/>
      <c r="G49" s="49"/>
      <c r="H49" s="49"/>
      <c r="I49" s="49"/>
      <c r="J49" s="49"/>
      <c r="K49" s="49"/>
    </row>
    <row r="50" spans="1:11" ht="21" customHeight="1">
      <c r="A50" s="43" t="s">
        <v>20</v>
      </c>
      <c r="B50" s="43"/>
      <c r="C50" s="9">
        <f>SUM(F10:F48)</f>
        <v>13252</v>
      </c>
      <c r="F50" s="50"/>
      <c r="G50" s="50"/>
      <c r="H50" s="50"/>
      <c r="I50" s="4"/>
      <c r="J50" s="4"/>
      <c r="K50" s="25"/>
    </row>
    <row r="51" spans="1:11" ht="21" customHeight="1">
      <c r="A51" s="43" t="s">
        <v>21</v>
      </c>
      <c r="B51" s="43"/>
      <c r="C51" s="9">
        <f>SUM(H10:H48)</f>
        <v>10566</v>
      </c>
      <c r="F51" s="4"/>
      <c r="G51" s="4"/>
      <c r="H51" s="4"/>
      <c r="I51" s="4"/>
      <c r="J51" s="4"/>
      <c r="K51" s="25"/>
    </row>
    <row r="52" spans="1:11" ht="21" customHeight="1">
      <c r="A52" s="51" t="s">
        <v>22</v>
      </c>
      <c r="B52" s="43"/>
      <c r="C52" s="18">
        <f>SUM(J10:J48)</f>
        <v>1939.6551127281393</v>
      </c>
      <c r="F52" s="50"/>
      <c r="G52" s="50"/>
      <c r="H52" s="50"/>
      <c r="I52" s="50"/>
      <c r="J52" s="4"/>
      <c r="K52" s="52"/>
    </row>
    <row r="53" spans="1:11" ht="21" customHeight="1">
      <c r="A53" s="51" t="s">
        <v>23</v>
      </c>
      <c r="B53" s="43"/>
      <c r="C53" s="9">
        <f>COUNTA(B10:B48)</f>
        <v>24</v>
      </c>
      <c r="F53" s="50"/>
      <c r="G53" s="50"/>
      <c r="H53" s="50"/>
      <c r="I53" s="50"/>
      <c r="J53" s="4"/>
      <c r="K53" s="52"/>
    </row>
    <row r="54" spans="1:11" ht="21" customHeight="1">
      <c r="A54" s="43" t="s">
        <v>24</v>
      </c>
      <c r="B54" s="43"/>
      <c r="C54" s="18">
        <f>C52/C53</f>
        <v>80.818963030339134</v>
      </c>
      <c r="F54" s="50"/>
      <c r="G54" s="50"/>
      <c r="H54" s="50"/>
      <c r="I54" s="50"/>
      <c r="J54" s="4"/>
      <c r="K54" s="52"/>
    </row>
    <row r="55" spans="1:11" ht="21" customHeight="1" thickBot="1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6"/>
    </row>
  </sheetData>
  <mergeCells count="17">
    <mergeCell ref="A54:B54"/>
    <mergeCell ref="A49:B49"/>
    <mergeCell ref="E49:K49"/>
    <mergeCell ref="A50:B50"/>
    <mergeCell ref="F50:H50"/>
    <mergeCell ref="A51:B51"/>
    <mergeCell ref="A52:B52"/>
    <mergeCell ref="F52:H54"/>
    <mergeCell ref="I52:I54"/>
    <mergeCell ref="K52:K54"/>
    <mergeCell ref="A53:B53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57F0-A7ED-4135-9DBC-C6CF06584B78}">
  <dimension ref="A1:K52"/>
  <sheetViews>
    <sheetView topLeftCell="E37" workbookViewId="0">
      <selection activeCell="E41" sqref="E41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97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81</v>
      </c>
      <c r="C10" s="7">
        <v>22500</v>
      </c>
      <c r="D10" s="7" t="s">
        <v>17</v>
      </c>
      <c r="E10" s="7">
        <v>8</v>
      </c>
      <c r="F10" s="7">
        <v>3040</v>
      </c>
      <c r="G10" s="7">
        <f>SUM(H10+I10)</f>
        <v>3158</v>
      </c>
      <c r="H10" s="7">
        <v>3040</v>
      </c>
      <c r="I10" s="7">
        <v>118</v>
      </c>
      <c r="J10" s="21">
        <f t="shared" ref="J10:J30" si="0">H10/F10*100</f>
        <v>100</v>
      </c>
      <c r="K10" s="15"/>
    </row>
    <row r="11" spans="1:11" ht="21.95" customHeight="1">
      <c r="A11" s="17">
        <v>44943</v>
      </c>
      <c r="B11" s="22" t="s">
        <v>81</v>
      </c>
      <c r="C11" s="7">
        <v>22500</v>
      </c>
      <c r="D11" s="7" t="s">
        <v>17</v>
      </c>
      <c r="E11" s="7">
        <v>8</v>
      </c>
      <c r="F11" s="7">
        <v>3040</v>
      </c>
      <c r="G11" s="7">
        <f>SUM(H11+I11)</f>
        <v>3346</v>
      </c>
      <c r="H11" s="7">
        <v>3040</v>
      </c>
      <c r="I11" s="7">
        <v>306</v>
      </c>
      <c r="J11" s="21">
        <f t="shared" si="0"/>
        <v>100</v>
      </c>
      <c r="K11" s="15"/>
    </row>
    <row r="12" spans="1:11" ht="21.95" customHeight="1">
      <c r="A12" s="17">
        <v>44944</v>
      </c>
      <c r="B12" s="22" t="s">
        <v>81</v>
      </c>
      <c r="C12" s="7">
        <v>22500</v>
      </c>
      <c r="D12" s="7" t="s">
        <v>17</v>
      </c>
      <c r="E12" s="7">
        <v>8</v>
      </c>
      <c r="F12" s="7">
        <v>3040</v>
      </c>
      <c r="G12" s="7">
        <f>SUM(H12+I12)</f>
        <v>3241</v>
      </c>
      <c r="H12" s="7">
        <v>3040</v>
      </c>
      <c r="I12" s="7">
        <v>201</v>
      </c>
      <c r="J12" s="21">
        <f t="shared" si="0"/>
        <v>100</v>
      </c>
      <c r="K12" s="15"/>
    </row>
    <row r="13" spans="1:11" ht="21.95" customHeight="1">
      <c r="A13" s="17">
        <v>44945</v>
      </c>
      <c r="B13" s="22" t="s">
        <v>81</v>
      </c>
      <c r="C13" s="7">
        <v>22500</v>
      </c>
      <c r="D13" s="7" t="s">
        <v>17</v>
      </c>
      <c r="E13" s="7">
        <v>8</v>
      </c>
      <c r="F13" s="7">
        <v>3040</v>
      </c>
      <c r="G13" s="7">
        <f>SUM(H13+I13)</f>
        <v>3184</v>
      </c>
      <c r="H13" s="7">
        <v>3040</v>
      </c>
      <c r="I13" s="7">
        <v>144</v>
      </c>
      <c r="J13" s="21">
        <f t="shared" si="0"/>
        <v>100</v>
      </c>
      <c r="K13" s="15"/>
    </row>
    <row r="14" spans="1:11" ht="21.95" customHeight="1">
      <c r="A14" s="17">
        <v>44946</v>
      </c>
      <c r="B14" s="22" t="s">
        <v>81</v>
      </c>
      <c r="C14" s="7">
        <v>22500</v>
      </c>
      <c r="D14" s="7" t="s">
        <v>17</v>
      </c>
      <c r="E14" s="7">
        <v>8</v>
      </c>
      <c r="F14" s="7">
        <v>3040</v>
      </c>
      <c r="G14" s="7">
        <f>SUM(H14+I14)</f>
        <v>3140</v>
      </c>
      <c r="H14" s="7">
        <v>3040</v>
      </c>
      <c r="I14" s="7">
        <v>100</v>
      </c>
      <c r="J14" s="21">
        <f t="shared" si="0"/>
        <v>100</v>
      </c>
      <c r="K14" s="15"/>
    </row>
    <row r="15" spans="1:11" ht="21.95" customHeight="1">
      <c r="A15" s="17">
        <v>44949</v>
      </c>
      <c r="B15" s="7" t="s">
        <v>78</v>
      </c>
      <c r="C15" s="7" t="s">
        <v>79</v>
      </c>
      <c r="D15" s="7" t="s">
        <v>17</v>
      </c>
      <c r="E15" s="7">
        <v>8</v>
      </c>
      <c r="F15" s="7">
        <v>1600</v>
      </c>
      <c r="G15" s="7">
        <f t="shared" ref="G15" si="1">SUM(H15+I15)</f>
        <v>1517</v>
      </c>
      <c r="H15" s="7">
        <v>1492</v>
      </c>
      <c r="I15" s="7">
        <v>25</v>
      </c>
      <c r="J15" s="21">
        <f t="shared" si="0"/>
        <v>93.25</v>
      </c>
      <c r="K15" s="15"/>
    </row>
    <row r="16" spans="1:11" ht="21.95" customHeight="1">
      <c r="A16" s="17">
        <v>44950</v>
      </c>
      <c r="B16" s="7" t="s">
        <v>78</v>
      </c>
      <c r="C16" s="7" t="s">
        <v>79</v>
      </c>
      <c r="D16" s="7" t="s">
        <v>17</v>
      </c>
      <c r="E16" s="7">
        <v>8</v>
      </c>
      <c r="F16" s="7">
        <v>1600</v>
      </c>
      <c r="G16" s="7">
        <f t="shared" ref="G16:G30" si="2">SUM(H16+I16)</f>
        <v>1535</v>
      </c>
      <c r="H16" s="7">
        <v>1492</v>
      </c>
      <c r="I16" s="7">
        <v>43</v>
      </c>
      <c r="J16" s="21">
        <f t="shared" si="0"/>
        <v>93.25</v>
      </c>
      <c r="K16" s="15"/>
    </row>
    <row r="17" spans="1:11" ht="21.95" customHeight="1">
      <c r="A17" s="17">
        <v>44951</v>
      </c>
      <c r="B17" s="7" t="s">
        <v>78</v>
      </c>
      <c r="C17" s="7" t="s">
        <v>79</v>
      </c>
      <c r="D17" s="7" t="s">
        <v>17</v>
      </c>
      <c r="E17" s="7">
        <v>8</v>
      </c>
      <c r="F17" s="7">
        <v>1600</v>
      </c>
      <c r="G17" s="7">
        <f t="shared" ref="G17:G22" si="3">SUM(H17+I17)</f>
        <v>1548</v>
      </c>
      <c r="H17" s="7">
        <v>1492</v>
      </c>
      <c r="I17" s="7">
        <v>56</v>
      </c>
      <c r="J17" s="21">
        <f t="shared" si="0"/>
        <v>93.25</v>
      </c>
      <c r="K17" s="15"/>
    </row>
    <row r="18" spans="1:11" ht="21.95" customHeight="1">
      <c r="A18" s="17">
        <v>44952</v>
      </c>
      <c r="B18" s="7" t="s">
        <v>78</v>
      </c>
      <c r="C18" s="7" t="s">
        <v>79</v>
      </c>
      <c r="D18" s="7" t="s">
        <v>17</v>
      </c>
      <c r="E18" s="7">
        <v>8</v>
      </c>
      <c r="F18" s="7">
        <v>1600</v>
      </c>
      <c r="G18" s="7">
        <f t="shared" si="3"/>
        <v>1518</v>
      </c>
      <c r="H18" s="7">
        <v>1492</v>
      </c>
      <c r="I18" s="7">
        <v>26</v>
      </c>
      <c r="J18" s="21">
        <f t="shared" si="0"/>
        <v>93.25</v>
      </c>
      <c r="K18" s="15"/>
    </row>
    <row r="19" spans="1:11" ht="21.95" customHeight="1">
      <c r="A19" s="17">
        <v>44953</v>
      </c>
      <c r="B19" s="7" t="s">
        <v>78</v>
      </c>
      <c r="C19" s="7" t="s">
        <v>79</v>
      </c>
      <c r="D19" s="7" t="s">
        <v>17</v>
      </c>
      <c r="E19" s="7">
        <v>8</v>
      </c>
      <c r="F19" s="7">
        <v>1600</v>
      </c>
      <c r="G19" s="7">
        <f t="shared" si="3"/>
        <v>1535</v>
      </c>
      <c r="H19" s="7">
        <v>1492</v>
      </c>
      <c r="I19" s="7">
        <v>43</v>
      </c>
      <c r="J19" s="21">
        <f t="shared" si="0"/>
        <v>93.25</v>
      </c>
      <c r="K19" s="15"/>
    </row>
    <row r="20" spans="1:11" ht="21.95" customHeight="1">
      <c r="A20" s="17">
        <v>44956</v>
      </c>
      <c r="B20" s="7" t="s">
        <v>78</v>
      </c>
      <c r="C20" s="7" t="s">
        <v>79</v>
      </c>
      <c r="D20" s="7" t="s">
        <v>17</v>
      </c>
      <c r="E20" s="7">
        <v>8</v>
      </c>
      <c r="F20" s="7">
        <v>1600</v>
      </c>
      <c r="G20" s="7">
        <f t="shared" si="3"/>
        <v>1526</v>
      </c>
      <c r="H20" s="7">
        <v>1492</v>
      </c>
      <c r="I20" s="7">
        <v>34</v>
      </c>
      <c r="J20" s="21">
        <f t="shared" si="0"/>
        <v>93.25</v>
      </c>
      <c r="K20" s="15"/>
    </row>
    <row r="21" spans="1:11" ht="21.95" customHeight="1">
      <c r="A21" s="17">
        <v>44957</v>
      </c>
      <c r="B21" s="7" t="s">
        <v>78</v>
      </c>
      <c r="C21" s="7" t="s">
        <v>79</v>
      </c>
      <c r="D21" s="7" t="s">
        <v>17</v>
      </c>
      <c r="E21" s="7">
        <v>8</v>
      </c>
      <c r="F21" s="7">
        <v>1600</v>
      </c>
      <c r="G21" s="7">
        <f t="shared" si="3"/>
        <v>1519</v>
      </c>
      <c r="H21" s="7">
        <v>1492</v>
      </c>
      <c r="I21" s="7">
        <v>27</v>
      </c>
      <c r="J21" s="21">
        <f t="shared" si="0"/>
        <v>93.25</v>
      </c>
      <c r="K21" s="15"/>
    </row>
    <row r="22" spans="1:11" ht="21.95" customHeight="1">
      <c r="A22" s="17">
        <v>44959</v>
      </c>
      <c r="B22" s="7" t="s">
        <v>78</v>
      </c>
      <c r="C22" s="7" t="s">
        <v>79</v>
      </c>
      <c r="D22" s="7" t="s">
        <v>17</v>
      </c>
      <c r="E22" s="7">
        <v>8</v>
      </c>
      <c r="F22" s="7">
        <v>1600</v>
      </c>
      <c r="G22" s="7">
        <f t="shared" si="3"/>
        <v>1589</v>
      </c>
      <c r="H22" s="7">
        <v>1492</v>
      </c>
      <c r="I22" s="7">
        <v>97</v>
      </c>
      <c r="J22" s="21">
        <f t="shared" si="0"/>
        <v>93.25</v>
      </c>
      <c r="K22" s="15"/>
    </row>
    <row r="23" spans="1:11" ht="21.95" customHeight="1">
      <c r="A23" s="17">
        <v>44960</v>
      </c>
      <c r="B23" s="7" t="s">
        <v>78</v>
      </c>
      <c r="C23" s="7" t="s">
        <v>79</v>
      </c>
      <c r="D23" s="7" t="s">
        <v>17</v>
      </c>
      <c r="E23" s="7">
        <v>8</v>
      </c>
      <c r="F23" s="7">
        <v>1600</v>
      </c>
      <c r="G23" s="7">
        <f t="shared" ref="G23" si="4">SUM(H23+I23)</f>
        <v>1244</v>
      </c>
      <c r="H23" s="7">
        <v>1212</v>
      </c>
      <c r="I23" s="7">
        <v>32</v>
      </c>
      <c r="J23" s="21">
        <f t="shared" si="0"/>
        <v>75.75</v>
      </c>
      <c r="K23" s="15"/>
    </row>
    <row r="24" spans="1:11" ht="21.95" customHeight="1">
      <c r="A24" s="17">
        <v>44932</v>
      </c>
      <c r="B24" s="7" t="s">
        <v>78</v>
      </c>
      <c r="C24" s="7" t="s">
        <v>79</v>
      </c>
      <c r="D24" s="7" t="s">
        <v>17</v>
      </c>
      <c r="E24" s="7">
        <v>8</v>
      </c>
      <c r="F24" s="7">
        <v>1600</v>
      </c>
      <c r="G24" s="7">
        <f t="shared" si="2"/>
        <v>1146</v>
      </c>
      <c r="H24" s="7">
        <v>1120</v>
      </c>
      <c r="I24" s="7">
        <v>26</v>
      </c>
      <c r="J24" s="21">
        <f t="shared" si="0"/>
        <v>70</v>
      </c>
      <c r="K24" s="15"/>
    </row>
    <row r="25" spans="1:11" ht="21.95" customHeight="1">
      <c r="A25" s="17">
        <v>44933</v>
      </c>
      <c r="B25" s="7" t="s">
        <v>78</v>
      </c>
      <c r="C25" s="7" t="s">
        <v>79</v>
      </c>
      <c r="D25" s="7" t="s">
        <v>17</v>
      </c>
      <c r="E25" s="7">
        <v>8</v>
      </c>
      <c r="F25" s="7">
        <v>1600</v>
      </c>
      <c r="G25" s="7">
        <f t="shared" ref="G25" si="5">SUM(H25+I25)</f>
        <v>490</v>
      </c>
      <c r="H25" s="7">
        <v>463</v>
      </c>
      <c r="I25" s="7">
        <v>27</v>
      </c>
      <c r="J25" s="21">
        <f t="shared" si="0"/>
        <v>28.9375</v>
      </c>
      <c r="K25" s="15"/>
    </row>
    <row r="26" spans="1:11" ht="21.95" customHeight="1">
      <c r="A26" s="17">
        <v>44934</v>
      </c>
      <c r="B26" s="7" t="s">
        <v>78</v>
      </c>
      <c r="C26" s="7" t="s">
        <v>79</v>
      </c>
      <c r="D26" s="7" t="s">
        <v>17</v>
      </c>
      <c r="E26" s="7">
        <v>8</v>
      </c>
      <c r="F26" s="7">
        <v>1600</v>
      </c>
      <c r="G26" s="7">
        <f t="shared" si="2"/>
        <v>708</v>
      </c>
      <c r="H26" s="7">
        <v>650</v>
      </c>
      <c r="I26" s="7">
        <v>58</v>
      </c>
      <c r="J26" s="21">
        <f t="shared" si="0"/>
        <v>40.625</v>
      </c>
      <c r="K26" s="15"/>
    </row>
    <row r="27" spans="1:11" ht="21.95" customHeight="1">
      <c r="A27" s="17">
        <v>44935</v>
      </c>
      <c r="B27" s="7" t="s">
        <v>78</v>
      </c>
      <c r="C27" s="7" t="s">
        <v>79</v>
      </c>
      <c r="D27" s="7" t="s">
        <v>17</v>
      </c>
      <c r="E27" s="7">
        <v>8</v>
      </c>
      <c r="F27" s="7">
        <v>1600</v>
      </c>
      <c r="G27" s="7">
        <f t="shared" ref="G27" si="6">SUM(H27+I27)</f>
        <v>994</v>
      </c>
      <c r="H27" s="7">
        <v>960</v>
      </c>
      <c r="I27" s="7">
        <v>34</v>
      </c>
      <c r="J27" s="21">
        <f t="shared" si="0"/>
        <v>60</v>
      </c>
      <c r="K27" s="15"/>
    </row>
    <row r="28" spans="1:11" ht="21.95" customHeight="1">
      <c r="A28" s="17">
        <v>44936</v>
      </c>
      <c r="B28" s="7" t="s">
        <v>78</v>
      </c>
      <c r="C28" s="7" t="s">
        <v>79</v>
      </c>
      <c r="D28" s="7" t="s">
        <v>17</v>
      </c>
      <c r="E28" s="7">
        <v>8</v>
      </c>
      <c r="F28" s="7">
        <v>1600</v>
      </c>
      <c r="G28" s="7">
        <f t="shared" ref="G28" si="7">SUM(H28+I28)</f>
        <v>1003</v>
      </c>
      <c r="H28" s="7">
        <v>960</v>
      </c>
      <c r="I28" s="7">
        <v>43</v>
      </c>
      <c r="J28" s="21">
        <f t="shared" si="0"/>
        <v>60</v>
      </c>
      <c r="K28" s="15"/>
    </row>
    <row r="29" spans="1:11" ht="21.95" customHeight="1">
      <c r="A29" s="17">
        <v>44939</v>
      </c>
      <c r="B29" s="7" t="s">
        <v>81</v>
      </c>
      <c r="C29" s="7">
        <v>22500</v>
      </c>
      <c r="D29" s="7" t="s">
        <v>17</v>
      </c>
      <c r="E29" s="7">
        <v>8</v>
      </c>
      <c r="F29" s="7">
        <v>3040</v>
      </c>
      <c r="G29" s="7">
        <f t="shared" si="2"/>
        <v>1856</v>
      </c>
      <c r="H29" s="7">
        <v>1824</v>
      </c>
      <c r="I29" s="7">
        <v>32</v>
      </c>
      <c r="J29" s="21">
        <f t="shared" si="0"/>
        <v>60</v>
      </c>
      <c r="K29" s="15"/>
    </row>
    <row r="30" spans="1:11" ht="21.95" customHeight="1">
      <c r="A30" s="17">
        <v>44941</v>
      </c>
      <c r="B30" s="7"/>
      <c r="C30" s="7"/>
      <c r="D30" s="7" t="s">
        <v>17</v>
      </c>
      <c r="E30" s="7">
        <v>8</v>
      </c>
      <c r="F30" s="7"/>
      <c r="G30" s="7">
        <f t="shared" si="2"/>
        <v>0</v>
      </c>
      <c r="H30" s="7"/>
      <c r="I30" s="7"/>
      <c r="J30" s="21" t="e">
        <f t="shared" si="0"/>
        <v>#DIV/0!</v>
      </c>
      <c r="K30" s="15"/>
    </row>
    <row r="31" spans="1:11" ht="21.95" customHeight="1">
      <c r="A31" s="20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20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7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8"/>
      <c r="B45" s="7"/>
      <c r="C45" s="7"/>
      <c r="D45" s="7"/>
      <c r="E45" s="7"/>
      <c r="F45" s="7"/>
      <c r="G45" s="7"/>
      <c r="H45" s="7"/>
      <c r="I45" s="7"/>
      <c r="J45" s="19"/>
      <c r="K45" s="15"/>
    </row>
    <row r="46" spans="1:11" ht="21" customHeight="1">
      <c r="A46" s="47" t="s">
        <v>18</v>
      </c>
      <c r="B46" s="47"/>
      <c r="C46" s="9">
        <f>COUNT(A10:A45)</f>
        <v>21</v>
      </c>
      <c r="E46" s="48" t="s">
        <v>19</v>
      </c>
      <c r="F46" s="48"/>
      <c r="G46" s="49"/>
      <c r="H46" s="49"/>
      <c r="I46" s="49"/>
      <c r="J46" s="49"/>
      <c r="K46" s="49"/>
    </row>
    <row r="47" spans="1:11" ht="21" customHeight="1">
      <c r="A47" s="43" t="s">
        <v>20</v>
      </c>
      <c r="B47" s="43"/>
      <c r="C47" s="9">
        <f>SUM(F10:F45)</f>
        <v>40640</v>
      </c>
      <c r="F47" s="50"/>
      <c r="G47" s="50"/>
      <c r="H47" s="50"/>
      <c r="I47" s="4"/>
      <c r="J47" s="4"/>
      <c r="K47" s="25"/>
    </row>
    <row r="48" spans="1:11" ht="21" customHeight="1">
      <c r="A48" s="43" t="s">
        <v>21</v>
      </c>
      <c r="B48" s="43"/>
      <c r="C48" s="9">
        <f>SUM(H10:H45)</f>
        <v>34325</v>
      </c>
      <c r="F48" s="4"/>
      <c r="G48" s="4"/>
      <c r="H48" s="4"/>
      <c r="I48" s="4"/>
      <c r="J48" s="4"/>
      <c r="K48" s="25"/>
    </row>
    <row r="49" spans="1:11" ht="21" customHeight="1">
      <c r="A49" s="51" t="s">
        <v>22</v>
      </c>
      <c r="B49" s="43"/>
      <c r="C49" s="18" t="e">
        <f>SUM(J10:J45)</f>
        <v>#DIV/0!</v>
      </c>
      <c r="F49" s="50"/>
      <c r="G49" s="50"/>
      <c r="H49" s="50"/>
      <c r="I49" s="50"/>
      <c r="J49" s="4"/>
      <c r="K49" s="52"/>
    </row>
    <row r="50" spans="1:11" ht="21" customHeight="1">
      <c r="A50" s="51" t="s">
        <v>23</v>
      </c>
      <c r="B50" s="43"/>
      <c r="C50" s="9">
        <f>COUNTA(B10:B45)</f>
        <v>20</v>
      </c>
      <c r="F50" s="50"/>
      <c r="G50" s="50"/>
      <c r="H50" s="50"/>
      <c r="I50" s="50"/>
      <c r="J50" s="4"/>
      <c r="K50" s="52"/>
    </row>
    <row r="51" spans="1:11" ht="21" customHeight="1">
      <c r="A51" s="43" t="s">
        <v>24</v>
      </c>
      <c r="B51" s="43"/>
      <c r="C51" s="18" t="e">
        <f>C49/C50</f>
        <v>#DIV/0!</v>
      </c>
      <c r="F51" s="50"/>
      <c r="G51" s="50"/>
      <c r="H51" s="50"/>
      <c r="I51" s="50"/>
      <c r="J51" s="4"/>
      <c r="K51" s="52"/>
    </row>
    <row r="52" spans="1:11" ht="21" customHeight="1" thickBot="1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6"/>
    </row>
  </sheetData>
  <mergeCells count="17">
    <mergeCell ref="A51:B51"/>
    <mergeCell ref="A46:B46"/>
    <mergeCell ref="E46:K46"/>
    <mergeCell ref="A47:B47"/>
    <mergeCell ref="F47:H47"/>
    <mergeCell ref="A48:B48"/>
    <mergeCell ref="A49:B49"/>
    <mergeCell ref="F49:H51"/>
    <mergeCell ref="I49:I51"/>
    <mergeCell ref="K49:K51"/>
    <mergeCell ref="A50:B50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7A3D-ACE3-4C40-A166-77BD382A9B5B}">
  <dimension ref="A1:K53"/>
  <sheetViews>
    <sheetView workbookViewId="0">
      <selection activeCell="B13" sqref="B13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33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34</v>
      </c>
      <c r="C10" s="7">
        <v>8825633600</v>
      </c>
      <c r="D10" s="7" t="s">
        <v>17</v>
      </c>
      <c r="E10" s="7">
        <v>8</v>
      </c>
      <c r="F10" s="7">
        <v>784</v>
      </c>
      <c r="G10" s="7">
        <f>SUM(H10+I10)</f>
        <v>551</v>
      </c>
      <c r="H10" s="7">
        <v>549</v>
      </c>
      <c r="I10" s="7">
        <v>2</v>
      </c>
      <c r="J10" s="21">
        <f t="shared" ref="J10:J31" si="0">H10/F10*100</f>
        <v>70.025510204081627</v>
      </c>
      <c r="K10" s="15"/>
    </row>
    <row r="11" spans="1:11" ht="21.95" customHeight="1">
      <c r="A11" s="17">
        <v>44943</v>
      </c>
      <c r="B11" s="22" t="s">
        <v>34</v>
      </c>
      <c r="C11" s="7">
        <v>8825633600</v>
      </c>
      <c r="D11" s="7" t="s">
        <v>17</v>
      </c>
      <c r="E11" s="7">
        <v>8</v>
      </c>
      <c r="F11" s="7">
        <v>784</v>
      </c>
      <c r="G11" s="7">
        <f>SUM(H11+I11)</f>
        <v>592</v>
      </c>
      <c r="H11" s="7">
        <v>588</v>
      </c>
      <c r="I11" s="7">
        <v>4</v>
      </c>
      <c r="J11" s="21">
        <f t="shared" si="0"/>
        <v>75</v>
      </c>
      <c r="K11" s="15"/>
    </row>
    <row r="12" spans="1:11" ht="21.95" customHeight="1">
      <c r="A12" s="17">
        <v>44944</v>
      </c>
      <c r="B12" s="22" t="s">
        <v>34</v>
      </c>
      <c r="C12" s="7">
        <v>8825633600</v>
      </c>
      <c r="D12" s="7" t="s">
        <v>17</v>
      </c>
      <c r="E12" s="7">
        <v>8</v>
      </c>
      <c r="F12" s="7">
        <v>784</v>
      </c>
      <c r="G12" s="7">
        <f>SUM(H12+I12)</f>
        <v>590</v>
      </c>
      <c r="H12" s="7">
        <v>588</v>
      </c>
      <c r="I12" s="7">
        <v>2</v>
      </c>
      <c r="J12" s="21">
        <f t="shared" si="0"/>
        <v>75</v>
      </c>
      <c r="K12" s="15"/>
    </row>
    <row r="13" spans="1:11" ht="21.95" customHeight="1">
      <c r="A13" s="17">
        <v>44945</v>
      </c>
      <c r="B13" s="22" t="s">
        <v>34</v>
      </c>
      <c r="C13" s="7">
        <v>8825633600</v>
      </c>
      <c r="D13" s="7" t="s">
        <v>17</v>
      </c>
      <c r="E13" s="7">
        <v>8</v>
      </c>
      <c r="F13" s="7">
        <v>784</v>
      </c>
      <c r="G13" s="7">
        <f>SUM(H13+I13)</f>
        <v>589</v>
      </c>
      <c r="H13" s="7">
        <v>588</v>
      </c>
      <c r="I13" s="7">
        <v>1</v>
      </c>
      <c r="J13" s="21">
        <f t="shared" si="0"/>
        <v>75</v>
      </c>
      <c r="K13" s="15"/>
    </row>
    <row r="14" spans="1:11" ht="21.95" customHeight="1">
      <c r="A14" s="17">
        <v>44946</v>
      </c>
      <c r="B14" s="22" t="s">
        <v>34</v>
      </c>
      <c r="C14" s="7">
        <v>8825633600</v>
      </c>
      <c r="D14" s="7" t="s">
        <v>17</v>
      </c>
      <c r="E14" s="7">
        <v>8</v>
      </c>
      <c r="F14" s="7">
        <v>784</v>
      </c>
      <c r="G14" s="7">
        <f>SUM(H14+I14)</f>
        <v>551</v>
      </c>
      <c r="H14" s="7">
        <v>549</v>
      </c>
      <c r="I14" s="7">
        <v>2</v>
      </c>
      <c r="J14" s="21">
        <f t="shared" si="0"/>
        <v>70.025510204081627</v>
      </c>
      <c r="K14" s="15"/>
    </row>
    <row r="15" spans="1:11" ht="21.95" customHeight="1">
      <c r="A15" s="17">
        <v>44949</v>
      </c>
      <c r="B15" s="7"/>
      <c r="C15" s="7"/>
      <c r="D15" s="7" t="s">
        <v>17</v>
      </c>
      <c r="E15" s="7">
        <v>8</v>
      </c>
      <c r="F15" s="7"/>
      <c r="G15" s="7">
        <f t="shared" ref="G15:G31" si="1">SUM(H15+I15)</f>
        <v>0</v>
      </c>
      <c r="H15" s="7"/>
      <c r="I15" s="7"/>
      <c r="J15" s="21" t="e">
        <f t="shared" si="0"/>
        <v>#DIV/0!</v>
      </c>
      <c r="K15" s="15"/>
    </row>
    <row r="16" spans="1:11" ht="21.95" customHeight="1">
      <c r="A16" s="17">
        <v>44950</v>
      </c>
      <c r="B16" s="22" t="s">
        <v>34</v>
      </c>
      <c r="C16" s="7">
        <v>8825633600</v>
      </c>
      <c r="D16" s="7" t="s">
        <v>17</v>
      </c>
      <c r="E16" s="7">
        <v>8</v>
      </c>
      <c r="F16" s="7">
        <v>784</v>
      </c>
      <c r="G16" s="7">
        <f t="shared" ref="G16:G21" si="2">SUM(H16+I16)</f>
        <v>551</v>
      </c>
      <c r="H16" s="7">
        <v>549</v>
      </c>
      <c r="I16" s="7">
        <v>2</v>
      </c>
      <c r="J16" s="21">
        <f t="shared" si="0"/>
        <v>70.025510204081627</v>
      </c>
      <c r="K16" s="15"/>
    </row>
    <row r="17" spans="1:11" ht="21.95" customHeight="1">
      <c r="A17" s="17">
        <v>44951</v>
      </c>
      <c r="B17" s="22" t="s">
        <v>34</v>
      </c>
      <c r="C17" s="7">
        <v>8825633600</v>
      </c>
      <c r="D17" s="7" t="s">
        <v>17</v>
      </c>
      <c r="E17" s="7">
        <v>8</v>
      </c>
      <c r="F17" s="7">
        <v>784</v>
      </c>
      <c r="G17" s="7">
        <f t="shared" si="2"/>
        <v>550</v>
      </c>
      <c r="H17" s="7">
        <v>549</v>
      </c>
      <c r="I17" s="7">
        <v>1</v>
      </c>
      <c r="J17" s="21">
        <f t="shared" si="0"/>
        <v>70.025510204081627</v>
      </c>
      <c r="K17" s="15"/>
    </row>
    <row r="18" spans="1:11" ht="21.95" customHeight="1">
      <c r="A18" s="17">
        <v>44952</v>
      </c>
      <c r="B18" s="22" t="s">
        <v>34</v>
      </c>
      <c r="C18" s="7">
        <v>8825633600</v>
      </c>
      <c r="D18" s="7" t="s">
        <v>17</v>
      </c>
      <c r="E18" s="7">
        <v>8</v>
      </c>
      <c r="F18" s="7">
        <v>784</v>
      </c>
      <c r="G18" s="7">
        <f t="shared" si="2"/>
        <v>553</v>
      </c>
      <c r="H18" s="7">
        <v>549</v>
      </c>
      <c r="I18" s="7">
        <v>4</v>
      </c>
      <c r="J18" s="21">
        <f t="shared" si="0"/>
        <v>70.025510204081627</v>
      </c>
      <c r="K18" s="15"/>
    </row>
    <row r="19" spans="1:11" ht="21.95" customHeight="1">
      <c r="A19" s="17">
        <v>44953</v>
      </c>
      <c r="B19" s="22" t="s">
        <v>34</v>
      </c>
      <c r="C19" s="7">
        <v>8825633600</v>
      </c>
      <c r="D19" s="7" t="s">
        <v>17</v>
      </c>
      <c r="E19" s="7">
        <v>8</v>
      </c>
      <c r="F19" s="7">
        <v>784</v>
      </c>
      <c r="G19" s="7">
        <f t="shared" si="2"/>
        <v>551</v>
      </c>
      <c r="H19" s="7">
        <v>549</v>
      </c>
      <c r="I19" s="7">
        <v>2</v>
      </c>
      <c r="J19" s="21">
        <f t="shared" si="0"/>
        <v>70.025510204081627</v>
      </c>
      <c r="K19" s="15"/>
    </row>
    <row r="20" spans="1:11" ht="21.95" customHeight="1">
      <c r="A20" s="17">
        <v>44956</v>
      </c>
      <c r="B20" s="22" t="s">
        <v>34</v>
      </c>
      <c r="C20" s="7">
        <v>8825633600</v>
      </c>
      <c r="D20" s="7" t="s">
        <v>17</v>
      </c>
      <c r="E20" s="7">
        <v>8</v>
      </c>
      <c r="F20" s="7">
        <v>784</v>
      </c>
      <c r="G20" s="7">
        <f t="shared" si="2"/>
        <v>554</v>
      </c>
      <c r="H20" s="7">
        <v>549</v>
      </c>
      <c r="I20" s="7">
        <v>5</v>
      </c>
      <c r="J20" s="21">
        <f t="shared" si="0"/>
        <v>70.025510204081627</v>
      </c>
      <c r="K20" s="15"/>
    </row>
    <row r="21" spans="1:11" ht="21.95" customHeight="1">
      <c r="A21" s="17">
        <v>44957</v>
      </c>
      <c r="B21" s="22" t="s">
        <v>34</v>
      </c>
      <c r="C21" s="7">
        <v>8825633600</v>
      </c>
      <c r="D21" s="7" t="s">
        <v>17</v>
      </c>
      <c r="E21" s="7">
        <v>8</v>
      </c>
      <c r="F21" s="7">
        <v>784</v>
      </c>
      <c r="G21" s="7">
        <f t="shared" si="2"/>
        <v>551</v>
      </c>
      <c r="H21" s="7">
        <v>549</v>
      </c>
      <c r="I21" s="7">
        <v>2</v>
      </c>
      <c r="J21" s="21">
        <f t="shared" si="0"/>
        <v>70.025510204081627</v>
      </c>
      <c r="K21" s="15"/>
    </row>
    <row r="22" spans="1:11" ht="21.95" customHeight="1">
      <c r="A22" s="17">
        <v>44958</v>
      </c>
      <c r="B22" s="22" t="s">
        <v>34</v>
      </c>
      <c r="C22" s="7">
        <v>8825633600</v>
      </c>
      <c r="D22" s="7" t="s">
        <v>17</v>
      </c>
      <c r="E22" s="7">
        <v>8</v>
      </c>
      <c r="F22" s="7">
        <v>784</v>
      </c>
      <c r="G22" s="7">
        <f t="shared" ref="G22" si="3">SUM(H22+I22)</f>
        <v>634</v>
      </c>
      <c r="H22" s="7">
        <v>628</v>
      </c>
      <c r="I22" s="7">
        <v>6</v>
      </c>
      <c r="J22" s="21">
        <f t="shared" si="0"/>
        <v>80.102040816326522</v>
      </c>
      <c r="K22" s="15"/>
    </row>
    <row r="23" spans="1:11" ht="21.95" customHeight="1">
      <c r="A23" s="17">
        <v>44959</v>
      </c>
      <c r="B23" s="22" t="s">
        <v>34</v>
      </c>
      <c r="C23" s="7">
        <v>8825633600</v>
      </c>
      <c r="D23" s="7" t="s">
        <v>17</v>
      </c>
      <c r="E23" s="7">
        <v>8</v>
      </c>
      <c r="F23" s="7">
        <v>784</v>
      </c>
      <c r="G23" s="7">
        <f t="shared" ref="G23" si="4">SUM(H23+I23)</f>
        <v>630</v>
      </c>
      <c r="H23" s="7">
        <v>628</v>
      </c>
      <c r="I23" s="7">
        <v>2</v>
      </c>
      <c r="J23" s="21">
        <f t="shared" si="0"/>
        <v>80.102040816326522</v>
      </c>
      <c r="K23" s="15"/>
    </row>
    <row r="24" spans="1:11" ht="21.95" customHeight="1">
      <c r="A24" s="17">
        <v>44960</v>
      </c>
      <c r="B24" s="22" t="s">
        <v>34</v>
      </c>
      <c r="C24" s="7">
        <v>8825633600</v>
      </c>
      <c r="D24" s="7" t="s">
        <v>17</v>
      </c>
      <c r="E24" s="7">
        <v>8</v>
      </c>
      <c r="F24" s="7">
        <v>784</v>
      </c>
      <c r="G24" s="7">
        <f t="shared" ref="G24" si="5">SUM(H24+I24)</f>
        <v>788</v>
      </c>
      <c r="H24" s="7">
        <v>784</v>
      </c>
      <c r="I24" s="7">
        <v>4</v>
      </c>
      <c r="J24" s="21">
        <f t="shared" si="0"/>
        <v>100</v>
      </c>
      <c r="K24" s="15"/>
    </row>
    <row r="25" spans="1:11" ht="21.95" customHeight="1">
      <c r="A25" s="17">
        <v>44932</v>
      </c>
      <c r="B25" s="22" t="s">
        <v>34</v>
      </c>
      <c r="C25" s="7">
        <v>8825633600</v>
      </c>
      <c r="D25" s="7" t="s">
        <v>17</v>
      </c>
      <c r="E25" s="7">
        <v>8</v>
      </c>
      <c r="F25" s="7">
        <v>784</v>
      </c>
      <c r="G25" s="7">
        <f t="shared" ref="G25" si="6">SUM(H25+I25)</f>
        <v>668</v>
      </c>
      <c r="H25" s="7">
        <v>666</v>
      </c>
      <c r="I25" s="7">
        <v>2</v>
      </c>
      <c r="J25" s="21">
        <f t="shared" si="0"/>
        <v>84.948979591836732</v>
      </c>
      <c r="K25" s="15"/>
    </row>
    <row r="26" spans="1:11" ht="21.95" customHeight="1">
      <c r="A26" s="17">
        <v>44933</v>
      </c>
      <c r="B26" s="22" t="s">
        <v>34</v>
      </c>
      <c r="C26" s="7">
        <v>8825633600</v>
      </c>
      <c r="D26" s="7" t="s">
        <v>17</v>
      </c>
      <c r="E26" s="7">
        <v>8</v>
      </c>
      <c r="F26" s="7">
        <v>784</v>
      </c>
      <c r="G26" s="7">
        <f t="shared" si="1"/>
        <v>708</v>
      </c>
      <c r="H26" s="7">
        <v>706</v>
      </c>
      <c r="I26" s="7">
        <v>2</v>
      </c>
      <c r="J26" s="21">
        <f t="shared" si="0"/>
        <v>90.051020408163268</v>
      </c>
      <c r="K26" s="15"/>
    </row>
    <row r="27" spans="1:11" ht="21.95" customHeight="1">
      <c r="A27" s="17">
        <v>44934</v>
      </c>
      <c r="B27" s="22" t="s">
        <v>34</v>
      </c>
      <c r="C27" s="7">
        <v>8825633600</v>
      </c>
      <c r="D27" s="7" t="s">
        <v>17</v>
      </c>
      <c r="E27" s="7">
        <v>8</v>
      </c>
      <c r="F27" s="7">
        <v>784</v>
      </c>
      <c r="G27" s="7">
        <f t="shared" si="1"/>
        <v>712</v>
      </c>
      <c r="H27" s="7">
        <v>706</v>
      </c>
      <c r="I27" s="7">
        <v>6</v>
      </c>
      <c r="J27" s="21">
        <f t="shared" si="0"/>
        <v>90.051020408163268</v>
      </c>
      <c r="K27" s="15"/>
    </row>
    <row r="28" spans="1:11" ht="21.95" customHeight="1">
      <c r="A28" s="17">
        <v>44936</v>
      </c>
      <c r="B28" s="22" t="s">
        <v>34</v>
      </c>
      <c r="C28" s="7">
        <v>8825633600</v>
      </c>
      <c r="D28" s="7" t="s">
        <v>17</v>
      </c>
      <c r="E28" s="7">
        <v>8</v>
      </c>
      <c r="F28" s="7">
        <v>784</v>
      </c>
      <c r="G28" s="7">
        <f t="shared" ref="G28" si="7">SUM(H28+I28)</f>
        <v>630</v>
      </c>
      <c r="H28" s="7">
        <v>628</v>
      </c>
      <c r="I28" s="7">
        <v>2</v>
      </c>
      <c r="J28" s="21">
        <f t="shared" si="0"/>
        <v>80.102040816326522</v>
      </c>
      <c r="K28" s="15"/>
    </row>
    <row r="29" spans="1:11" ht="21.95" customHeight="1">
      <c r="A29" s="17">
        <v>44939</v>
      </c>
      <c r="B29" s="22" t="s">
        <v>34</v>
      </c>
      <c r="C29" s="7">
        <v>8825633600</v>
      </c>
      <c r="D29" s="7" t="s">
        <v>17</v>
      </c>
      <c r="E29" s="7">
        <v>8</v>
      </c>
      <c r="F29" s="7">
        <v>784</v>
      </c>
      <c r="G29" s="7">
        <f t="shared" si="1"/>
        <v>593</v>
      </c>
      <c r="H29" s="7">
        <v>588</v>
      </c>
      <c r="I29" s="7">
        <v>5</v>
      </c>
      <c r="J29" s="21">
        <f t="shared" si="0"/>
        <v>75</v>
      </c>
      <c r="K29" s="15"/>
    </row>
    <row r="30" spans="1:11" ht="21.95" customHeight="1">
      <c r="A30" s="17">
        <v>44940</v>
      </c>
      <c r="B30" s="22" t="s">
        <v>34</v>
      </c>
      <c r="C30" s="7">
        <v>8825633600</v>
      </c>
      <c r="D30" s="7" t="s">
        <v>17</v>
      </c>
      <c r="E30" s="7">
        <v>8</v>
      </c>
      <c r="F30" s="7">
        <v>784</v>
      </c>
      <c r="G30" s="7">
        <f t="shared" ref="G30" si="8">SUM(H30+I30)</f>
        <v>592</v>
      </c>
      <c r="H30" s="7">
        <v>588</v>
      </c>
      <c r="I30" s="7">
        <v>4</v>
      </c>
      <c r="J30" s="21">
        <f t="shared" si="0"/>
        <v>75</v>
      </c>
      <c r="K30" s="15"/>
    </row>
    <row r="31" spans="1:11" ht="21.95" customHeight="1">
      <c r="A31" s="17">
        <v>44941</v>
      </c>
      <c r="B31" s="22" t="s">
        <v>34</v>
      </c>
      <c r="C31" s="7">
        <v>8825633600</v>
      </c>
      <c r="D31" s="7" t="s">
        <v>17</v>
      </c>
      <c r="E31" s="7">
        <v>8</v>
      </c>
      <c r="F31" s="7">
        <v>784</v>
      </c>
      <c r="G31" s="7">
        <f t="shared" si="1"/>
        <v>669</v>
      </c>
      <c r="H31" s="7">
        <v>666</v>
      </c>
      <c r="I31" s="7">
        <v>3</v>
      </c>
      <c r="J31" s="21">
        <f t="shared" si="0"/>
        <v>84.948979591836732</v>
      </c>
      <c r="K31" s="15"/>
    </row>
    <row r="32" spans="1:11" ht="21.95" customHeight="1">
      <c r="A32" s="20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8"/>
      <c r="B46" s="7"/>
      <c r="C46" s="7"/>
      <c r="D46" s="7"/>
      <c r="E46" s="7"/>
      <c r="F46" s="7"/>
      <c r="G46" s="7"/>
      <c r="H46" s="7"/>
      <c r="I46" s="7"/>
      <c r="J46" s="19"/>
      <c r="K46" s="15"/>
    </row>
    <row r="47" spans="1:11" ht="21" customHeight="1">
      <c r="A47" s="47" t="s">
        <v>18</v>
      </c>
      <c r="B47" s="47"/>
      <c r="C47" s="9">
        <f>COUNT(A10:A46)</f>
        <v>22</v>
      </c>
      <c r="E47" s="48" t="s">
        <v>19</v>
      </c>
      <c r="F47" s="48"/>
      <c r="G47" s="49"/>
      <c r="H47" s="49"/>
      <c r="I47" s="49"/>
      <c r="J47" s="49"/>
      <c r="K47" s="49"/>
    </row>
    <row r="48" spans="1:11" ht="21" customHeight="1">
      <c r="A48" s="43" t="s">
        <v>20</v>
      </c>
      <c r="B48" s="43"/>
      <c r="C48" s="9">
        <f>SUM(F10:F46)</f>
        <v>16464</v>
      </c>
      <c r="F48" s="50"/>
      <c r="G48" s="50"/>
      <c r="H48" s="50"/>
      <c r="I48" s="4"/>
      <c r="J48" s="4"/>
      <c r="K48" s="25"/>
    </row>
    <row r="49" spans="1:11" ht="21" customHeight="1">
      <c r="A49" s="43" t="s">
        <v>21</v>
      </c>
      <c r="B49" s="43"/>
      <c r="C49" s="9">
        <f>SUM(H10:H46)</f>
        <v>12744</v>
      </c>
      <c r="F49" s="4"/>
      <c r="G49" s="4"/>
      <c r="H49" s="4"/>
      <c r="I49" s="4"/>
      <c r="J49" s="4"/>
      <c r="K49" s="25"/>
    </row>
    <row r="50" spans="1:11" ht="21" customHeight="1">
      <c r="A50" s="51" t="s">
        <v>22</v>
      </c>
      <c r="B50" s="43"/>
      <c r="C50" s="18" t="e">
        <f>SUM(J10:J46)</f>
        <v>#DIV/0!</v>
      </c>
      <c r="F50" s="50"/>
      <c r="G50" s="50"/>
      <c r="H50" s="50"/>
      <c r="I50" s="50"/>
      <c r="J50" s="4"/>
      <c r="K50" s="52"/>
    </row>
    <row r="51" spans="1:11" ht="21" customHeight="1">
      <c r="A51" s="51" t="s">
        <v>23</v>
      </c>
      <c r="B51" s="43"/>
      <c r="C51" s="9">
        <f>COUNTA(B10:B46)</f>
        <v>21</v>
      </c>
      <c r="F51" s="50"/>
      <c r="G51" s="50"/>
      <c r="H51" s="50"/>
      <c r="I51" s="50"/>
      <c r="J51" s="4"/>
      <c r="K51" s="52"/>
    </row>
    <row r="52" spans="1:11" ht="21" customHeight="1">
      <c r="A52" s="43" t="s">
        <v>24</v>
      </c>
      <c r="B52" s="43"/>
      <c r="C52" s="18" t="e">
        <f>C50/C51</f>
        <v>#DIV/0!</v>
      </c>
      <c r="F52" s="50"/>
      <c r="G52" s="50"/>
      <c r="H52" s="50"/>
      <c r="I52" s="50"/>
      <c r="J52" s="4"/>
      <c r="K52" s="52"/>
    </row>
    <row r="53" spans="1:11" ht="21" customHeight="1" thickBot="1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6"/>
    </row>
  </sheetData>
  <mergeCells count="17">
    <mergeCell ref="A52:B52"/>
    <mergeCell ref="A47:B47"/>
    <mergeCell ref="E47:K47"/>
    <mergeCell ref="A48:B48"/>
    <mergeCell ref="F48:H48"/>
    <mergeCell ref="A49:B49"/>
    <mergeCell ref="A50:B50"/>
    <mergeCell ref="F50:H52"/>
    <mergeCell ref="I50:I52"/>
    <mergeCell ref="K50:K52"/>
    <mergeCell ref="A51:B51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0C862-74C8-4B54-BF52-F1F23C734687}">
  <dimension ref="A1:K56"/>
  <sheetViews>
    <sheetView topLeftCell="A8" workbookViewId="0">
      <selection activeCell="A8" sqref="A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98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51</v>
      </c>
      <c r="C10" s="22" t="s">
        <v>52</v>
      </c>
      <c r="D10" s="7" t="s">
        <v>17</v>
      </c>
      <c r="E10" s="7">
        <v>8</v>
      </c>
      <c r="F10" s="7">
        <v>416</v>
      </c>
      <c r="G10" s="7">
        <f t="shared" ref="G10:G15" si="0">SUM(H10+I10)</f>
        <v>335</v>
      </c>
      <c r="H10" s="7">
        <v>333</v>
      </c>
      <c r="I10" s="7">
        <v>2</v>
      </c>
      <c r="J10" s="21">
        <f t="shared" ref="J10:J34" si="1">H10/F10*100</f>
        <v>80.048076923076934</v>
      </c>
      <c r="K10" s="15"/>
    </row>
    <row r="11" spans="1:11" ht="21.95" customHeight="1">
      <c r="A11" s="17">
        <v>44943</v>
      </c>
      <c r="B11" s="22" t="s">
        <v>51</v>
      </c>
      <c r="C11" s="22" t="s">
        <v>52</v>
      </c>
      <c r="D11" s="7" t="s">
        <v>17</v>
      </c>
      <c r="E11" s="7">
        <v>8</v>
      </c>
      <c r="F11" s="7">
        <v>416</v>
      </c>
      <c r="G11" s="7">
        <f t="shared" si="0"/>
        <v>344</v>
      </c>
      <c r="H11" s="7">
        <v>333</v>
      </c>
      <c r="I11" s="7">
        <v>11</v>
      </c>
      <c r="J11" s="21">
        <f t="shared" si="1"/>
        <v>80.048076923076934</v>
      </c>
      <c r="K11" s="15"/>
    </row>
    <row r="12" spans="1:11" ht="21.95" customHeight="1">
      <c r="A12" s="17">
        <v>44944</v>
      </c>
      <c r="B12" s="22" t="s">
        <v>51</v>
      </c>
      <c r="C12" s="22" t="s">
        <v>52</v>
      </c>
      <c r="D12" s="7" t="s">
        <v>17</v>
      </c>
      <c r="E12" s="7">
        <v>8</v>
      </c>
      <c r="F12" s="7">
        <v>416</v>
      </c>
      <c r="G12" s="7">
        <f t="shared" si="0"/>
        <v>338</v>
      </c>
      <c r="H12" s="7">
        <v>312</v>
      </c>
      <c r="I12" s="7">
        <v>26</v>
      </c>
      <c r="J12" s="21">
        <f t="shared" si="1"/>
        <v>75</v>
      </c>
      <c r="K12" s="15"/>
    </row>
    <row r="13" spans="1:11" ht="21.95" customHeight="1">
      <c r="A13" s="17">
        <v>44945</v>
      </c>
      <c r="B13" s="22" t="s">
        <v>51</v>
      </c>
      <c r="C13" s="22" t="s">
        <v>52</v>
      </c>
      <c r="D13" s="7" t="s">
        <v>17</v>
      </c>
      <c r="E13" s="7">
        <v>8</v>
      </c>
      <c r="F13" s="7">
        <v>416</v>
      </c>
      <c r="G13" s="7">
        <f t="shared" si="0"/>
        <v>343</v>
      </c>
      <c r="H13" s="7">
        <v>312</v>
      </c>
      <c r="I13" s="7">
        <v>31</v>
      </c>
      <c r="J13" s="21">
        <f t="shared" si="1"/>
        <v>75</v>
      </c>
      <c r="K13" s="15"/>
    </row>
    <row r="14" spans="1:11" ht="21.95" customHeight="1">
      <c r="A14" s="17">
        <v>44946</v>
      </c>
      <c r="B14" s="22" t="s">
        <v>51</v>
      </c>
      <c r="C14" s="22" t="s">
        <v>52</v>
      </c>
      <c r="D14" s="7" t="s">
        <v>17</v>
      </c>
      <c r="E14" s="7">
        <v>8</v>
      </c>
      <c r="F14" s="7">
        <v>416</v>
      </c>
      <c r="G14" s="7">
        <f t="shared" si="0"/>
        <v>333</v>
      </c>
      <c r="H14" s="7">
        <v>312</v>
      </c>
      <c r="I14" s="7">
        <v>21</v>
      </c>
      <c r="J14" s="21">
        <f t="shared" si="1"/>
        <v>75</v>
      </c>
      <c r="K14" s="15"/>
    </row>
    <row r="15" spans="1:11" ht="21.95" customHeight="1">
      <c r="A15" s="17">
        <v>44949</v>
      </c>
      <c r="B15" s="22" t="s">
        <v>51</v>
      </c>
      <c r="C15" s="22" t="s">
        <v>52</v>
      </c>
      <c r="D15" s="7" t="s">
        <v>17</v>
      </c>
      <c r="E15" s="7">
        <v>8</v>
      </c>
      <c r="F15" s="7">
        <v>416</v>
      </c>
      <c r="G15" s="7">
        <f t="shared" si="0"/>
        <v>324</v>
      </c>
      <c r="H15" s="7">
        <v>312</v>
      </c>
      <c r="I15" s="7">
        <v>12</v>
      </c>
      <c r="J15" s="21">
        <f t="shared" si="1"/>
        <v>75</v>
      </c>
      <c r="K15" s="15"/>
    </row>
    <row r="16" spans="1:11" ht="21.95" customHeight="1">
      <c r="A16" s="17">
        <v>44950</v>
      </c>
      <c r="B16" s="22" t="s">
        <v>51</v>
      </c>
      <c r="C16" s="22" t="s">
        <v>52</v>
      </c>
      <c r="D16" s="7" t="s">
        <v>17</v>
      </c>
      <c r="E16" s="7">
        <v>8</v>
      </c>
      <c r="F16" s="7">
        <v>416</v>
      </c>
      <c r="G16" s="7">
        <f t="shared" ref="G16:G21" si="2">SUM(H16+I16)</f>
        <v>329</v>
      </c>
      <c r="H16" s="7">
        <v>312</v>
      </c>
      <c r="I16" s="7">
        <v>17</v>
      </c>
      <c r="J16" s="21">
        <f t="shared" si="1"/>
        <v>75</v>
      </c>
      <c r="K16" s="15"/>
    </row>
    <row r="17" spans="1:11" ht="21.95" customHeight="1">
      <c r="A17" s="17">
        <v>44951</v>
      </c>
      <c r="B17" s="22" t="s">
        <v>51</v>
      </c>
      <c r="C17" s="22" t="s">
        <v>52</v>
      </c>
      <c r="D17" s="7" t="s">
        <v>17</v>
      </c>
      <c r="E17" s="7">
        <v>8</v>
      </c>
      <c r="F17" s="7">
        <v>416</v>
      </c>
      <c r="G17" s="7">
        <f t="shared" si="2"/>
        <v>328</v>
      </c>
      <c r="H17" s="7">
        <v>312</v>
      </c>
      <c r="I17" s="7">
        <v>16</v>
      </c>
      <c r="J17" s="21">
        <f t="shared" si="1"/>
        <v>75</v>
      </c>
      <c r="K17" s="15"/>
    </row>
    <row r="18" spans="1:11" ht="21.95" customHeight="1">
      <c r="A18" s="17">
        <v>44952</v>
      </c>
      <c r="B18" s="22" t="s">
        <v>51</v>
      </c>
      <c r="C18" s="22" t="s">
        <v>52</v>
      </c>
      <c r="D18" s="7" t="s">
        <v>17</v>
      </c>
      <c r="E18" s="7">
        <v>8</v>
      </c>
      <c r="F18" s="7">
        <v>416</v>
      </c>
      <c r="G18" s="7">
        <f t="shared" si="2"/>
        <v>344</v>
      </c>
      <c r="H18" s="7">
        <v>312</v>
      </c>
      <c r="I18" s="7">
        <v>32</v>
      </c>
      <c r="J18" s="21">
        <f t="shared" si="1"/>
        <v>75</v>
      </c>
      <c r="K18" s="15"/>
    </row>
    <row r="19" spans="1:11" ht="21.95" customHeight="1">
      <c r="A19" s="17">
        <v>44953</v>
      </c>
      <c r="B19" s="22" t="s">
        <v>51</v>
      </c>
      <c r="C19" s="22" t="s">
        <v>52</v>
      </c>
      <c r="D19" s="7" t="s">
        <v>17</v>
      </c>
      <c r="E19" s="7">
        <v>8</v>
      </c>
      <c r="F19" s="7">
        <v>416</v>
      </c>
      <c r="G19" s="7">
        <f t="shared" si="2"/>
        <v>328</v>
      </c>
      <c r="H19" s="7">
        <v>312</v>
      </c>
      <c r="I19" s="7">
        <v>16</v>
      </c>
      <c r="J19" s="21">
        <f t="shared" si="1"/>
        <v>75</v>
      </c>
      <c r="K19" s="15"/>
    </row>
    <row r="20" spans="1:11" ht="21.95" customHeight="1">
      <c r="A20" s="17">
        <v>44956</v>
      </c>
      <c r="B20" s="22" t="s">
        <v>51</v>
      </c>
      <c r="C20" s="22" t="s">
        <v>52</v>
      </c>
      <c r="D20" s="7" t="s">
        <v>17</v>
      </c>
      <c r="E20" s="7">
        <v>8</v>
      </c>
      <c r="F20" s="7">
        <v>416</v>
      </c>
      <c r="G20" s="7">
        <f t="shared" si="2"/>
        <v>324</v>
      </c>
      <c r="H20" s="7">
        <v>312</v>
      </c>
      <c r="I20" s="7">
        <v>12</v>
      </c>
      <c r="J20" s="21">
        <f t="shared" si="1"/>
        <v>75</v>
      </c>
      <c r="K20" s="15"/>
    </row>
    <row r="21" spans="1:11" ht="21.95" customHeight="1">
      <c r="A21" s="17">
        <v>44957</v>
      </c>
      <c r="B21" s="22" t="s">
        <v>51</v>
      </c>
      <c r="C21" s="22" t="s">
        <v>52</v>
      </c>
      <c r="D21" s="7" t="s">
        <v>17</v>
      </c>
      <c r="E21" s="7">
        <v>8</v>
      </c>
      <c r="F21" s="7">
        <v>416</v>
      </c>
      <c r="G21" s="7">
        <f t="shared" si="2"/>
        <v>339</v>
      </c>
      <c r="H21" s="7">
        <v>312</v>
      </c>
      <c r="I21" s="7">
        <v>27</v>
      </c>
      <c r="J21" s="21">
        <f t="shared" si="1"/>
        <v>75</v>
      </c>
      <c r="K21" s="15"/>
    </row>
    <row r="22" spans="1:11" ht="21.95" customHeight="1">
      <c r="A22" s="17">
        <v>44958</v>
      </c>
      <c r="B22" s="22" t="s">
        <v>51</v>
      </c>
      <c r="C22" s="22" t="s">
        <v>52</v>
      </c>
      <c r="D22" s="7" t="s">
        <v>17</v>
      </c>
      <c r="E22" s="7">
        <v>8</v>
      </c>
      <c r="F22" s="7">
        <v>416</v>
      </c>
      <c r="G22" s="7">
        <f t="shared" ref="G22" si="3">SUM(H22+I22)</f>
        <v>326</v>
      </c>
      <c r="H22" s="7">
        <v>312</v>
      </c>
      <c r="I22" s="7">
        <v>14</v>
      </c>
      <c r="J22" s="21">
        <f t="shared" si="1"/>
        <v>75</v>
      </c>
      <c r="K22" s="15"/>
    </row>
    <row r="23" spans="1:11" ht="21.95" customHeight="1">
      <c r="A23" s="17">
        <v>44959</v>
      </c>
      <c r="B23" s="22" t="s">
        <v>51</v>
      </c>
      <c r="C23" s="22" t="s">
        <v>52</v>
      </c>
      <c r="D23" s="7" t="s">
        <v>17</v>
      </c>
      <c r="E23" s="7">
        <v>8</v>
      </c>
      <c r="F23" s="7">
        <v>416</v>
      </c>
      <c r="G23" s="7">
        <f t="shared" ref="G23" si="4">SUM(H23+I23)</f>
        <v>337</v>
      </c>
      <c r="H23" s="7">
        <v>312</v>
      </c>
      <c r="I23" s="7">
        <v>25</v>
      </c>
      <c r="J23" s="21">
        <f t="shared" si="1"/>
        <v>75</v>
      </c>
      <c r="K23" s="15"/>
    </row>
    <row r="24" spans="1:11" ht="21.95" customHeight="1">
      <c r="A24" s="17">
        <v>44932</v>
      </c>
      <c r="B24" s="22" t="s">
        <v>51</v>
      </c>
      <c r="C24" s="22" t="s">
        <v>52</v>
      </c>
      <c r="D24" s="7" t="s">
        <v>17</v>
      </c>
      <c r="E24" s="7">
        <v>4</v>
      </c>
      <c r="F24" s="7">
        <v>208</v>
      </c>
      <c r="G24" s="7">
        <f t="shared" ref="G24:G44" si="5">SUM(H24+I24)</f>
        <v>152</v>
      </c>
      <c r="H24" s="7">
        <v>144</v>
      </c>
      <c r="I24" s="7">
        <v>8</v>
      </c>
      <c r="J24" s="21">
        <f t="shared" si="1"/>
        <v>69.230769230769226</v>
      </c>
      <c r="K24" s="15"/>
    </row>
    <row r="25" spans="1:11" ht="21.95" customHeight="1">
      <c r="A25" s="17"/>
      <c r="B25" s="22" t="s">
        <v>51</v>
      </c>
      <c r="C25" s="22" t="s">
        <v>160</v>
      </c>
      <c r="D25" s="7" t="s">
        <v>17</v>
      </c>
      <c r="E25" s="7">
        <v>4</v>
      </c>
      <c r="F25" s="7">
        <v>200</v>
      </c>
      <c r="G25" s="7">
        <f t="shared" si="5"/>
        <v>142</v>
      </c>
      <c r="H25" s="7">
        <v>140</v>
      </c>
      <c r="I25" s="7">
        <v>2</v>
      </c>
      <c r="J25" s="21">
        <f t="shared" si="1"/>
        <v>70</v>
      </c>
      <c r="K25" s="15"/>
    </row>
    <row r="26" spans="1:11" ht="21.95" customHeight="1">
      <c r="A26" s="17">
        <v>44933</v>
      </c>
      <c r="B26" s="22" t="s">
        <v>51</v>
      </c>
      <c r="C26" s="22" t="s">
        <v>160</v>
      </c>
      <c r="D26" s="7" t="s">
        <v>17</v>
      </c>
      <c r="E26" s="7">
        <v>8</v>
      </c>
      <c r="F26" s="7">
        <v>400</v>
      </c>
      <c r="G26" s="7">
        <f t="shared" si="5"/>
        <v>320</v>
      </c>
      <c r="H26" s="7">
        <v>280</v>
      </c>
      <c r="I26" s="7">
        <v>40</v>
      </c>
      <c r="J26" s="21">
        <f t="shared" si="1"/>
        <v>70</v>
      </c>
      <c r="K26" s="15"/>
    </row>
    <row r="27" spans="1:11" ht="21.95" customHeight="1">
      <c r="A27" s="17">
        <v>44934</v>
      </c>
      <c r="B27" s="22" t="s">
        <v>51</v>
      </c>
      <c r="C27" s="22" t="s">
        <v>160</v>
      </c>
      <c r="D27" s="7" t="s">
        <v>17</v>
      </c>
      <c r="E27" s="7">
        <v>8</v>
      </c>
      <c r="F27" s="7">
        <v>400</v>
      </c>
      <c r="G27" s="7">
        <f t="shared" si="5"/>
        <v>298</v>
      </c>
      <c r="H27" s="7">
        <v>280</v>
      </c>
      <c r="I27" s="7">
        <v>18</v>
      </c>
      <c r="J27" s="21">
        <f>H27/F27*100</f>
        <v>70</v>
      </c>
      <c r="K27" s="15"/>
    </row>
    <row r="28" spans="1:11" ht="21.95" customHeight="1">
      <c r="A28" s="17">
        <v>44935</v>
      </c>
      <c r="B28" s="7" t="s">
        <v>175</v>
      </c>
      <c r="C28" s="7" t="s">
        <v>178</v>
      </c>
      <c r="D28" s="7" t="s">
        <v>17</v>
      </c>
      <c r="E28" s="7">
        <v>4</v>
      </c>
      <c r="F28" s="7">
        <v>686</v>
      </c>
      <c r="G28" s="7">
        <f t="shared" si="5"/>
        <v>486</v>
      </c>
      <c r="H28" s="7">
        <v>476</v>
      </c>
      <c r="I28" s="7">
        <v>10</v>
      </c>
      <c r="J28" s="21">
        <f t="shared" si="1"/>
        <v>69.387755102040813</v>
      </c>
      <c r="K28" s="15"/>
    </row>
    <row r="29" spans="1:11" ht="21.95" customHeight="1">
      <c r="A29" s="17"/>
      <c r="B29" s="7" t="s">
        <v>123</v>
      </c>
      <c r="C29" s="7">
        <v>22400</v>
      </c>
      <c r="D29" s="7" t="s">
        <v>17</v>
      </c>
      <c r="E29" s="7">
        <v>4</v>
      </c>
      <c r="F29" s="7">
        <v>364</v>
      </c>
      <c r="G29" s="7">
        <f t="shared" si="5"/>
        <v>261</v>
      </c>
      <c r="H29" s="7">
        <v>252</v>
      </c>
      <c r="I29" s="7">
        <v>9</v>
      </c>
      <c r="J29" s="21">
        <f t="shared" si="1"/>
        <v>69.230769230769226</v>
      </c>
      <c r="K29" s="15"/>
    </row>
    <row r="30" spans="1:11" ht="21.95" customHeight="1">
      <c r="A30" s="17">
        <v>44936</v>
      </c>
      <c r="B30" s="7" t="s">
        <v>123</v>
      </c>
      <c r="C30" s="7">
        <v>22400</v>
      </c>
      <c r="D30" s="7" t="s">
        <v>17</v>
      </c>
      <c r="E30" s="7">
        <v>8</v>
      </c>
      <c r="F30" s="7">
        <v>728</v>
      </c>
      <c r="G30" s="7">
        <f t="shared" si="5"/>
        <v>536</v>
      </c>
      <c r="H30" s="7">
        <v>510</v>
      </c>
      <c r="I30" s="7">
        <v>26</v>
      </c>
      <c r="J30" s="21">
        <f t="shared" si="1"/>
        <v>70.054945054945051</v>
      </c>
      <c r="K30" s="15"/>
    </row>
    <row r="31" spans="1:11" ht="21.95" customHeight="1">
      <c r="A31" s="17">
        <v>44939</v>
      </c>
      <c r="B31" s="7" t="s">
        <v>86</v>
      </c>
      <c r="C31" s="7" t="s">
        <v>87</v>
      </c>
      <c r="D31" s="7" t="s">
        <v>17</v>
      </c>
      <c r="E31" s="7">
        <v>8</v>
      </c>
      <c r="F31" s="7">
        <v>456</v>
      </c>
      <c r="G31" s="7">
        <f t="shared" si="5"/>
        <v>298</v>
      </c>
      <c r="H31" s="7">
        <v>297</v>
      </c>
      <c r="I31" s="7">
        <v>1</v>
      </c>
      <c r="J31" s="21">
        <f t="shared" si="1"/>
        <v>65.131578947368425</v>
      </c>
      <c r="K31" s="15"/>
    </row>
    <row r="32" spans="1:11" ht="21.95" customHeight="1">
      <c r="A32" s="17">
        <v>44940</v>
      </c>
      <c r="B32" s="7" t="s">
        <v>86</v>
      </c>
      <c r="C32" s="7" t="s">
        <v>87</v>
      </c>
      <c r="D32" s="7" t="s">
        <v>17</v>
      </c>
      <c r="E32" s="7">
        <v>4</v>
      </c>
      <c r="F32" s="7">
        <v>228</v>
      </c>
      <c r="G32" s="7">
        <f t="shared" si="5"/>
        <v>80</v>
      </c>
      <c r="H32" s="7">
        <v>72</v>
      </c>
      <c r="I32" s="7">
        <v>8</v>
      </c>
      <c r="J32" s="21">
        <f t="shared" si="1"/>
        <v>31.578947368421051</v>
      </c>
      <c r="K32" s="15"/>
    </row>
    <row r="33" spans="1:11" ht="21.95" customHeight="1">
      <c r="A33" s="17"/>
      <c r="B33" s="7" t="s">
        <v>189</v>
      </c>
      <c r="C33" s="7" t="s">
        <v>160</v>
      </c>
      <c r="D33" s="7" t="s">
        <v>17</v>
      </c>
      <c r="E33" s="7">
        <v>4</v>
      </c>
      <c r="F33" s="7">
        <v>200</v>
      </c>
      <c r="G33" s="7">
        <f t="shared" si="5"/>
        <v>38</v>
      </c>
      <c r="H33" s="7">
        <v>30</v>
      </c>
      <c r="I33" s="7">
        <v>8</v>
      </c>
      <c r="J33" s="21">
        <f t="shared" si="1"/>
        <v>15</v>
      </c>
      <c r="K33" s="15"/>
    </row>
    <row r="34" spans="1:11" ht="21.95" customHeight="1">
      <c r="A34" s="17">
        <v>44941</v>
      </c>
      <c r="B34" s="7"/>
      <c r="C34" s="7"/>
      <c r="D34" s="7" t="s">
        <v>17</v>
      </c>
      <c r="E34" s="7">
        <v>8</v>
      </c>
      <c r="F34" s="7"/>
      <c r="G34" s="7">
        <f t="shared" si="5"/>
        <v>0</v>
      </c>
      <c r="H34" s="7"/>
      <c r="I34" s="7"/>
      <c r="J34" s="21" t="e">
        <f t="shared" si="1"/>
        <v>#DIV/0!</v>
      </c>
      <c r="K34" s="15"/>
    </row>
    <row r="35" spans="1:11" ht="21.95" customHeight="1">
      <c r="A35" s="20"/>
      <c r="B35" s="7"/>
      <c r="C35" s="7"/>
      <c r="D35" s="7"/>
      <c r="E35" s="7"/>
      <c r="F35" s="7"/>
      <c r="G35" s="7">
        <f t="shared" si="5"/>
        <v>0</v>
      </c>
      <c r="H35" s="7"/>
      <c r="I35" s="7"/>
      <c r="J35" s="21"/>
      <c r="K35" s="15"/>
    </row>
    <row r="36" spans="1:11" ht="21.95" customHeight="1">
      <c r="A36" s="20"/>
      <c r="B36" s="7"/>
      <c r="C36" s="7"/>
      <c r="D36" s="7"/>
      <c r="E36" s="7"/>
      <c r="F36" s="7"/>
      <c r="G36" s="7">
        <f t="shared" si="5"/>
        <v>0</v>
      </c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>
        <f t="shared" si="5"/>
        <v>0</v>
      </c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>
        <f t="shared" si="5"/>
        <v>0</v>
      </c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>
        <f t="shared" si="5"/>
        <v>0</v>
      </c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>
        <f t="shared" si="5"/>
        <v>0</v>
      </c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>
        <f t="shared" si="5"/>
        <v>0</v>
      </c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>
        <f t="shared" si="5"/>
        <v>0</v>
      </c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>
        <f t="shared" si="5"/>
        <v>0</v>
      </c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>
        <f t="shared" si="5"/>
        <v>0</v>
      </c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7"/>
      <c r="B47" s="7"/>
      <c r="C47" s="7"/>
      <c r="D47" s="7"/>
      <c r="E47" s="7"/>
      <c r="F47" s="7"/>
      <c r="G47" s="7"/>
      <c r="H47" s="7"/>
      <c r="I47" s="7"/>
      <c r="J47" s="21"/>
      <c r="K47" s="15"/>
    </row>
    <row r="48" spans="1:11" ht="21.95" customHeight="1">
      <c r="A48" s="7"/>
      <c r="B48" s="7"/>
      <c r="C48" s="7"/>
      <c r="D48" s="7"/>
      <c r="E48" s="7"/>
      <c r="F48" s="7"/>
      <c r="G48" s="7"/>
      <c r="H48" s="7"/>
      <c r="I48" s="7"/>
      <c r="J48" s="21"/>
      <c r="K48" s="15"/>
    </row>
    <row r="49" spans="1:11" ht="21.95" customHeight="1">
      <c r="A49" s="8"/>
      <c r="B49" s="7"/>
      <c r="C49" s="7"/>
      <c r="D49" s="7"/>
      <c r="E49" s="7"/>
      <c r="F49" s="7"/>
      <c r="G49" s="7"/>
      <c r="H49" s="7"/>
      <c r="I49" s="7"/>
      <c r="J49" s="19"/>
      <c r="K49" s="15"/>
    </row>
    <row r="50" spans="1:11" ht="21" customHeight="1">
      <c r="A50" s="47" t="s">
        <v>18</v>
      </c>
      <c r="B50" s="47"/>
      <c r="C50" s="9">
        <f>COUNT(A10:A49)</f>
        <v>22</v>
      </c>
      <c r="E50" s="48" t="s">
        <v>19</v>
      </c>
      <c r="F50" s="48"/>
      <c r="G50" s="49"/>
      <c r="H50" s="49"/>
      <c r="I50" s="49"/>
      <c r="J50" s="49"/>
      <c r="K50" s="49"/>
    </row>
    <row r="51" spans="1:11" ht="21" customHeight="1">
      <c r="A51" s="43" t="s">
        <v>20</v>
      </c>
      <c r="B51" s="43"/>
      <c r="C51" s="9">
        <f>SUM(F10:F49)</f>
        <v>9694</v>
      </c>
      <c r="F51" s="50"/>
      <c r="G51" s="50"/>
      <c r="H51" s="50"/>
      <c r="I51" s="4"/>
      <c r="J51" s="4"/>
      <c r="K51" s="25"/>
    </row>
    <row r="52" spans="1:11" ht="21" customHeight="1">
      <c r="A52" s="43" t="s">
        <v>21</v>
      </c>
      <c r="B52" s="43"/>
      <c r="C52" s="9">
        <f>SUM(H10:H49)</f>
        <v>6891</v>
      </c>
      <c r="F52" s="4"/>
      <c r="G52" s="4"/>
      <c r="H52" s="4"/>
      <c r="I52" s="4"/>
      <c r="J52" s="4"/>
      <c r="K52" s="25"/>
    </row>
    <row r="53" spans="1:11" ht="21" customHeight="1">
      <c r="A53" s="51" t="s">
        <v>22</v>
      </c>
      <c r="B53" s="43"/>
      <c r="C53" s="18" t="e">
        <f>SUM(J10:J49)</f>
        <v>#DIV/0!</v>
      </c>
      <c r="F53" s="50"/>
      <c r="G53" s="50"/>
      <c r="H53" s="50"/>
      <c r="I53" s="50"/>
      <c r="J53" s="4"/>
      <c r="K53" s="52"/>
    </row>
    <row r="54" spans="1:11" ht="21" customHeight="1">
      <c r="A54" s="51" t="s">
        <v>23</v>
      </c>
      <c r="B54" s="43"/>
      <c r="C54" s="9">
        <f>COUNTA(B10:B49)</f>
        <v>24</v>
      </c>
      <c r="F54" s="50"/>
      <c r="G54" s="50"/>
      <c r="H54" s="50"/>
      <c r="I54" s="50"/>
      <c r="J54" s="4"/>
      <c r="K54" s="52"/>
    </row>
    <row r="55" spans="1:11" ht="21" customHeight="1">
      <c r="A55" s="43" t="s">
        <v>24</v>
      </c>
      <c r="B55" s="43"/>
      <c r="C55" s="18" t="e">
        <f>C53/C54</f>
        <v>#DIV/0!</v>
      </c>
      <c r="F55" s="50"/>
      <c r="G55" s="50"/>
      <c r="H55" s="50"/>
      <c r="I55" s="50"/>
      <c r="J55" s="4"/>
      <c r="K55" s="52"/>
    </row>
    <row r="56" spans="1:11" ht="21" customHeight="1" thickBot="1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6"/>
    </row>
  </sheetData>
  <mergeCells count="17">
    <mergeCell ref="A55:B55"/>
    <mergeCell ref="A50:B50"/>
    <mergeCell ref="E50:K50"/>
    <mergeCell ref="A51:B51"/>
    <mergeCell ref="F51:H51"/>
    <mergeCell ref="A52:B52"/>
    <mergeCell ref="A53:B53"/>
    <mergeCell ref="F53:H55"/>
    <mergeCell ref="I53:I55"/>
    <mergeCell ref="K53:K55"/>
    <mergeCell ref="A54:B54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BE42-1A92-4087-A0AA-9059139B39B5}">
  <dimension ref="A1:K51"/>
  <sheetViews>
    <sheetView topLeftCell="A28" workbookViewId="0">
      <selection activeCell="C39" sqref="C39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112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86</v>
      </c>
      <c r="C10" s="22" t="s">
        <v>87</v>
      </c>
      <c r="D10" s="7" t="s">
        <v>17</v>
      </c>
      <c r="E10" s="7">
        <v>8</v>
      </c>
      <c r="F10" s="7">
        <v>456</v>
      </c>
      <c r="G10" s="7">
        <f>SUM(H10+I10)</f>
        <v>372</v>
      </c>
      <c r="H10" s="7">
        <v>365</v>
      </c>
      <c r="I10" s="7">
        <v>7</v>
      </c>
      <c r="J10" s="21">
        <f t="shared" ref="J10:J39" si="0">H10/F10*100</f>
        <v>80.043859649122808</v>
      </c>
      <c r="K10" s="7"/>
    </row>
    <row r="11" spans="1:11" ht="21.95" customHeight="1">
      <c r="A11" s="17">
        <v>44943</v>
      </c>
      <c r="B11" s="22" t="s">
        <v>86</v>
      </c>
      <c r="C11" s="22" t="s">
        <v>87</v>
      </c>
      <c r="D11" s="7" t="s">
        <v>17</v>
      </c>
      <c r="E11" s="7">
        <v>8</v>
      </c>
      <c r="F11" s="7">
        <v>456</v>
      </c>
      <c r="G11" s="7">
        <f>SUM(H11+I11)</f>
        <v>375</v>
      </c>
      <c r="H11" s="7">
        <v>365</v>
      </c>
      <c r="I11" s="7">
        <v>10</v>
      </c>
      <c r="J11" s="21">
        <f t="shared" si="0"/>
        <v>80.043859649122808</v>
      </c>
      <c r="K11" s="7"/>
    </row>
    <row r="12" spans="1:11" ht="21.95" customHeight="1">
      <c r="A12" s="17">
        <v>44944</v>
      </c>
      <c r="B12" s="22" t="s">
        <v>86</v>
      </c>
      <c r="C12" s="22" t="s">
        <v>87</v>
      </c>
      <c r="D12" s="7" t="s">
        <v>17</v>
      </c>
      <c r="E12" s="7">
        <v>8</v>
      </c>
      <c r="F12" s="7">
        <v>456</v>
      </c>
      <c r="G12" s="7">
        <f>SUM(H12+I12)</f>
        <v>346</v>
      </c>
      <c r="H12" s="7">
        <v>342</v>
      </c>
      <c r="I12" s="7">
        <v>4</v>
      </c>
      <c r="J12" s="21">
        <f t="shared" si="0"/>
        <v>75</v>
      </c>
      <c r="K12" s="7"/>
    </row>
    <row r="13" spans="1:11" ht="21.95" customHeight="1">
      <c r="A13" s="17">
        <v>44945</v>
      </c>
      <c r="B13" s="22" t="s">
        <v>86</v>
      </c>
      <c r="C13" s="22" t="s">
        <v>87</v>
      </c>
      <c r="D13" s="7" t="s">
        <v>17</v>
      </c>
      <c r="E13" s="7">
        <v>8</v>
      </c>
      <c r="F13" s="7">
        <v>456</v>
      </c>
      <c r="G13" s="7">
        <f>SUM(H13+I13)</f>
        <v>352</v>
      </c>
      <c r="H13" s="7">
        <v>342</v>
      </c>
      <c r="I13" s="7">
        <v>10</v>
      </c>
      <c r="J13" s="21">
        <f t="shared" si="0"/>
        <v>75</v>
      </c>
      <c r="K13" s="7"/>
    </row>
    <row r="14" spans="1:11" ht="21.95" customHeight="1">
      <c r="A14" s="17">
        <v>44950</v>
      </c>
      <c r="B14" s="22" t="s">
        <v>86</v>
      </c>
      <c r="C14" s="22" t="s">
        <v>87</v>
      </c>
      <c r="D14" s="7" t="s">
        <v>17</v>
      </c>
      <c r="E14" s="7">
        <v>8</v>
      </c>
      <c r="F14" s="7">
        <v>456</v>
      </c>
      <c r="G14" s="7">
        <f>SUM(H14+I14)</f>
        <v>345</v>
      </c>
      <c r="H14" s="7">
        <v>342</v>
      </c>
      <c r="I14" s="7">
        <v>3</v>
      </c>
      <c r="J14" s="21">
        <f t="shared" si="0"/>
        <v>75</v>
      </c>
      <c r="K14" s="7"/>
    </row>
    <row r="15" spans="1:11" ht="21.95" customHeight="1">
      <c r="A15" s="17">
        <v>44951</v>
      </c>
      <c r="B15" s="22" t="s">
        <v>86</v>
      </c>
      <c r="C15" s="22" t="s">
        <v>87</v>
      </c>
      <c r="D15" s="7" t="s">
        <v>17</v>
      </c>
      <c r="E15" s="7">
        <v>8</v>
      </c>
      <c r="F15" s="7">
        <v>456</v>
      </c>
      <c r="G15" s="7">
        <f>SUM(H15+I15)</f>
        <v>348</v>
      </c>
      <c r="H15" s="7">
        <v>342</v>
      </c>
      <c r="I15" s="7">
        <v>6</v>
      </c>
      <c r="J15" s="21">
        <f t="shared" si="0"/>
        <v>75</v>
      </c>
      <c r="K15" s="7"/>
    </row>
    <row r="16" spans="1:11" ht="21.95" customHeight="1">
      <c r="A16" s="17">
        <v>44952</v>
      </c>
      <c r="B16" s="22" t="s">
        <v>86</v>
      </c>
      <c r="C16" s="22" t="s">
        <v>87</v>
      </c>
      <c r="D16" s="7" t="s">
        <v>17</v>
      </c>
      <c r="E16" s="7">
        <v>8</v>
      </c>
      <c r="F16" s="7">
        <v>456</v>
      </c>
      <c r="G16" s="7">
        <f>SUM(H16+I16)</f>
        <v>346</v>
      </c>
      <c r="H16" s="7">
        <v>342</v>
      </c>
      <c r="I16" s="7">
        <v>4</v>
      </c>
      <c r="J16" s="21">
        <f t="shared" si="0"/>
        <v>75</v>
      </c>
      <c r="K16" s="7"/>
    </row>
    <row r="17" spans="1:11" ht="21.95" customHeight="1">
      <c r="A17" s="17">
        <v>44953</v>
      </c>
      <c r="B17" s="22" t="s">
        <v>86</v>
      </c>
      <c r="C17" s="22" t="s">
        <v>87</v>
      </c>
      <c r="D17" s="7" t="s">
        <v>17</v>
      </c>
      <c r="E17" s="7">
        <v>8</v>
      </c>
      <c r="F17" s="7">
        <v>456</v>
      </c>
      <c r="G17" s="7">
        <f>SUM(H17+I17)</f>
        <v>350</v>
      </c>
      <c r="H17" s="7">
        <v>342</v>
      </c>
      <c r="I17" s="7">
        <v>8</v>
      </c>
      <c r="J17" s="21">
        <f t="shared" si="0"/>
        <v>75</v>
      </c>
      <c r="K17" s="7"/>
    </row>
    <row r="18" spans="1:11" ht="21.95" customHeight="1">
      <c r="A18" s="17">
        <v>44956</v>
      </c>
      <c r="B18" s="22" t="s">
        <v>86</v>
      </c>
      <c r="C18" s="22" t="s">
        <v>87</v>
      </c>
      <c r="D18" s="7" t="s">
        <v>17</v>
      </c>
      <c r="E18" s="7">
        <v>8</v>
      </c>
      <c r="F18" s="7">
        <v>456</v>
      </c>
      <c r="G18" s="7">
        <f>SUM(H18+I18)</f>
        <v>344</v>
      </c>
      <c r="H18" s="7">
        <v>342</v>
      </c>
      <c r="I18" s="7">
        <v>2</v>
      </c>
      <c r="J18" s="21">
        <f t="shared" si="0"/>
        <v>75</v>
      </c>
      <c r="K18" s="7"/>
    </row>
    <row r="19" spans="1:11" ht="21.95" customHeight="1">
      <c r="A19" s="17">
        <v>44957</v>
      </c>
      <c r="B19" s="7" t="s">
        <v>153</v>
      </c>
      <c r="C19" s="7" t="s">
        <v>154</v>
      </c>
      <c r="D19" s="7" t="s">
        <v>17</v>
      </c>
      <c r="E19" s="7">
        <v>8</v>
      </c>
      <c r="F19" s="7">
        <v>2104</v>
      </c>
      <c r="G19" s="7">
        <f t="shared" ref="G19:G39" si="1">SUM(H19+I19)</f>
        <v>1583</v>
      </c>
      <c r="H19" s="7">
        <v>1578</v>
      </c>
      <c r="I19" s="7">
        <v>5</v>
      </c>
      <c r="J19" s="21">
        <f t="shared" si="0"/>
        <v>75</v>
      </c>
      <c r="K19" s="7"/>
    </row>
    <row r="20" spans="1:11" ht="21.95" customHeight="1">
      <c r="A20" s="17">
        <v>44958</v>
      </c>
      <c r="B20" s="7" t="s">
        <v>153</v>
      </c>
      <c r="C20" s="7" t="s">
        <v>154</v>
      </c>
      <c r="D20" s="7" t="s">
        <v>17</v>
      </c>
      <c r="E20" s="7">
        <v>8</v>
      </c>
      <c r="F20" s="7">
        <v>2104</v>
      </c>
      <c r="G20" s="7">
        <f t="shared" ref="G20" si="2">SUM(H20+I20)</f>
        <v>1478</v>
      </c>
      <c r="H20" s="7">
        <v>1473</v>
      </c>
      <c r="I20" s="7">
        <v>5</v>
      </c>
      <c r="J20" s="21">
        <f t="shared" si="0"/>
        <v>70.00950570342205</v>
      </c>
      <c r="K20" s="7"/>
    </row>
    <row r="21" spans="1:11" ht="21.95" customHeight="1">
      <c r="A21" s="17">
        <v>44959</v>
      </c>
      <c r="B21" s="7" t="s">
        <v>153</v>
      </c>
      <c r="C21" s="7" t="s">
        <v>154</v>
      </c>
      <c r="D21" s="7" t="s">
        <v>17</v>
      </c>
      <c r="E21" s="7">
        <v>8</v>
      </c>
      <c r="F21" s="7">
        <v>2104</v>
      </c>
      <c r="G21" s="7">
        <f t="shared" ref="G21" si="3">SUM(H21+I21)</f>
        <v>1476</v>
      </c>
      <c r="H21" s="7">
        <v>1473</v>
      </c>
      <c r="I21" s="7">
        <v>3</v>
      </c>
      <c r="J21" s="21">
        <f t="shared" si="0"/>
        <v>70.00950570342205</v>
      </c>
      <c r="K21" s="7"/>
    </row>
    <row r="22" spans="1:11" ht="21.95" customHeight="1">
      <c r="A22" s="17">
        <v>44960</v>
      </c>
      <c r="B22" s="7" t="s">
        <v>123</v>
      </c>
      <c r="C22" s="7">
        <v>22400</v>
      </c>
      <c r="D22" s="7" t="s">
        <v>17</v>
      </c>
      <c r="E22" s="7">
        <v>8</v>
      </c>
      <c r="F22" s="7">
        <v>728</v>
      </c>
      <c r="G22" s="7">
        <f t="shared" si="1"/>
        <v>513</v>
      </c>
      <c r="H22" s="7">
        <v>510</v>
      </c>
      <c r="I22" s="7">
        <v>3</v>
      </c>
      <c r="J22" s="21">
        <f t="shared" si="0"/>
        <v>70.054945054945051</v>
      </c>
      <c r="K22" s="7"/>
    </row>
    <row r="23" spans="1:11" ht="21.95" customHeight="1">
      <c r="A23" s="17">
        <v>44932</v>
      </c>
      <c r="B23" s="7" t="s">
        <v>123</v>
      </c>
      <c r="C23" s="7">
        <v>22400</v>
      </c>
      <c r="D23" s="7" t="s">
        <v>17</v>
      </c>
      <c r="E23" s="7">
        <v>8</v>
      </c>
      <c r="F23" s="7">
        <v>728</v>
      </c>
      <c r="G23" s="7">
        <f t="shared" ref="G23" si="4">SUM(H23+I23)</f>
        <v>523</v>
      </c>
      <c r="H23" s="7">
        <v>510</v>
      </c>
      <c r="I23" s="7">
        <v>13</v>
      </c>
      <c r="J23" s="21">
        <f t="shared" si="0"/>
        <v>70.054945054945051</v>
      </c>
      <c r="K23" s="7"/>
    </row>
    <row r="24" spans="1:11" ht="21.95" customHeight="1">
      <c r="A24" s="17">
        <v>44933</v>
      </c>
      <c r="B24" s="7" t="s">
        <v>123</v>
      </c>
      <c r="C24" s="7">
        <v>22400</v>
      </c>
      <c r="D24" s="7" t="s">
        <v>17</v>
      </c>
      <c r="E24" s="7">
        <v>8</v>
      </c>
      <c r="F24" s="7">
        <v>728</v>
      </c>
      <c r="G24" s="7">
        <f t="shared" ref="G24" si="5">SUM(H24+I24)</f>
        <v>522</v>
      </c>
      <c r="H24" s="7">
        <v>510</v>
      </c>
      <c r="I24" s="7">
        <v>12</v>
      </c>
      <c r="J24" s="21">
        <f t="shared" si="0"/>
        <v>70.054945054945051</v>
      </c>
      <c r="K24" s="7"/>
    </row>
    <row r="25" spans="1:11" ht="21.95" customHeight="1">
      <c r="A25" s="17">
        <v>44934</v>
      </c>
      <c r="B25" s="7" t="s">
        <v>86</v>
      </c>
      <c r="C25" s="7" t="s">
        <v>87</v>
      </c>
      <c r="D25" s="7" t="s">
        <v>17</v>
      </c>
      <c r="E25" s="7">
        <v>8</v>
      </c>
      <c r="F25" s="7">
        <v>456</v>
      </c>
      <c r="G25" s="7">
        <f t="shared" si="1"/>
        <v>356</v>
      </c>
      <c r="H25" s="7">
        <v>342</v>
      </c>
      <c r="I25" s="7">
        <v>14</v>
      </c>
      <c r="J25" s="21">
        <f t="shared" si="0"/>
        <v>75</v>
      </c>
      <c r="K25" s="7"/>
    </row>
    <row r="26" spans="1:11" ht="21.95" customHeight="1">
      <c r="A26" s="17">
        <v>44936</v>
      </c>
      <c r="B26" s="7" t="s">
        <v>86</v>
      </c>
      <c r="C26" s="7" t="s">
        <v>87</v>
      </c>
      <c r="D26" s="7" t="s">
        <v>17</v>
      </c>
      <c r="E26" s="7">
        <v>8</v>
      </c>
      <c r="F26" s="7">
        <v>456</v>
      </c>
      <c r="G26" s="7">
        <f t="shared" si="1"/>
        <v>301</v>
      </c>
      <c r="H26" s="7">
        <v>297</v>
      </c>
      <c r="I26" s="7">
        <v>4</v>
      </c>
      <c r="J26" s="21">
        <f t="shared" si="0"/>
        <v>65.131578947368425</v>
      </c>
      <c r="K26" s="7"/>
    </row>
    <row r="27" spans="1:11" ht="21.95" customHeight="1">
      <c r="A27" s="17">
        <v>44939</v>
      </c>
      <c r="B27" s="7" t="s">
        <v>86</v>
      </c>
      <c r="C27" s="7" t="s">
        <v>87</v>
      </c>
      <c r="D27" s="7" t="s">
        <v>17</v>
      </c>
      <c r="E27" s="7">
        <v>8</v>
      </c>
      <c r="F27" s="7">
        <v>456</v>
      </c>
      <c r="G27" s="7">
        <f t="shared" si="1"/>
        <v>344</v>
      </c>
      <c r="H27" s="7">
        <v>342</v>
      </c>
      <c r="I27" s="7">
        <v>2</v>
      </c>
      <c r="J27" s="21">
        <f t="shared" si="0"/>
        <v>75</v>
      </c>
      <c r="K27" s="7"/>
    </row>
    <row r="28" spans="1:11" ht="21.95" customHeight="1">
      <c r="A28" s="17">
        <v>44940</v>
      </c>
      <c r="B28" s="7" t="s">
        <v>86</v>
      </c>
      <c r="C28" s="7" t="s">
        <v>87</v>
      </c>
      <c r="D28" s="7" t="s">
        <v>17</v>
      </c>
      <c r="E28" s="7">
        <v>8</v>
      </c>
      <c r="F28" s="7">
        <v>456</v>
      </c>
      <c r="G28" s="7">
        <f t="shared" si="1"/>
        <v>346</v>
      </c>
      <c r="H28" s="7">
        <v>342</v>
      </c>
      <c r="I28" s="7">
        <v>4</v>
      </c>
      <c r="J28" s="21">
        <f t="shared" si="0"/>
        <v>75</v>
      </c>
      <c r="K28" s="7"/>
    </row>
    <row r="29" spans="1:11" ht="21.95" customHeight="1">
      <c r="A29" s="17">
        <v>44941</v>
      </c>
      <c r="B29" s="7" t="s">
        <v>86</v>
      </c>
      <c r="C29" s="7" t="s">
        <v>87</v>
      </c>
      <c r="D29" s="7" t="s">
        <v>17</v>
      </c>
      <c r="E29" s="7">
        <v>8</v>
      </c>
      <c r="F29" s="7">
        <v>456</v>
      </c>
      <c r="G29" s="7">
        <f t="shared" si="1"/>
        <v>322</v>
      </c>
      <c r="H29" s="7">
        <v>320</v>
      </c>
      <c r="I29" s="7">
        <v>2</v>
      </c>
      <c r="J29" s="21">
        <f t="shared" si="0"/>
        <v>70.175438596491219</v>
      </c>
      <c r="K29" s="7"/>
    </row>
    <row r="30" spans="1:11" ht="21.95" customHeight="1">
      <c r="A30" s="20"/>
      <c r="B30" s="7"/>
      <c r="C30" s="7"/>
      <c r="D30" s="7"/>
      <c r="E30" s="7"/>
      <c r="F30" s="7"/>
      <c r="G30" s="7"/>
      <c r="H30" s="7"/>
      <c r="I30" s="7"/>
      <c r="J30" s="21"/>
      <c r="K30" s="7"/>
    </row>
    <row r="31" spans="1:11" ht="21.95" customHeight="1">
      <c r="A31" s="20"/>
      <c r="B31" s="7"/>
      <c r="C31" s="7"/>
      <c r="D31" s="7"/>
      <c r="E31" s="7"/>
      <c r="F31" s="7"/>
      <c r="G31" s="7"/>
      <c r="H31" s="7"/>
      <c r="I31" s="7"/>
      <c r="J31" s="21"/>
      <c r="K31" s="7"/>
    </row>
    <row r="32" spans="1:11" ht="21.95" customHeight="1">
      <c r="A32" s="7"/>
      <c r="B32" s="7"/>
      <c r="C32" s="7"/>
      <c r="D32" s="7"/>
      <c r="E32" s="7"/>
      <c r="F32" s="7"/>
      <c r="G32" s="7"/>
      <c r="H32" s="7"/>
      <c r="I32" s="7"/>
      <c r="J32" s="21"/>
      <c r="K32" s="7"/>
    </row>
    <row r="33" spans="1:11" ht="21.95" customHeight="1">
      <c r="A33" s="7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8"/>
      <c r="B44" s="7"/>
      <c r="C44" s="7"/>
      <c r="D44" s="7"/>
      <c r="E44" s="7"/>
      <c r="F44" s="7"/>
      <c r="G44" s="7"/>
      <c r="H44" s="7"/>
      <c r="I44" s="7"/>
      <c r="J44" s="19"/>
      <c r="K44" s="15"/>
    </row>
    <row r="45" spans="1:11" ht="21" customHeight="1">
      <c r="A45" s="47" t="s">
        <v>18</v>
      </c>
      <c r="B45" s="47"/>
      <c r="C45" s="9">
        <f>COUNT(A10:A44)</f>
        <v>20</v>
      </c>
      <c r="E45" s="48" t="s">
        <v>19</v>
      </c>
      <c r="F45" s="48"/>
      <c r="G45" s="49"/>
      <c r="H45" s="49"/>
      <c r="I45" s="49"/>
      <c r="J45" s="49"/>
      <c r="K45" s="49"/>
    </row>
    <row r="46" spans="1:11" ht="21" customHeight="1">
      <c r="A46" s="43" t="s">
        <v>20</v>
      </c>
      <c r="B46" s="43"/>
      <c r="C46" s="9">
        <f>SUM(F10:F44)</f>
        <v>14880</v>
      </c>
      <c r="F46" s="50"/>
      <c r="G46" s="50"/>
      <c r="H46" s="50"/>
      <c r="I46" s="4"/>
      <c r="J46" s="4"/>
      <c r="K46" s="25"/>
    </row>
    <row r="47" spans="1:11" ht="21" customHeight="1">
      <c r="A47" s="43" t="s">
        <v>21</v>
      </c>
      <c r="B47" s="43"/>
      <c r="C47" s="9">
        <f>SUM(H10:H44)</f>
        <v>10821</v>
      </c>
      <c r="F47" s="4"/>
      <c r="G47" s="4"/>
      <c r="H47" s="4"/>
      <c r="I47" s="4"/>
      <c r="J47" s="4"/>
      <c r="K47" s="25"/>
    </row>
    <row r="48" spans="1:11" ht="21" customHeight="1">
      <c r="A48" s="51" t="s">
        <v>22</v>
      </c>
      <c r="B48" s="43"/>
      <c r="C48" s="18">
        <f>SUM(J10:J44)</f>
        <v>1470.5785834137844</v>
      </c>
      <c r="F48" s="50"/>
      <c r="G48" s="50"/>
      <c r="H48" s="50"/>
      <c r="I48" s="50"/>
      <c r="J48" s="4"/>
      <c r="K48" s="52"/>
    </row>
    <row r="49" spans="1:11" ht="21" customHeight="1">
      <c r="A49" s="51" t="s">
        <v>23</v>
      </c>
      <c r="B49" s="43"/>
      <c r="C49" s="9">
        <f>COUNTA(B10:B44)</f>
        <v>20</v>
      </c>
      <c r="F49" s="50"/>
      <c r="G49" s="50"/>
      <c r="H49" s="50"/>
      <c r="I49" s="50"/>
      <c r="J49" s="4"/>
      <c r="K49" s="52"/>
    </row>
    <row r="50" spans="1:11" ht="21" customHeight="1">
      <c r="A50" s="43" t="s">
        <v>24</v>
      </c>
      <c r="B50" s="43"/>
      <c r="C50" s="18">
        <f>C48/C49</f>
        <v>73.528929170689224</v>
      </c>
      <c r="F50" s="50"/>
      <c r="G50" s="50"/>
      <c r="H50" s="50"/>
      <c r="I50" s="50"/>
      <c r="J50" s="4"/>
      <c r="K50" s="52"/>
    </row>
    <row r="51" spans="1:11" ht="21" customHeight="1" thickBot="1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6"/>
    </row>
  </sheetData>
  <mergeCells count="17">
    <mergeCell ref="A50:B50"/>
    <mergeCell ref="A45:B45"/>
    <mergeCell ref="E45:K45"/>
    <mergeCell ref="A46:B46"/>
    <mergeCell ref="F46:H46"/>
    <mergeCell ref="A47:B47"/>
    <mergeCell ref="A48:B48"/>
    <mergeCell ref="F48:H50"/>
    <mergeCell ref="I48:I50"/>
    <mergeCell ref="K48:K50"/>
    <mergeCell ref="A49:B49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C7F0-906F-4342-A23B-34ACE5501E77}">
  <dimension ref="A1:K51"/>
  <sheetViews>
    <sheetView workbookViewId="0">
      <selection activeCell="B1" sqref="B1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99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44945</v>
      </c>
      <c r="B10" s="7" t="s">
        <v>29</v>
      </c>
      <c r="C10" s="7" t="s">
        <v>30</v>
      </c>
      <c r="D10" s="7" t="s">
        <v>17</v>
      </c>
      <c r="E10" s="7">
        <v>8</v>
      </c>
      <c r="F10" s="7">
        <v>800</v>
      </c>
      <c r="G10" s="7">
        <f t="shared" ref="G10:G24" si="0">SUM(H10+I10)</f>
        <v>764</v>
      </c>
      <c r="H10" s="7">
        <v>760</v>
      </c>
      <c r="I10" s="7">
        <v>4</v>
      </c>
      <c r="J10" s="21">
        <f t="shared" ref="J10:J27" si="1">H10/F10*100</f>
        <v>95</v>
      </c>
      <c r="K10" s="7"/>
    </row>
    <row r="11" spans="1:11" ht="21.95" customHeight="1">
      <c r="A11" s="17">
        <v>44946</v>
      </c>
      <c r="B11" s="7" t="s">
        <v>29</v>
      </c>
      <c r="C11" s="7" t="s">
        <v>30</v>
      </c>
      <c r="D11" s="7" t="s">
        <v>17</v>
      </c>
      <c r="E11" s="7">
        <v>8</v>
      </c>
      <c r="F11" s="7">
        <v>800</v>
      </c>
      <c r="G11" s="7">
        <f t="shared" ref="G11" si="2">SUM(H11+I11)</f>
        <v>764</v>
      </c>
      <c r="H11" s="7">
        <v>760</v>
      </c>
      <c r="I11" s="7">
        <v>4</v>
      </c>
      <c r="J11" s="21">
        <f t="shared" si="1"/>
        <v>95</v>
      </c>
      <c r="K11" s="7"/>
    </row>
    <row r="12" spans="1:11" ht="21.95" customHeight="1">
      <c r="A12" s="17">
        <v>44950</v>
      </c>
      <c r="B12" s="7" t="s">
        <v>123</v>
      </c>
      <c r="C12" s="7" t="s">
        <v>131</v>
      </c>
      <c r="D12" s="7" t="s">
        <v>17</v>
      </c>
      <c r="E12" s="7">
        <v>8</v>
      </c>
      <c r="F12" s="7">
        <v>200</v>
      </c>
      <c r="G12" s="7">
        <f t="shared" si="0"/>
        <v>152</v>
      </c>
      <c r="H12" s="7">
        <v>150</v>
      </c>
      <c r="I12" s="7">
        <v>2</v>
      </c>
      <c r="J12" s="21">
        <f t="shared" si="1"/>
        <v>75</v>
      </c>
      <c r="K12" s="7"/>
    </row>
    <row r="13" spans="1:11" ht="21.95" customHeight="1">
      <c r="A13" s="17">
        <v>44951</v>
      </c>
      <c r="B13" s="7" t="s">
        <v>29</v>
      </c>
      <c r="C13" s="7" t="s">
        <v>30</v>
      </c>
      <c r="D13" s="7" t="s">
        <v>17</v>
      </c>
      <c r="E13" s="7">
        <v>8</v>
      </c>
      <c r="F13" s="7">
        <v>800</v>
      </c>
      <c r="G13" s="7">
        <f t="shared" ref="G13" si="3">SUM(H13+I13)</f>
        <v>762</v>
      </c>
      <c r="H13" s="7">
        <v>760</v>
      </c>
      <c r="I13" s="7">
        <v>2</v>
      </c>
      <c r="J13" s="21">
        <f t="shared" si="1"/>
        <v>95</v>
      </c>
      <c r="K13" s="7"/>
    </row>
    <row r="14" spans="1:11" ht="21.95" customHeight="1">
      <c r="A14" s="17">
        <v>44952</v>
      </c>
      <c r="B14" s="7" t="s">
        <v>29</v>
      </c>
      <c r="C14" s="7" t="s">
        <v>30</v>
      </c>
      <c r="D14" s="7" t="s">
        <v>17</v>
      </c>
      <c r="E14" s="7">
        <v>8</v>
      </c>
      <c r="F14" s="7">
        <v>800</v>
      </c>
      <c r="G14" s="7">
        <f t="shared" ref="G14" si="4">SUM(H14+I14)</f>
        <v>684</v>
      </c>
      <c r="H14" s="7">
        <v>680</v>
      </c>
      <c r="I14" s="7">
        <v>4</v>
      </c>
      <c r="J14" s="21">
        <f t="shared" si="1"/>
        <v>85</v>
      </c>
      <c r="K14" s="7"/>
    </row>
    <row r="15" spans="1:11" ht="21.95" customHeight="1">
      <c r="A15" s="17">
        <v>44953</v>
      </c>
      <c r="B15" s="7" t="s">
        <v>29</v>
      </c>
      <c r="C15" s="7" t="s">
        <v>30</v>
      </c>
      <c r="D15" s="7" t="s">
        <v>17</v>
      </c>
      <c r="E15" s="7">
        <v>8</v>
      </c>
      <c r="F15" s="7">
        <v>800</v>
      </c>
      <c r="G15" s="7">
        <f t="shared" ref="G15:G16" si="5">SUM(H15+I15)</f>
        <v>681</v>
      </c>
      <c r="H15" s="7">
        <v>680</v>
      </c>
      <c r="I15" s="7">
        <v>1</v>
      </c>
      <c r="J15" s="21">
        <f t="shared" si="1"/>
        <v>85</v>
      </c>
      <c r="K15" s="7"/>
    </row>
    <row r="16" spans="1:11" ht="21.95" customHeight="1">
      <c r="A16" s="17">
        <v>44956</v>
      </c>
      <c r="B16" s="7" t="s">
        <v>29</v>
      </c>
      <c r="C16" s="7" t="s">
        <v>30</v>
      </c>
      <c r="D16" s="7" t="s">
        <v>17</v>
      </c>
      <c r="E16" s="7">
        <v>8</v>
      </c>
      <c r="F16" s="7">
        <v>800</v>
      </c>
      <c r="G16" s="7">
        <f t="shared" si="5"/>
        <v>644</v>
      </c>
      <c r="H16" s="7">
        <v>640</v>
      </c>
      <c r="I16" s="7">
        <v>4</v>
      </c>
      <c r="J16" s="21">
        <f t="shared" si="1"/>
        <v>80</v>
      </c>
      <c r="K16" s="7"/>
    </row>
    <row r="17" spans="1:11" ht="21.95" customHeight="1">
      <c r="A17" s="17">
        <v>44957</v>
      </c>
      <c r="B17" s="7" t="s">
        <v>29</v>
      </c>
      <c r="C17" s="7" t="s">
        <v>30</v>
      </c>
      <c r="D17" s="7" t="s">
        <v>17</v>
      </c>
      <c r="E17" s="7">
        <v>8</v>
      </c>
      <c r="F17" s="7">
        <v>800</v>
      </c>
      <c r="G17" s="7">
        <f t="shared" si="0"/>
        <v>643</v>
      </c>
      <c r="H17" s="7">
        <v>640</v>
      </c>
      <c r="I17" s="7">
        <v>3</v>
      </c>
      <c r="J17" s="21">
        <f t="shared" si="1"/>
        <v>80</v>
      </c>
      <c r="K17" s="7"/>
    </row>
    <row r="18" spans="1:11" ht="21.95" customHeight="1">
      <c r="A18" s="17">
        <v>44958</v>
      </c>
      <c r="B18" s="7" t="s">
        <v>29</v>
      </c>
      <c r="C18" s="7" t="s">
        <v>30</v>
      </c>
      <c r="D18" s="7" t="s">
        <v>17</v>
      </c>
      <c r="E18" s="7">
        <v>8</v>
      </c>
      <c r="F18" s="7">
        <v>800</v>
      </c>
      <c r="G18" s="7">
        <f t="shared" ref="G18" si="6">SUM(H18+I18)</f>
        <v>642</v>
      </c>
      <c r="H18" s="7">
        <v>640</v>
      </c>
      <c r="I18" s="7">
        <v>2</v>
      </c>
      <c r="J18" s="21">
        <f t="shared" si="1"/>
        <v>80</v>
      </c>
      <c r="K18" s="7"/>
    </row>
    <row r="19" spans="1:11" ht="21.95" customHeight="1">
      <c r="A19" s="17">
        <v>44959</v>
      </c>
      <c r="B19" s="7" t="s">
        <v>29</v>
      </c>
      <c r="C19" s="7" t="s">
        <v>30</v>
      </c>
      <c r="D19" s="7" t="s">
        <v>17</v>
      </c>
      <c r="E19" s="7">
        <v>8</v>
      </c>
      <c r="F19" s="7">
        <v>800</v>
      </c>
      <c r="G19" s="7">
        <f t="shared" ref="G19:G20" si="7">SUM(H19+I19)</f>
        <v>644</v>
      </c>
      <c r="H19" s="7">
        <v>640</v>
      </c>
      <c r="I19" s="7">
        <v>4</v>
      </c>
      <c r="J19" s="21">
        <f t="shared" si="1"/>
        <v>80</v>
      </c>
      <c r="K19" s="7"/>
    </row>
    <row r="20" spans="1:11" ht="21.95" customHeight="1">
      <c r="A20" s="17">
        <v>44960</v>
      </c>
      <c r="B20" s="7" t="s">
        <v>29</v>
      </c>
      <c r="C20" s="7" t="s">
        <v>30</v>
      </c>
      <c r="D20" s="7" t="s">
        <v>17</v>
      </c>
      <c r="E20" s="7">
        <v>8</v>
      </c>
      <c r="F20" s="7">
        <v>800</v>
      </c>
      <c r="G20" s="7">
        <f t="shared" si="7"/>
        <v>644</v>
      </c>
      <c r="H20" s="7">
        <v>640</v>
      </c>
      <c r="I20" s="7">
        <v>4</v>
      </c>
      <c r="J20" s="21">
        <f t="shared" si="1"/>
        <v>80</v>
      </c>
      <c r="K20" s="7"/>
    </row>
    <row r="21" spans="1:11" ht="21.95" customHeight="1">
      <c r="A21" s="17">
        <v>44932</v>
      </c>
      <c r="B21" s="7" t="s">
        <v>29</v>
      </c>
      <c r="C21" s="7" t="s">
        <v>30</v>
      </c>
      <c r="D21" s="7" t="s">
        <v>17</v>
      </c>
      <c r="E21" s="7">
        <v>8</v>
      </c>
      <c r="F21" s="7">
        <v>800</v>
      </c>
      <c r="G21" s="7">
        <f t="shared" si="0"/>
        <v>642</v>
      </c>
      <c r="H21" s="7">
        <v>640</v>
      </c>
      <c r="I21" s="7">
        <v>2</v>
      </c>
      <c r="J21" s="21">
        <f t="shared" si="1"/>
        <v>80</v>
      </c>
      <c r="K21" s="7"/>
    </row>
    <row r="22" spans="1:11" ht="21.95" customHeight="1">
      <c r="A22" s="17">
        <v>44933</v>
      </c>
      <c r="B22" s="7" t="s">
        <v>29</v>
      </c>
      <c r="C22" s="7" t="s">
        <v>30</v>
      </c>
      <c r="D22" s="7" t="s">
        <v>17</v>
      </c>
      <c r="E22" s="7">
        <v>8</v>
      </c>
      <c r="F22" s="7">
        <v>800</v>
      </c>
      <c r="G22" s="7">
        <f t="shared" ref="G22" si="8">SUM(H22+I22)</f>
        <v>681</v>
      </c>
      <c r="H22" s="7">
        <v>640</v>
      </c>
      <c r="I22" s="7">
        <v>41</v>
      </c>
      <c r="J22" s="21">
        <f t="shared" si="1"/>
        <v>80</v>
      </c>
      <c r="K22" s="7"/>
    </row>
    <row r="23" spans="1:11" ht="21.95" customHeight="1">
      <c r="A23" s="17">
        <v>44934</v>
      </c>
      <c r="B23" s="7" t="s">
        <v>29</v>
      </c>
      <c r="C23" s="7" t="s">
        <v>30</v>
      </c>
      <c r="D23" s="7" t="s">
        <v>17</v>
      </c>
      <c r="E23" s="7">
        <v>8</v>
      </c>
      <c r="F23" s="7">
        <v>800</v>
      </c>
      <c r="G23" s="7">
        <f t="shared" ref="G23" si="9">SUM(H23+I23)</f>
        <v>652</v>
      </c>
      <c r="H23" s="7">
        <v>640</v>
      </c>
      <c r="I23" s="7">
        <v>12</v>
      </c>
      <c r="J23" s="21">
        <f t="shared" si="1"/>
        <v>80</v>
      </c>
      <c r="K23" s="7"/>
    </row>
    <row r="24" spans="1:11" ht="21.95" customHeight="1">
      <c r="A24" s="17">
        <v>44935</v>
      </c>
      <c r="B24" s="7" t="s">
        <v>123</v>
      </c>
      <c r="C24" s="7">
        <v>22400</v>
      </c>
      <c r="D24" s="7" t="s">
        <v>17</v>
      </c>
      <c r="E24" s="7">
        <v>8</v>
      </c>
      <c r="F24" s="7">
        <v>728</v>
      </c>
      <c r="G24" s="7">
        <f t="shared" si="0"/>
        <v>548</v>
      </c>
      <c r="H24" s="7">
        <v>546</v>
      </c>
      <c r="I24" s="7">
        <v>2</v>
      </c>
      <c r="J24" s="21">
        <f t="shared" si="1"/>
        <v>75</v>
      </c>
      <c r="K24" s="7"/>
    </row>
    <row r="25" spans="1:11" ht="21.95" customHeight="1">
      <c r="A25" s="17">
        <v>44936</v>
      </c>
      <c r="B25" s="7" t="s">
        <v>123</v>
      </c>
      <c r="C25" s="7">
        <v>22400</v>
      </c>
      <c r="D25" s="7" t="s">
        <v>17</v>
      </c>
      <c r="E25" s="7">
        <v>8</v>
      </c>
      <c r="F25" s="7">
        <v>728</v>
      </c>
      <c r="G25" s="7">
        <f t="shared" ref="G25" si="10">SUM(H25+I25)</f>
        <v>550</v>
      </c>
      <c r="H25" s="7">
        <v>546</v>
      </c>
      <c r="I25" s="7">
        <v>4</v>
      </c>
      <c r="J25" s="21">
        <f t="shared" si="1"/>
        <v>75</v>
      </c>
      <c r="K25" s="7"/>
    </row>
    <row r="26" spans="1:11" ht="21.95" customHeight="1">
      <c r="A26" s="17">
        <v>44939</v>
      </c>
      <c r="B26" s="7" t="s">
        <v>29</v>
      </c>
      <c r="C26" s="7" t="s">
        <v>30</v>
      </c>
      <c r="D26" s="7" t="s">
        <v>17</v>
      </c>
      <c r="E26" s="7">
        <v>8</v>
      </c>
      <c r="F26" s="7">
        <v>800</v>
      </c>
      <c r="G26" s="7">
        <f t="shared" ref="G26" si="11">SUM(H26+I26)</f>
        <v>642</v>
      </c>
      <c r="H26" s="7">
        <v>640</v>
      </c>
      <c r="I26" s="7">
        <v>2</v>
      </c>
      <c r="J26" s="21">
        <f t="shared" si="1"/>
        <v>80</v>
      </c>
      <c r="K26" s="7"/>
    </row>
    <row r="27" spans="1:11" ht="21.95" customHeight="1">
      <c r="A27" s="17">
        <v>44940</v>
      </c>
      <c r="B27" s="7" t="s">
        <v>29</v>
      </c>
      <c r="C27" s="7" t="s">
        <v>30</v>
      </c>
      <c r="D27" s="7" t="s">
        <v>17</v>
      </c>
      <c r="E27" s="7">
        <v>8</v>
      </c>
      <c r="F27" s="7">
        <v>800</v>
      </c>
      <c r="G27" s="7">
        <f t="shared" ref="G27" si="12">SUM(H27+I27)</f>
        <v>602</v>
      </c>
      <c r="H27" s="7">
        <v>600</v>
      </c>
      <c r="I27" s="7">
        <v>2</v>
      </c>
      <c r="J27" s="21">
        <f t="shared" si="1"/>
        <v>75</v>
      </c>
      <c r="K27" s="7"/>
    </row>
    <row r="28" spans="1:11" ht="21.95" customHeight="1">
      <c r="A28" s="17"/>
      <c r="B28" s="7"/>
      <c r="C28" s="7"/>
      <c r="D28" s="7"/>
      <c r="E28" s="7"/>
      <c r="F28" s="7"/>
      <c r="G28" s="7"/>
      <c r="H28" s="7"/>
      <c r="I28" s="7"/>
      <c r="J28" s="21"/>
      <c r="K28" s="7"/>
    </row>
    <row r="29" spans="1:11" ht="21.95" customHeight="1">
      <c r="A29" s="17"/>
      <c r="B29" s="7"/>
      <c r="C29" s="7"/>
      <c r="D29" s="7"/>
      <c r="E29" s="7"/>
      <c r="F29" s="7"/>
      <c r="G29" s="7"/>
      <c r="H29" s="7"/>
      <c r="I29" s="7"/>
      <c r="J29" s="21"/>
      <c r="K29" s="7"/>
    </row>
    <row r="30" spans="1:11" ht="21.95" customHeight="1">
      <c r="A30" s="20"/>
      <c r="B30" s="7"/>
      <c r="C30" s="7"/>
      <c r="D30" s="7"/>
      <c r="E30" s="7"/>
      <c r="F30" s="7"/>
      <c r="G30" s="7"/>
      <c r="H30" s="7"/>
      <c r="I30" s="7"/>
      <c r="J30" s="21"/>
      <c r="K30" s="7"/>
    </row>
    <row r="31" spans="1:11" ht="21.95" customHeight="1">
      <c r="A31" s="20"/>
      <c r="B31" s="7"/>
      <c r="C31" s="7"/>
      <c r="D31" s="7"/>
      <c r="E31" s="7"/>
      <c r="F31" s="7"/>
      <c r="G31" s="7"/>
      <c r="H31" s="7"/>
      <c r="I31" s="7"/>
      <c r="J31" s="21"/>
      <c r="K31" s="7"/>
    </row>
    <row r="32" spans="1:11" ht="21.95" customHeight="1">
      <c r="A32" s="7"/>
      <c r="B32" s="7"/>
      <c r="C32" s="7"/>
      <c r="D32" s="7"/>
      <c r="E32" s="7"/>
      <c r="F32" s="7"/>
      <c r="G32" s="7"/>
      <c r="H32" s="7"/>
      <c r="I32" s="7"/>
      <c r="J32" s="21"/>
      <c r="K32" s="7"/>
    </row>
    <row r="33" spans="1:11" ht="21.95" customHeight="1">
      <c r="A33" s="7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8"/>
      <c r="B44" s="7"/>
      <c r="C44" s="7"/>
      <c r="D44" s="7"/>
      <c r="E44" s="7"/>
      <c r="F44" s="7"/>
      <c r="G44" s="7"/>
      <c r="H44" s="7"/>
      <c r="I44" s="7"/>
      <c r="J44" s="19"/>
      <c r="K44" s="15"/>
    </row>
    <row r="45" spans="1:11" ht="21" customHeight="1">
      <c r="A45" s="47" t="s">
        <v>18</v>
      </c>
      <c r="B45" s="47"/>
      <c r="C45" s="9">
        <f>COUNT(A10:A44)</f>
        <v>18</v>
      </c>
      <c r="E45" s="48" t="s">
        <v>19</v>
      </c>
      <c r="F45" s="48"/>
      <c r="G45" s="49"/>
      <c r="H45" s="49"/>
      <c r="I45" s="49"/>
      <c r="J45" s="49"/>
      <c r="K45" s="49"/>
    </row>
    <row r="46" spans="1:11" ht="21" customHeight="1">
      <c r="A46" s="43" t="s">
        <v>20</v>
      </c>
      <c r="B46" s="43"/>
      <c r="C46" s="9">
        <f>SUM(F10:F44)</f>
        <v>13656</v>
      </c>
      <c r="F46" s="50"/>
      <c r="G46" s="50"/>
      <c r="H46" s="50"/>
      <c r="I46" s="4"/>
      <c r="J46" s="4"/>
      <c r="K46" s="25"/>
    </row>
    <row r="47" spans="1:11" ht="21" customHeight="1">
      <c r="A47" s="43" t="s">
        <v>21</v>
      </c>
      <c r="B47" s="43"/>
      <c r="C47" s="9">
        <f>SUM(H10:H44)</f>
        <v>11242</v>
      </c>
      <c r="F47" s="4"/>
      <c r="G47" s="4"/>
      <c r="H47" s="4"/>
      <c r="I47" s="4"/>
      <c r="J47" s="4"/>
      <c r="K47" s="25"/>
    </row>
    <row r="48" spans="1:11" ht="21" customHeight="1">
      <c r="A48" s="51" t="s">
        <v>22</v>
      </c>
      <c r="B48" s="43"/>
      <c r="C48" s="18">
        <f>SUM(J10:J44)</f>
        <v>1475</v>
      </c>
      <c r="F48" s="50"/>
      <c r="G48" s="50"/>
      <c r="H48" s="50"/>
      <c r="I48" s="50"/>
      <c r="J48" s="4"/>
      <c r="K48" s="52"/>
    </row>
    <row r="49" spans="1:11" ht="21" customHeight="1">
      <c r="A49" s="51" t="s">
        <v>23</v>
      </c>
      <c r="B49" s="43"/>
      <c r="C49" s="9">
        <f>COUNTA(B10:B44)</f>
        <v>18</v>
      </c>
      <c r="F49" s="50"/>
      <c r="G49" s="50"/>
      <c r="H49" s="50"/>
      <c r="I49" s="50"/>
      <c r="J49" s="4"/>
      <c r="K49" s="52"/>
    </row>
    <row r="50" spans="1:11" ht="21" customHeight="1">
      <c r="A50" s="43" t="s">
        <v>24</v>
      </c>
      <c r="B50" s="43"/>
      <c r="C50" s="18">
        <f>C48/C49</f>
        <v>81.944444444444443</v>
      </c>
      <c r="F50" s="50"/>
      <c r="G50" s="50"/>
      <c r="H50" s="50"/>
      <c r="I50" s="50"/>
      <c r="J50" s="4"/>
      <c r="K50" s="52"/>
    </row>
    <row r="51" spans="1:11" ht="21" customHeight="1" thickBot="1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6"/>
    </row>
  </sheetData>
  <mergeCells count="17">
    <mergeCell ref="A50:B50"/>
    <mergeCell ref="A45:B45"/>
    <mergeCell ref="E45:K45"/>
    <mergeCell ref="A46:B46"/>
    <mergeCell ref="F46:H46"/>
    <mergeCell ref="A47:B47"/>
    <mergeCell ref="A48:B48"/>
    <mergeCell ref="F48:H50"/>
    <mergeCell ref="I48:I50"/>
    <mergeCell ref="K48:K50"/>
    <mergeCell ref="A49:B49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4C28-D395-48FD-8E7F-60E820C30E7E}">
  <dimension ref="A1:K54"/>
  <sheetViews>
    <sheetView topLeftCell="A25" workbookViewId="0">
      <selection activeCell="C32" sqref="C32:J46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100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44943</v>
      </c>
      <c r="B10" s="7" t="s">
        <v>66</v>
      </c>
      <c r="C10" s="7" t="s">
        <v>67</v>
      </c>
      <c r="D10" s="7" t="s">
        <v>17</v>
      </c>
      <c r="E10" s="7">
        <v>8</v>
      </c>
      <c r="F10" s="7">
        <v>1200</v>
      </c>
      <c r="G10" s="7">
        <f>SUM(H10+I10)</f>
        <v>1233</v>
      </c>
      <c r="H10" s="7">
        <v>1200</v>
      </c>
      <c r="I10" s="7">
        <v>33</v>
      </c>
      <c r="J10" s="21">
        <f t="shared" ref="J10:J42" si="0">H10/F10*100</f>
        <v>100</v>
      </c>
      <c r="K10" s="7"/>
    </row>
    <row r="11" spans="1:11" ht="21.95" customHeight="1">
      <c r="A11" s="17">
        <v>44944</v>
      </c>
      <c r="B11" s="7" t="s">
        <v>66</v>
      </c>
      <c r="C11" s="7" t="s">
        <v>67</v>
      </c>
      <c r="D11" s="7" t="s">
        <v>17</v>
      </c>
      <c r="E11" s="7">
        <v>8</v>
      </c>
      <c r="F11" s="7">
        <v>1200</v>
      </c>
      <c r="G11" s="7">
        <f>SUM(H11+I11)</f>
        <v>1003</v>
      </c>
      <c r="H11" s="7">
        <v>960</v>
      </c>
      <c r="I11" s="7">
        <v>43</v>
      </c>
      <c r="J11" s="21">
        <f t="shared" si="0"/>
        <v>80</v>
      </c>
      <c r="K11" s="7"/>
    </row>
    <row r="12" spans="1:11" ht="21.95" customHeight="1">
      <c r="A12" s="17">
        <v>44945</v>
      </c>
      <c r="B12" s="7" t="s">
        <v>66</v>
      </c>
      <c r="C12" s="7" t="s">
        <v>67</v>
      </c>
      <c r="D12" s="7" t="s">
        <v>17</v>
      </c>
      <c r="E12" s="7">
        <v>8</v>
      </c>
      <c r="F12" s="7">
        <v>1200</v>
      </c>
      <c r="G12" s="7">
        <f>SUM(H12+I12)</f>
        <v>984</v>
      </c>
      <c r="H12" s="7">
        <v>960</v>
      </c>
      <c r="I12" s="7">
        <v>24</v>
      </c>
      <c r="J12" s="21">
        <f t="shared" si="0"/>
        <v>80</v>
      </c>
      <c r="K12" s="7"/>
    </row>
    <row r="13" spans="1:11" ht="21.95" customHeight="1">
      <c r="A13" s="17">
        <v>44946</v>
      </c>
      <c r="B13" s="7" t="s">
        <v>66</v>
      </c>
      <c r="C13" s="7" t="s">
        <v>67</v>
      </c>
      <c r="D13" s="7" t="s">
        <v>17</v>
      </c>
      <c r="E13" s="7">
        <v>8</v>
      </c>
      <c r="F13" s="7">
        <v>1200</v>
      </c>
      <c r="G13" s="7">
        <f>SUM(H13+I13)</f>
        <v>987</v>
      </c>
      <c r="H13" s="7">
        <v>960</v>
      </c>
      <c r="I13" s="7">
        <v>27</v>
      </c>
      <c r="J13" s="21">
        <f t="shared" si="0"/>
        <v>80</v>
      </c>
      <c r="K13" s="7"/>
    </row>
    <row r="14" spans="1:11" ht="21.95" customHeight="1">
      <c r="A14" s="17">
        <v>44949</v>
      </c>
      <c r="B14" s="7" t="s">
        <v>66</v>
      </c>
      <c r="C14" s="7" t="s">
        <v>67</v>
      </c>
      <c r="D14" s="7" t="s">
        <v>17</v>
      </c>
      <c r="E14" s="7">
        <v>8</v>
      </c>
      <c r="F14" s="7">
        <v>1200</v>
      </c>
      <c r="G14" s="7">
        <f>SUM(H14+I14)</f>
        <v>983</v>
      </c>
      <c r="H14" s="7">
        <v>960</v>
      </c>
      <c r="I14" s="7">
        <v>23</v>
      </c>
      <c r="J14" s="21">
        <f t="shared" si="0"/>
        <v>80</v>
      </c>
      <c r="K14" s="7"/>
    </row>
    <row r="15" spans="1:11" ht="21.95" customHeight="1">
      <c r="A15" s="17">
        <v>44950</v>
      </c>
      <c r="B15" s="7" t="s">
        <v>66</v>
      </c>
      <c r="C15" s="7" t="s">
        <v>67</v>
      </c>
      <c r="D15" s="7" t="s">
        <v>17</v>
      </c>
      <c r="E15" s="7">
        <v>8</v>
      </c>
      <c r="F15" s="7">
        <v>1200</v>
      </c>
      <c r="G15" s="7">
        <f>SUM(H15+I15)</f>
        <v>1033</v>
      </c>
      <c r="H15" s="7">
        <v>960</v>
      </c>
      <c r="I15" s="7">
        <v>73</v>
      </c>
      <c r="J15" s="21">
        <f t="shared" si="0"/>
        <v>80</v>
      </c>
      <c r="K15" s="7"/>
    </row>
    <row r="16" spans="1:11" ht="21.95" customHeight="1">
      <c r="A16" s="17">
        <v>44951</v>
      </c>
      <c r="B16" s="7" t="s">
        <v>66</v>
      </c>
      <c r="C16" s="7" t="s">
        <v>67</v>
      </c>
      <c r="D16" s="7" t="s">
        <v>17</v>
      </c>
      <c r="E16" s="7">
        <v>8</v>
      </c>
      <c r="F16" s="7">
        <v>1200</v>
      </c>
      <c r="G16" s="7">
        <f>SUM(H16+I16)</f>
        <v>986</v>
      </c>
      <c r="H16" s="7">
        <v>960</v>
      </c>
      <c r="I16" s="7">
        <v>26</v>
      </c>
      <c r="J16" s="21">
        <f t="shared" si="0"/>
        <v>80</v>
      </c>
      <c r="K16" s="7"/>
    </row>
    <row r="17" spans="1:11" ht="21.95" customHeight="1">
      <c r="A17" s="17">
        <v>44952</v>
      </c>
      <c r="B17" s="7" t="s">
        <v>123</v>
      </c>
      <c r="C17" s="7">
        <v>22400</v>
      </c>
      <c r="D17" s="7" t="s">
        <v>17</v>
      </c>
      <c r="E17" s="7">
        <v>8</v>
      </c>
      <c r="F17" s="7">
        <v>728</v>
      </c>
      <c r="G17" s="7">
        <f t="shared" ref="G14:G42" si="1">SUM(H17+I17)</f>
        <v>585</v>
      </c>
      <c r="H17" s="7">
        <v>583</v>
      </c>
      <c r="I17" s="7">
        <v>2</v>
      </c>
      <c r="J17" s="21">
        <f t="shared" si="0"/>
        <v>80.082417582417591</v>
      </c>
      <c r="K17" s="7"/>
    </row>
    <row r="18" spans="1:11" ht="21.95" customHeight="1">
      <c r="A18" s="17">
        <v>44953</v>
      </c>
      <c r="B18" s="22" t="s">
        <v>66</v>
      </c>
      <c r="C18" s="22" t="s">
        <v>67</v>
      </c>
      <c r="D18" s="7" t="s">
        <v>17</v>
      </c>
      <c r="E18" s="7">
        <v>8</v>
      </c>
      <c r="F18" s="7">
        <v>1200</v>
      </c>
      <c r="G18" s="7">
        <f t="shared" si="1"/>
        <v>968</v>
      </c>
      <c r="H18" s="7">
        <v>960</v>
      </c>
      <c r="I18" s="7">
        <v>8</v>
      </c>
      <c r="J18" s="21">
        <f t="shared" si="0"/>
        <v>80</v>
      </c>
      <c r="K18" s="7"/>
    </row>
    <row r="19" spans="1:11" ht="21.95" customHeight="1">
      <c r="A19" s="17">
        <v>44956</v>
      </c>
      <c r="B19" s="22" t="s">
        <v>156</v>
      </c>
      <c r="C19" s="22" t="s">
        <v>152</v>
      </c>
      <c r="D19" s="7" t="s">
        <v>17</v>
      </c>
      <c r="E19" s="7">
        <v>8</v>
      </c>
      <c r="F19" s="7">
        <v>520</v>
      </c>
      <c r="G19" s="7">
        <f t="shared" si="1"/>
        <v>418</v>
      </c>
      <c r="H19" s="7">
        <v>416</v>
      </c>
      <c r="I19" s="7">
        <v>2</v>
      </c>
      <c r="J19" s="21">
        <f t="shared" si="0"/>
        <v>80</v>
      </c>
      <c r="K19" s="7"/>
    </row>
    <row r="20" spans="1:11" ht="21.95" customHeight="1">
      <c r="A20" s="17">
        <v>44957</v>
      </c>
      <c r="B20" s="22" t="s">
        <v>78</v>
      </c>
      <c r="C20" s="22" t="s">
        <v>79</v>
      </c>
      <c r="D20" s="7" t="s">
        <v>17</v>
      </c>
      <c r="E20" s="7">
        <v>8</v>
      </c>
      <c r="F20" s="7">
        <v>1864</v>
      </c>
      <c r="G20" s="7">
        <f t="shared" ref="G20" si="2">SUM(H20+I20)</f>
        <v>1598</v>
      </c>
      <c r="H20" s="7">
        <v>1592</v>
      </c>
      <c r="I20" s="7">
        <v>6</v>
      </c>
      <c r="J20" s="21">
        <f t="shared" si="0"/>
        <v>85.407725321888421</v>
      </c>
      <c r="K20" s="7"/>
    </row>
    <row r="21" spans="1:11" ht="21.95" customHeight="1">
      <c r="A21" s="17">
        <v>44958</v>
      </c>
      <c r="B21" s="22" t="s">
        <v>78</v>
      </c>
      <c r="C21" s="22" t="s">
        <v>79</v>
      </c>
      <c r="D21" s="7" t="s">
        <v>17</v>
      </c>
      <c r="E21" s="7">
        <v>8</v>
      </c>
      <c r="F21" s="7">
        <v>1864</v>
      </c>
      <c r="G21" s="7">
        <f t="shared" ref="G21" si="3">SUM(H21+I21)</f>
        <v>1602</v>
      </c>
      <c r="H21" s="7">
        <v>1592</v>
      </c>
      <c r="I21" s="7">
        <v>10</v>
      </c>
      <c r="J21" s="21">
        <f t="shared" si="0"/>
        <v>85.407725321888421</v>
      </c>
      <c r="K21" s="7"/>
    </row>
    <row r="22" spans="1:11" ht="21.95" customHeight="1">
      <c r="A22" s="17">
        <v>44959</v>
      </c>
      <c r="B22" s="22" t="s">
        <v>78</v>
      </c>
      <c r="C22" s="22" t="s">
        <v>79</v>
      </c>
      <c r="D22" s="7" t="s">
        <v>17</v>
      </c>
      <c r="E22" s="7">
        <v>8</v>
      </c>
      <c r="F22" s="7">
        <v>1864</v>
      </c>
      <c r="G22" s="7">
        <f t="shared" ref="G22" si="4">SUM(H22+I22)</f>
        <v>1307</v>
      </c>
      <c r="H22" s="7">
        <v>1305</v>
      </c>
      <c r="I22" s="7">
        <v>2</v>
      </c>
      <c r="J22" s="21">
        <f t="shared" si="0"/>
        <v>70.010729613733901</v>
      </c>
      <c r="K22" s="7"/>
    </row>
    <row r="23" spans="1:11" ht="21.95" customHeight="1">
      <c r="A23" s="17">
        <v>44960</v>
      </c>
      <c r="B23" s="22" t="s">
        <v>78</v>
      </c>
      <c r="C23" s="22" t="s">
        <v>79</v>
      </c>
      <c r="D23" s="7" t="s">
        <v>17</v>
      </c>
      <c r="E23" s="7">
        <v>8</v>
      </c>
      <c r="F23" s="7">
        <v>1864</v>
      </c>
      <c r="G23" s="7">
        <f t="shared" ref="G23" si="5">SUM(H23+I23)</f>
        <v>1122</v>
      </c>
      <c r="H23" s="7">
        <v>1119</v>
      </c>
      <c r="I23" s="7">
        <v>3</v>
      </c>
      <c r="J23" s="21">
        <f t="shared" si="0"/>
        <v>60.032188841201716</v>
      </c>
      <c r="K23" s="7"/>
    </row>
    <row r="24" spans="1:11" ht="21.95" customHeight="1">
      <c r="A24" s="17">
        <v>44932</v>
      </c>
      <c r="B24" s="22" t="s">
        <v>78</v>
      </c>
      <c r="C24" s="22" t="s">
        <v>79</v>
      </c>
      <c r="D24" s="7" t="s">
        <v>17</v>
      </c>
      <c r="E24" s="7">
        <v>8</v>
      </c>
      <c r="F24" s="7">
        <v>1600</v>
      </c>
      <c r="G24" s="7">
        <f t="shared" si="1"/>
        <v>509</v>
      </c>
      <c r="H24" s="7">
        <v>500</v>
      </c>
      <c r="I24" s="7">
        <v>9</v>
      </c>
      <c r="J24" s="21">
        <f t="shared" si="0"/>
        <v>31.25</v>
      </c>
      <c r="K24" s="7"/>
    </row>
    <row r="25" spans="1:11" ht="21.95" customHeight="1">
      <c r="A25" s="17">
        <v>44933</v>
      </c>
      <c r="B25" s="22" t="s">
        <v>78</v>
      </c>
      <c r="C25" s="22" t="s">
        <v>79</v>
      </c>
      <c r="D25" s="7" t="s">
        <v>17</v>
      </c>
      <c r="E25" s="7">
        <v>8</v>
      </c>
      <c r="F25" s="7">
        <v>1600</v>
      </c>
      <c r="G25" s="7">
        <f t="shared" ref="G25" si="6">SUM(H25+I25)</f>
        <v>661</v>
      </c>
      <c r="H25" s="7">
        <v>600</v>
      </c>
      <c r="I25" s="7">
        <v>61</v>
      </c>
      <c r="J25" s="21">
        <f t="shared" si="0"/>
        <v>37.5</v>
      </c>
      <c r="K25" s="7"/>
    </row>
    <row r="26" spans="1:11" ht="21.95" customHeight="1">
      <c r="A26" s="17">
        <v>44934</v>
      </c>
      <c r="B26" s="22" t="s">
        <v>78</v>
      </c>
      <c r="C26" s="22" t="s">
        <v>79</v>
      </c>
      <c r="D26" s="7" t="s">
        <v>17</v>
      </c>
      <c r="E26" s="7">
        <v>8</v>
      </c>
      <c r="F26" s="7">
        <v>1600</v>
      </c>
      <c r="G26" s="7">
        <f t="shared" ref="G26" si="7">SUM(H26+I26)</f>
        <v>1036</v>
      </c>
      <c r="H26" s="7">
        <v>960</v>
      </c>
      <c r="I26" s="7">
        <v>76</v>
      </c>
      <c r="J26" s="21">
        <f t="shared" si="0"/>
        <v>60</v>
      </c>
      <c r="K26" s="7"/>
    </row>
    <row r="27" spans="1:11" ht="21.95" customHeight="1">
      <c r="A27" s="17">
        <v>44935</v>
      </c>
      <c r="B27" s="22" t="s">
        <v>78</v>
      </c>
      <c r="C27" s="22" t="s">
        <v>79</v>
      </c>
      <c r="D27" s="7" t="s">
        <v>17</v>
      </c>
      <c r="E27" s="7">
        <v>8</v>
      </c>
      <c r="F27" s="7">
        <v>1600</v>
      </c>
      <c r="G27" s="7">
        <f t="shared" ref="G27" si="8">SUM(H27+I27)</f>
        <v>976</v>
      </c>
      <c r="H27" s="7">
        <v>960</v>
      </c>
      <c r="I27" s="7">
        <v>16</v>
      </c>
      <c r="J27" s="21">
        <f t="shared" si="0"/>
        <v>60</v>
      </c>
      <c r="K27" s="7"/>
    </row>
    <row r="28" spans="1:11" ht="21.95" customHeight="1">
      <c r="A28" s="17">
        <v>44936</v>
      </c>
      <c r="B28" s="22" t="s">
        <v>78</v>
      </c>
      <c r="C28" s="22" t="s">
        <v>79</v>
      </c>
      <c r="D28" s="7" t="s">
        <v>17</v>
      </c>
      <c r="E28" s="7">
        <v>8</v>
      </c>
      <c r="F28" s="7">
        <v>1600</v>
      </c>
      <c r="G28" s="7">
        <f t="shared" si="1"/>
        <v>1138</v>
      </c>
      <c r="H28" s="7">
        <v>1120</v>
      </c>
      <c r="I28" s="7">
        <v>18</v>
      </c>
      <c r="J28" s="21">
        <f t="shared" si="0"/>
        <v>70</v>
      </c>
      <c r="K28" s="7"/>
    </row>
    <row r="29" spans="1:11" ht="21.95" customHeight="1">
      <c r="A29" s="17">
        <v>44939</v>
      </c>
      <c r="B29" s="22" t="s">
        <v>78</v>
      </c>
      <c r="C29" s="22" t="s">
        <v>79</v>
      </c>
      <c r="D29" s="7" t="s">
        <v>17</v>
      </c>
      <c r="E29" s="7">
        <v>8</v>
      </c>
      <c r="F29" s="7">
        <v>1600</v>
      </c>
      <c r="G29" s="7">
        <f t="shared" si="1"/>
        <v>975</v>
      </c>
      <c r="H29" s="7">
        <v>960</v>
      </c>
      <c r="I29" s="7">
        <v>15</v>
      </c>
      <c r="J29" s="21">
        <f t="shared" si="0"/>
        <v>60</v>
      </c>
      <c r="K29" s="7"/>
    </row>
    <row r="30" spans="1:11" ht="21.95" customHeight="1">
      <c r="A30" s="17">
        <v>44940</v>
      </c>
      <c r="B30" s="22" t="s">
        <v>78</v>
      </c>
      <c r="C30" s="22" t="s">
        <v>79</v>
      </c>
      <c r="D30" s="7" t="s">
        <v>17</v>
      </c>
      <c r="E30" s="7">
        <v>8</v>
      </c>
      <c r="F30" s="7">
        <v>1600</v>
      </c>
      <c r="G30" s="7">
        <f t="shared" ref="G30" si="9">SUM(H30+I30)</f>
        <v>964</v>
      </c>
      <c r="H30" s="7">
        <v>960</v>
      </c>
      <c r="I30" s="7">
        <v>4</v>
      </c>
      <c r="J30" s="21">
        <f t="shared" si="0"/>
        <v>60</v>
      </c>
      <c r="K30" s="7"/>
    </row>
    <row r="31" spans="1:11" ht="21.95" customHeight="1">
      <c r="A31" s="17">
        <v>44941</v>
      </c>
      <c r="B31" s="22" t="s">
        <v>78</v>
      </c>
      <c r="C31" s="22" t="s">
        <v>79</v>
      </c>
      <c r="D31" s="7" t="s">
        <v>17</v>
      </c>
      <c r="E31" s="7">
        <v>8</v>
      </c>
      <c r="F31" s="7">
        <v>1600</v>
      </c>
      <c r="G31" s="7">
        <f t="shared" si="1"/>
        <v>963</v>
      </c>
      <c r="H31" s="7">
        <v>960</v>
      </c>
      <c r="I31" s="7">
        <v>3</v>
      </c>
      <c r="J31" s="21">
        <f t="shared" si="0"/>
        <v>60</v>
      </c>
      <c r="K31" s="7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7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47" t="s">
        <v>18</v>
      </c>
      <c r="B48" s="47"/>
      <c r="C48" s="9">
        <f>COUNT(A10:A47)</f>
        <v>22</v>
      </c>
      <c r="E48" s="48" t="s">
        <v>19</v>
      </c>
      <c r="F48" s="48"/>
      <c r="G48" s="49"/>
      <c r="H48" s="49"/>
      <c r="I48" s="49"/>
      <c r="J48" s="49"/>
      <c r="K48" s="49"/>
    </row>
    <row r="49" spans="1:11" ht="21" customHeight="1">
      <c r="A49" s="43" t="s">
        <v>20</v>
      </c>
      <c r="B49" s="43"/>
      <c r="C49" s="9">
        <f>SUM(F10:F47)</f>
        <v>31104</v>
      </c>
      <c r="F49" s="50"/>
      <c r="G49" s="50"/>
      <c r="H49" s="50"/>
      <c r="I49" s="4"/>
      <c r="J49" s="4"/>
      <c r="K49" s="25"/>
    </row>
    <row r="50" spans="1:11" ht="21" customHeight="1">
      <c r="A50" s="43" t="s">
        <v>21</v>
      </c>
      <c r="B50" s="43"/>
      <c r="C50" s="9">
        <f>SUM(H10:H47)</f>
        <v>21547</v>
      </c>
      <c r="F50" s="4"/>
      <c r="G50" s="4"/>
      <c r="H50" s="4"/>
      <c r="I50" s="4"/>
      <c r="J50" s="4"/>
      <c r="K50" s="25"/>
    </row>
    <row r="51" spans="1:11" ht="21" customHeight="1">
      <c r="A51" s="51" t="s">
        <v>22</v>
      </c>
      <c r="B51" s="43"/>
      <c r="C51" s="18">
        <f>SUM(J10:J47)</f>
        <v>1559.69078668113</v>
      </c>
      <c r="F51" s="50"/>
      <c r="G51" s="50"/>
      <c r="H51" s="50"/>
      <c r="I51" s="50"/>
      <c r="J51" s="4"/>
      <c r="K51" s="52"/>
    </row>
    <row r="52" spans="1:11" ht="21" customHeight="1">
      <c r="A52" s="51" t="s">
        <v>23</v>
      </c>
      <c r="B52" s="43"/>
      <c r="C52" s="9">
        <f>COUNTA(B10:B47)</f>
        <v>22</v>
      </c>
      <c r="F52" s="50"/>
      <c r="G52" s="50"/>
      <c r="H52" s="50"/>
      <c r="I52" s="50"/>
      <c r="J52" s="4"/>
      <c r="K52" s="52"/>
    </row>
    <row r="53" spans="1:11" ht="21" customHeight="1">
      <c r="A53" s="43" t="s">
        <v>24</v>
      </c>
      <c r="B53" s="43"/>
      <c r="C53" s="18">
        <f>C51/C52</f>
        <v>70.895035758233178</v>
      </c>
      <c r="F53" s="50"/>
      <c r="G53" s="50"/>
      <c r="H53" s="50"/>
      <c r="I53" s="50"/>
      <c r="J53" s="4"/>
      <c r="K53" s="52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119F-C600-448B-ABFF-7EBAEE09883E}">
  <dimension ref="A1:K48"/>
  <sheetViews>
    <sheetView topLeftCell="E18" workbookViewId="0">
      <selection activeCell="G26" sqref="A1:K4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101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44944</v>
      </c>
      <c r="B10" s="23" t="s">
        <v>34</v>
      </c>
      <c r="C10" s="22">
        <v>8825633600</v>
      </c>
      <c r="D10" s="7" t="s">
        <v>17</v>
      </c>
      <c r="E10" s="7">
        <v>8</v>
      </c>
      <c r="F10" s="7">
        <v>784</v>
      </c>
      <c r="G10" s="7">
        <f t="shared" ref="G10:G15" si="0">SUM(H10+I10)</f>
        <v>633</v>
      </c>
      <c r="H10" s="7">
        <v>628</v>
      </c>
      <c r="I10" s="7">
        <v>5</v>
      </c>
      <c r="J10" s="21">
        <f t="shared" ref="J10:J25" si="1">H10/F10*100</f>
        <v>80.102040816326522</v>
      </c>
      <c r="K10" s="15"/>
    </row>
    <row r="11" spans="1:11" ht="21.95" customHeight="1">
      <c r="A11" s="17">
        <v>44945</v>
      </c>
      <c r="B11" s="23" t="s">
        <v>34</v>
      </c>
      <c r="C11" s="22">
        <v>8825633600</v>
      </c>
      <c r="D11" s="7" t="s">
        <v>17</v>
      </c>
      <c r="E11" s="7">
        <v>8</v>
      </c>
      <c r="F11" s="7">
        <v>784</v>
      </c>
      <c r="G11" s="7">
        <f t="shared" si="0"/>
        <v>633</v>
      </c>
      <c r="H11" s="7">
        <v>628</v>
      </c>
      <c r="I11" s="7">
        <v>5</v>
      </c>
      <c r="J11" s="21">
        <f t="shared" si="1"/>
        <v>80.102040816326522</v>
      </c>
      <c r="K11" s="15"/>
    </row>
    <row r="12" spans="1:11" ht="21.95" customHeight="1">
      <c r="A12" s="17">
        <v>44946</v>
      </c>
      <c r="B12" s="23" t="s">
        <v>34</v>
      </c>
      <c r="C12" s="22">
        <v>8825633600</v>
      </c>
      <c r="D12" s="7" t="s">
        <v>17</v>
      </c>
      <c r="E12" s="7">
        <v>8</v>
      </c>
      <c r="F12" s="7">
        <v>784</v>
      </c>
      <c r="G12" s="7">
        <f t="shared" si="0"/>
        <v>633</v>
      </c>
      <c r="H12" s="7">
        <v>628</v>
      </c>
      <c r="I12" s="7">
        <v>5</v>
      </c>
      <c r="J12" s="21">
        <f t="shared" si="1"/>
        <v>80.102040816326522</v>
      </c>
      <c r="K12" s="15"/>
    </row>
    <row r="13" spans="1:11" ht="21.95" customHeight="1">
      <c r="A13" s="17">
        <v>44949</v>
      </c>
      <c r="B13" s="23" t="s">
        <v>34</v>
      </c>
      <c r="C13" s="22">
        <v>8825633600</v>
      </c>
      <c r="D13" s="7" t="s">
        <v>17</v>
      </c>
      <c r="E13" s="7">
        <v>8</v>
      </c>
      <c r="F13" s="7">
        <v>784</v>
      </c>
      <c r="G13" s="7">
        <f t="shared" si="0"/>
        <v>633</v>
      </c>
      <c r="H13" s="7">
        <v>628</v>
      </c>
      <c r="I13" s="7">
        <v>5</v>
      </c>
      <c r="J13" s="21">
        <f t="shared" si="1"/>
        <v>80.102040816326522</v>
      </c>
      <c r="K13" s="15"/>
    </row>
    <row r="14" spans="1:11" ht="21.95" customHeight="1">
      <c r="A14" s="17">
        <v>44950</v>
      </c>
      <c r="B14" s="23" t="s">
        <v>34</v>
      </c>
      <c r="C14" s="22">
        <v>8825633600</v>
      </c>
      <c r="D14" s="7" t="s">
        <v>17</v>
      </c>
      <c r="E14" s="7">
        <v>8</v>
      </c>
      <c r="F14" s="7">
        <v>784</v>
      </c>
      <c r="G14" s="7">
        <f t="shared" si="0"/>
        <v>554</v>
      </c>
      <c r="H14" s="7">
        <v>549</v>
      </c>
      <c r="I14" s="7">
        <v>5</v>
      </c>
      <c r="J14" s="21">
        <f t="shared" si="1"/>
        <v>70.025510204081627</v>
      </c>
      <c r="K14" s="15"/>
    </row>
    <row r="15" spans="1:11" ht="21.95" customHeight="1">
      <c r="A15" s="17">
        <v>44951</v>
      </c>
      <c r="B15" s="23" t="s">
        <v>34</v>
      </c>
      <c r="C15" s="22">
        <v>8825633600</v>
      </c>
      <c r="D15" s="7" t="s">
        <v>17</v>
      </c>
      <c r="E15" s="7">
        <v>8</v>
      </c>
      <c r="F15" s="7">
        <v>784</v>
      </c>
      <c r="G15" s="7">
        <f t="shared" si="0"/>
        <v>550</v>
      </c>
      <c r="H15" s="7">
        <v>549</v>
      </c>
      <c r="I15" s="7">
        <v>1</v>
      </c>
      <c r="J15" s="21">
        <f t="shared" si="1"/>
        <v>70.025510204081627</v>
      </c>
      <c r="K15" s="15"/>
    </row>
    <row r="16" spans="1:11" ht="21.95" customHeight="1">
      <c r="A16" s="17">
        <v>44956</v>
      </c>
      <c r="B16" s="23" t="s">
        <v>34</v>
      </c>
      <c r="C16" s="22">
        <v>8825633600</v>
      </c>
      <c r="D16" s="7" t="s">
        <v>17</v>
      </c>
      <c r="E16" s="7">
        <v>8</v>
      </c>
      <c r="F16" s="7">
        <v>784</v>
      </c>
      <c r="G16" s="7">
        <f t="shared" ref="G16:G20" si="2">SUM(H16+I16)</f>
        <v>551</v>
      </c>
      <c r="H16" s="7">
        <v>549</v>
      </c>
      <c r="I16" s="7">
        <v>2</v>
      </c>
      <c r="J16" s="21">
        <f t="shared" si="1"/>
        <v>70.025510204081627</v>
      </c>
      <c r="K16" s="15"/>
    </row>
    <row r="17" spans="1:11" ht="21.95" customHeight="1">
      <c r="A17" s="17">
        <v>44957</v>
      </c>
      <c r="B17" s="23" t="s">
        <v>34</v>
      </c>
      <c r="C17" s="22">
        <v>8825633600</v>
      </c>
      <c r="D17" s="7" t="s">
        <v>17</v>
      </c>
      <c r="E17" s="7">
        <v>8</v>
      </c>
      <c r="F17" s="7">
        <v>784</v>
      </c>
      <c r="G17" s="7">
        <f t="shared" si="2"/>
        <v>553</v>
      </c>
      <c r="H17" s="7">
        <v>549</v>
      </c>
      <c r="I17" s="7">
        <v>4</v>
      </c>
      <c r="J17" s="21">
        <f t="shared" si="1"/>
        <v>70.025510204081627</v>
      </c>
      <c r="K17" s="15"/>
    </row>
    <row r="18" spans="1:11" ht="21.95" customHeight="1">
      <c r="A18" s="17">
        <v>44959</v>
      </c>
      <c r="B18" s="23" t="s">
        <v>34</v>
      </c>
      <c r="C18" s="22">
        <v>8825633600</v>
      </c>
      <c r="D18" s="7" t="s">
        <v>17</v>
      </c>
      <c r="E18" s="7">
        <v>8</v>
      </c>
      <c r="F18" s="7">
        <v>784</v>
      </c>
      <c r="G18" s="7">
        <f t="shared" si="2"/>
        <v>551</v>
      </c>
      <c r="H18" s="7">
        <v>549</v>
      </c>
      <c r="I18" s="7">
        <v>2</v>
      </c>
      <c r="J18" s="21">
        <f t="shared" si="1"/>
        <v>70.025510204081627</v>
      </c>
      <c r="K18" s="15"/>
    </row>
    <row r="19" spans="1:11" ht="21.95" customHeight="1">
      <c r="A19" s="17">
        <v>44960</v>
      </c>
      <c r="B19" s="23" t="s">
        <v>34</v>
      </c>
      <c r="C19" s="22">
        <v>8825633600</v>
      </c>
      <c r="D19" s="7" t="s">
        <v>17</v>
      </c>
      <c r="E19" s="7">
        <v>8</v>
      </c>
      <c r="F19" s="7">
        <v>784</v>
      </c>
      <c r="G19" s="7">
        <f t="shared" si="2"/>
        <v>555</v>
      </c>
      <c r="H19" s="7">
        <v>549</v>
      </c>
      <c r="I19" s="7">
        <v>6</v>
      </c>
      <c r="J19" s="21">
        <f t="shared" si="1"/>
        <v>70.025510204081627</v>
      </c>
      <c r="K19" s="15"/>
    </row>
    <row r="20" spans="1:11" ht="21.95" customHeight="1">
      <c r="A20" s="17">
        <v>44932</v>
      </c>
      <c r="B20" s="23" t="s">
        <v>34</v>
      </c>
      <c r="C20" s="22">
        <v>8825633600</v>
      </c>
      <c r="D20" s="7" t="s">
        <v>17</v>
      </c>
      <c r="E20" s="7">
        <v>8</v>
      </c>
      <c r="F20" s="7">
        <v>784</v>
      </c>
      <c r="G20" s="7">
        <f t="shared" si="2"/>
        <v>513</v>
      </c>
      <c r="H20" s="7">
        <v>510</v>
      </c>
      <c r="I20" s="7">
        <v>3</v>
      </c>
      <c r="J20" s="21">
        <f t="shared" si="1"/>
        <v>65.051020408163268</v>
      </c>
      <c r="K20" s="15"/>
    </row>
    <row r="21" spans="1:11" ht="21.95" customHeight="1">
      <c r="A21" s="17">
        <v>44933</v>
      </c>
      <c r="B21" s="23" t="s">
        <v>34</v>
      </c>
      <c r="C21" s="22">
        <v>8825633600</v>
      </c>
      <c r="D21" s="7" t="s">
        <v>17</v>
      </c>
      <c r="E21" s="7">
        <v>8</v>
      </c>
      <c r="F21" s="7">
        <v>784</v>
      </c>
      <c r="G21" s="7">
        <f t="shared" ref="G21" si="3">SUM(H21+I21)</f>
        <v>609</v>
      </c>
      <c r="H21" s="7">
        <v>600</v>
      </c>
      <c r="I21" s="7">
        <v>9</v>
      </c>
      <c r="J21" s="21">
        <f t="shared" si="1"/>
        <v>76.530612244897952</v>
      </c>
      <c r="K21" s="15"/>
    </row>
    <row r="22" spans="1:11" ht="21.95" customHeight="1">
      <c r="A22" s="17">
        <v>44934</v>
      </c>
      <c r="B22" s="23" t="s">
        <v>34</v>
      </c>
      <c r="C22" s="22">
        <v>8825633600</v>
      </c>
      <c r="D22" s="7" t="s">
        <v>17</v>
      </c>
      <c r="E22" s="7">
        <v>8</v>
      </c>
      <c r="F22" s="7">
        <v>784</v>
      </c>
      <c r="G22" s="7">
        <f t="shared" ref="G22" si="4">SUM(H22+I22)</f>
        <v>657</v>
      </c>
      <c r="H22" s="7">
        <v>632</v>
      </c>
      <c r="I22" s="7">
        <v>25</v>
      </c>
      <c r="J22" s="21">
        <f t="shared" si="1"/>
        <v>80.612244897959187</v>
      </c>
      <c r="K22" s="15"/>
    </row>
    <row r="23" spans="1:11" ht="21.95" customHeight="1">
      <c r="A23" s="17">
        <v>44936</v>
      </c>
      <c r="B23" s="23" t="s">
        <v>34</v>
      </c>
      <c r="C23" s="22">
        <v>8825633600</v>
      </c>
      <c r="D23" s="7" t="s">
        <v>17</v>
      </c>
      <c r="E23" s="7">
        <v>8</v>
      </c>
      <c r="F23" s="7">
        <v>784</v>
      </c>
      <c r="G23" s="7">
        <f t="shared" ref="G23:G25" si="5">SUM(H23+I23)</f>
        <v>613</v>
      </c>
      <c r="H23" s="7">
        <v>588</v>
      </c>
      <c r="I23" s="7">
        <v>25</v>
      </c>
      <c r="J23" s="21">
        <f t="shared" si="1"/>
        <v>75</v>
      </c>
      <c r="K23" s="15"/>
    </row>
    <row r="24" spans="1:11" ht="21.95" customHeight="1">
      <c r="A24" s="17">
        <v>44939</v>
      </c>
      <c r="B24" s="7" t="s">
        <v>35</v>
      </c>
      <c r="C24" s="7">
        <v>39009</v>
      </c>
      <c r="D24" s="7" t="s">
        <v>17</v>
      </c>
      <c r="E24" s="7">
        <v>8</v>
      </c>
      <c r="F24" s="7">
        <v>760</v>
      </c>
      <c r="G24" s="7">
        <f t="shared" si="5"/>
        <v>555</v>
      </c>
      <c r="H24" s="7">
        <v>549</v>
      </c>
      <c r="I24" s="7">
        <v>6</v>
      </c>
      <c r="J24" s="21">
        <f t="shared" si="1"/>
        <v>72.23684210526315</v>
      </c>
      <c r="K24" s="15"/>
    </row>
    <row r="25" spans="1:11" ht="21.95" customHeight="1">
      <c r="A25" s="17">
        <v>44941</v>
      </c>
      <c r="B25" s="22" t="s">
        <v>34</v>
      </c>
      <c r="C25" s="7">
        <v>8825633600</v>
      </c>
      <c r="D25" s="7" t="s">
        <v>17</v>
      </c>
      <c r="E25" s="7">
        <v>8</v>
      </c>
      <c r="F25" s="7">
        <v>784</v>
      </c>
      <c r="G25" s="7">
        <f t="shared" si="5"/>
        <v>551</v>
      </c>
      <c r="H25" s="7">
        <v>549</v>
      </c>
      <c r="I25" s="7">
        <v>2</v>
      </c>
      <c r="J25" s="21">
        <f t="shared" si="1"/>
        <v>70.025510204081627</v>
      </c>
      <c r="K25" s="15"/>
    </row>
    <row r="26" spans="1:11" ht="21.95" customHeight="1">
      <c r="A26" s="17"/>
      <c r="B26" s="7"/>
      <c r="C26" s="7"/>
      <c r="D26" s="7"/>
      <c r="E26" s="7"/>
      <c r="F26" s="7"/>
      <c r="G26" s="7"/>
      <c r="H26" s="7"/>
      <c r="I26" s="7"/>
      <c r="J26" s="21"/>
      <c r="K26" s="15"/>
    </row>
    <row r="27" spans="1:11" ht="21.95" customHeight="1">
      <c r="A27" s="20"/>
      <c r="B27" s="7"/>
      <c r="C27" s="7"/>
      <c r="D27" s="7"/>
      <c r="E27" s="7"/>
      <c r="F27" s="7"/>
      <c r="G27" s="7"/>
      <c r="H27" s="7"/>
      <c r="I27" s="7"/>
      <c r="J27" s="21"/>
      <c r="K27" s="15"/>
    </row>
    <row r="28" spans="1:11" ht="21.95" customHeight="1">
      <c r="A28" s="20"/>
      <c r="B28" s="7"/>
      <c r="C28" s="7"/>
      <c r="D28" s="7"/>
      <c r="E28" s="7"/>
      <c r="F28" s="7"/>
      <c r="G28" s="7"/>
      <c r="H28" s="7"/>
      <c r="I28" s="7"/>
      <c r="J28" s="21"/>
      <c r="K28" s="15"/>
    </row>
    <row r="29" spans="1:11" ht="21.95" customHeight="1">
      <c r="A29" s="7"/>
      <c r="B29" s="7"/>
      <c r="C29" s="7"/>
      <c r="D29" s="7"/>
      <c r="E29" s="7"/>
      <c r="F29" s="7"/>
      <c r="G29" s="7"/>
      <c r="H29" s="7"/>
      <c r="I29" s="7"/>
      <c r="J29" s="21"/>
      <c r="K29" s="15"/>
    </row>
    <row r="30" spans="1:11" ht="21.95" customHeight="1">
      <c r="A30" s="7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7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8"/>
      <c r="B41" s="7"/>
      <c r="C41" s="7"/>
      <c r="D41" s="7"/>
      <c r="E41" s="7"/>
      <c r="F41" s="7"/>
      <c r="G41" s="7"/>
      <c r="H41" s="7"/>
      <c r="I41" s="7"/>
      <c r="J41" s="19"/>
      <c r="K41" s="15"/>
    </row>
    <row r="42" spans="1:11" ht="21" customHeight="1">
      <c r="A42" s="47" t="s">
        <v>18</v>
      </c>
      <c r="B42" s="47"/>
      <c r="C42" s="9">
        <f>COUNT(A10:A41)</f>
        <v>16</v>
      </c>
      <c r="E42" s="48" t="s">
        <v>19</v>
      </c>
      <c r="F42" s="48"/>
      <c r="G42" s="49"/>
      <c r="H42" s="49"/>
      <c r="I42" s="49"/>
      <c r="J42" s="49"/>
      <c r="K42" s="49"/>
    </row>
    <row r="43" spans="1:11" ht="21" customHeight="1">
      <c r="A43" s="43" t="s">
        <v>20</v>
      </c>
      <c r="B43" s="43"/>
      <c r="C43" s="9">
        <f>SUM(F10:F41)</f>
        <v>12520</v>
      </c>
      <c r="F43" s="50"/>
      <c r="G43" s="50"/>
      <c r="H43" s="50"/>
      <c r="I43" s="4"/>
      <c r="J43" s="4"/>
      <c r="K43" s="25"/>
    </row>
    <row r="44" spans="1:11" ht="21" customHeight="1">
      <c r="A44" s="43" t="s">
        <v>21</v>
      </c>
      <c r="B44" s="43"/>
      <c r="C44" s="9">
        <f>SUM(H10:H41)</f>
        <v>9234</v>
      </c>
      <c r="F44" s="4"/>
      <c r="G44" s="4"/>
      <c r="H44" s="4"/>
      <c r="I44" s="4"/>
      <c r="J44" s="4"/>
      <c r="K44" s="25"/>
    </row>
    <row r="45" spans="1:11" ht="21" customHeight="1">
      <c r="A45" s="51" t="s">
        <v>22</v>
      </c>
      <c r="B45" s="43"/>
      <c r="C45" s="18">
        <f>SUM(J10:J41)</f>
        <v>1180.0174543501612</v>
      </c>
      <c r="F45" s="50"/>
      <c r="G45" s="50"/>
      <c r="H45" s="50"/>
      <c r="I45" s="50"/>
      <c r="J45" s="4"/>
      <c r="K45" s="52"/>
    </row>
    <row r="46" spans="1:11" ht="21" customHeight="1">
      <c r="A46" s="51" t="s">
        <v>23</v>
      </c>
      <c r="B46" s="43"/>
      <c r="C46" s="9">
        <f>COUNTA(B10:B41)</f>
        <v>16</v>
      </c>
      <c r="F46" s="50"/>
      <c r="G46" s="50"/>
      <c r="H46" s="50"/>
      <c r="I46" s="50"/>
      <c r="J46" s="4"/>
      <c r="K46" s="52"/>
    </row>
    <row r="47" spans="1:11" ht="21" customHeight="1">
      <c r="A47" s="43" t="s">
        <v>24</v>
      </c>
      <c r="B47" s="43"/>
      <c r="C47" s="18">
        <f>C45/C46</f>
        <v>73.751090896885074</v>
      </c>
      <c r="F47" s="50"/>
      <c r="G47" s="50"/>
      <c r="H47" s="50"/>
      <c r="I47" s="50"/>
      <c r="J47" s="4"/>
      <c r="K47" s="52"/>
    </row>
    <row r="48" spans="1:11" ht="21" customHeight="1" thickBot="1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6"/>
    </row>
  </sheetData>
  <mergeCells count="17">
    <mergeCell ref="A47:B47"/>
    <mergeCell ref="A42:B42"/>
    <mergeCell ref="E42:K42"/>
    <mergeCell ref="A43:B43"/>
    <mergeCell ref="F43:H43"/>
    <mergeCell ref="A44:B44"/>
    <mergeCell ref="A45:B45"/>
    <mergeCell ref="F45:H47"/>
    <mergeCell ref="I45:I47"/>
    <mergeCell ref="K45:K47"/>
    <mergeCell ref="A46:B46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178C-0B36-4EB2-8A39-6B0C5320E580}">
  <dimension ref="A1:K54"/>
  <sheetViews>
    <sheetView topLeftCell="A42" workbookViewId="0">
      <selection activeCell="C45" sqref="C45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102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44943</v>
      </c>
      <c r="B10" s="7" t="s">
        <v>114</v>
      </c>
      <c r="C10" s="7">
        <v>86901</v>
      </c>
      <c r="D10" s="7" t="s">
        <v>17</v>
      </c>
      <c r="E10" s="7">
        <v>8</v>
      </c>
      <c r="F10" s="7">
        <v>720</v>
      </c>
      <c r="G10" s="7">
        <f>SUM(H10+I10)</f>
        <v>581</v>
      </c>
      <c r="H10" s="7">
        <v>576</v>
      </c>
      <c r="I10" s="7">
        <v>5</v>
      </c>
      <c r="J10" s="21">
        <f t="shared" ref="J10:J42" si="0">H10/F10*100</f>
        <v>80</v>
      </c>
      <c r="K10" s="7"/>
    </row>
    <row r="11" spans="1:11" ht="21.95" customHeight="1">
      <c r="A11" s="17">
        <v>44944</v>
      </c>
      <c r="B11" s="23" t="s">
        <v>61</v>
      </c>
      <c r="C11" s="22" t="s">
        <v>62</v>
      </c>
      <c r="D11" s="7" t="s">
        <v>17</v>
      </c>
      <c r="E11" s="7">
        <v>8</v>
      </c>
      <c r="F11" s="7">
        <v>624</v>
      </c>
      <c r="G11" s="7">
        <f>SUM(H11+I11)</f>
        <v>628</v>
      </c>
      <c r="H11" s="7">
        <v>624</v>
      </c>
      <c r="I11" s="7">
        <v>4</v>
      </c>
      <c r="J11" s="21">
        <f t="shared" si="0"/>
        <v>100</v>
      </c>
      <c r="K11" s="7"/>
    </row>
    <row r="12" spans="1:11" ht="21.95" customHeight="1">
      <c r="A12" s="17">
        <v>44945</v>
      </c>
      <c r="B12" s="23" t="s">
        <v>61</v>
      </c>
      <c r="C12" s="22" t="s">
        <v>62</v>
      </c>
      <c r="D12" s="7" t="s">
        <v>17</v>
      </c>
      <c r="E12" s="7">
        <v>8</v>
      </c>
      <c r="F12" s="7">
        <v>624</v>
      </c>
      <c r="G12" s="7">
        <f>SUM(H12+I12)</f>
        <v>502</v>
      </c>
      <c r="H12" s="7">
        <v>500</v>
      </c>
      <c r="I12" s="7">
        <v>2</v>
      </c>
      <c r="J12" s="21">
        <f t="shared" si="0"/>
        <v>80.128205128205138</v>
      </c>
      <c r="K12" s="7"/>
    </row>
    <row r="13" spans="1:11" ht="21.95" customHeight="1">
      <c r="A13" s="17">
        <v>44946</v>
      </c>
      <c r="B13" s="22" t="s">
        <v>38</v>
      </c>
      <c r="C13" s="22" t="s">
        <v>39</v>
      </c>
      <c r="D13" s="7" t="s">
        <v>17</v>
      </c>
      <c r="E13" s="7">
        <v>8</v>
      </c>
      <c r="F13" s="7">
        <v>400</v>
      </c>
      <c r="G13" s="7">
        <f t="shared" ref="G13:G42" si="1">SUM(H13+I13)</f>
        <v>285</v>
      </c>
      <c r="H13" s="7">
        <v>280</v>
      </c>
      <c r="I13" s="7">
        <v>5</v>
      </c>
      <c r="J13" s="21">
        <f t="shared" si="0"/>
        <v>70</v>
      </c>
      <c r="K13" s="7"/>
    </row>
    <row r="14" spans="1:11" ht="21.95" customHeight="1">
      <c r="A14" s="17">
        <v>44949</v>
      </c>
      <c r="B14" s="22" t="s">
        <v>38</v>
      </c>
      <c r="C14" s="22" t="s">
        <v>39</v>
      </c>
      <c r="D14" s="7" t="s">
        <v>17</v>
      </c>
      <c r="E14" s="7">
        <v>8</v>
      </c>
      <c r="F14" s="7">
        <v>400</v>
      </c>
      <c r="G14" s="7">
        <f t="shared" si="1"/>
        <v>282</v>
      </c>
      <c r="H14" s="7">
        <v>280</v>
      </c>
      <c r="I14" s="7">
        <v>2</v>
      </c>
      <c r="J14" s="21">
        <f t="shared" si="0"/>
        <v>70</v>
      </c>
      <c r="K14" s="7"/>
    </row>
    <row r="15" spans="1:11" ht="21.95" customHeight="1">
      <c r="A15" s="17">
        <v>44950</v>
      </c>
      <c r="B15" s="22" t="s">
        <v>38</v>
      </c>
      <c r="C15" s="22" t="s">
        <v>39</v>
      </c>
      <c r="D15" s="7" t="s">
        <v>17</v>
      </c>
      <c r="E15" s="7">
        <v>8</v>
      </c>
      <c r="F15" s="7">
        <v>400</v>
      </c>
      <c r="G15" s="7">
        <f t="shared" ref="G15" si="2">SUM(H15+I15)</f>
        <v>284</v>
      </c>
      <c r="H15" s="7">
        <v>280</v>
      </c>
      <c r="I15" s="7">
        <v>4</v>
      </c>
      <c r="J15" s="21">
        <f t="shared" si="0"/>
        <v>70</v>
      </c>
      <c r="K15" s="7"/>
    </row>
    <row r="16" spans="1:11" ht="21.95" customHeight="1">
      <c r="A16" s="17">
        <v>44951</v>
      </c>
      <c r="B16" s="22" t="s">
        <v>38</v>
      </c>
      <c r="C16" s="22" t="s">
        <v>39</v>
      </c>
      <c r="D16" s="7" t="s">
        <v>17</v>
      </c>
      <c r="E16" s="7">
        <v>8</v>
      </c>
      <c r="F16" s="7">
        <v>400</v>
      </c>
      <c r="G16" s="7">
        <f t="shared" si="1"/>
        <v>326</v>
      </c>
      <c r="H16" s="7">
        <v>320</v>
      </c>
      <c r="I16" s="7">
        <v>6</v>
      </c>
      <c r="J16" s="21">
        <f t="shared" si="0"/>
        <v>80</v>
      </c>
      <c r="K16" s="7"/>
    </row>
    <row r="17" spans="1:11" ht="21.95" customHeight="1">
      <c r="A17" s="17">
        <v>44952</v>
      </c>
      <c r="B17" s="7" t="s">
        <v>123</v>
      </c>
      <c r="C17" s="7">
        <v>22400</v>
      </c>
      <c r="D17" s="7" t="s">
        <v>17</v>
      </c>
      <c r="E17" s="7">
        <v>8</v>
      </c>
      <c r="F17" s="7">
        <v>728</v>
      </c>
      <c r="G17" s="7">
        <f t="shared" si="1"/>
        <v>586</v>
      </c>
      <c r="H17" s="7">
        <v>582</v>
      </c>
      <c r="I17" s="7">
        <v>4</v>
      </c>
      <c r="J17" s="21">
        <f t="shared" si="0"/>
        <v>79.945054945054949</v>
      </c>
      <c r="K17" s="7"/>
    </row>
    <row r="18" spans="1:11" ht="21.95" customHeight="1">
      <c r="A18" s="17">
        <v>44953</v>
      </c>
      <c r="B18" s="22" t="s">
        <v>150</v>
      </c>
      <c r="C18" s="7">
        <v>333</v>
      </c>
      <c r="D18" s="7" t="s">
        <v>17</v>
      </c>
      <c r="E18" s="7">
        <v>8</v>
      </c>
      <c r="F18" s="7">
        <v>800</v>
      </c>
      <c r="G18" s="7">
        <f t="shared" si="1"/>
        <v>570</v>
      </c>
      <c r="H18" s="7">
        <v>560</v>
      </c>
      <c r="I18" s="7">
        <v>10</v>
      </c>
      <c r="J18" s="21">
        <f>H18/F18*100</f>
        <v>70</v>
      </c>
      <c r="K18" s="7"/>
    </row>
    <row r="19" spans="1:11" ht="21.95" customHeight="1">
      <c r="A19" s="17">
        <v>44956</v>
      </c>
      <c r="B19" s="22" t="s">
        <v>150</v>
      </c>
      <c r="C19" s="7">
        <v>333</v>
      </c>
      <c r="D19" s="7" t="s">
        <v>17</v>
      </c>
      <c r="E19" s="7">
        <v>8</v>
      </c>
      <c r="F19" s="7">
        <v>800</v>
      </c>
      <c r="G19" s="7">
        <f t="shared" ref="G19" si="3">SUM(H19+I19)</f>
        <v>578</v>
      </c>
      <c r="H19" s="7">
        <v>560</v>
      </c>
      <c r="I19" s="7">
        <v>18</v>
      </c>
      <c r="J19" s="21">
        <f t="shared" si="0"/>
        <v>70</v>
      </c>
      <c r="K19" s="7"/>
    </row>
    <row r="20" spans="1:11" ht="21.95" customHeight="1">
      <c r="A20" s="17">
        <v>44958</v>
      </c>
      <c r="B20" s="7" t="s">
        <v>164</v>
      </c>
      <c r="C20" s="7" t="s">
        <v>165</v>
      </c>
      <c r="D20" s="7" t="s">
        <v>17</v>
      </c>
      <c r="E20" s="7">
        <v>8</v>
      </c>
      <c r="F20" s="7">
        <v>480</v>
      </c>
      <c r="G20" s="7">
        <f t="shared" si="1"/>
        <v>337</v>
      </c>
      <c r="H20" s="7">
        <v>336</v>
      </c>
      <c r="I20" s="7">
        <v>1</v>
      </c>
      <c r="J20" s="21">
        <f t="shared" si="0"/>
        <v>70</v>
      </c>
      <c r="K20" s="7"/>
    </row>
    <row r="21" spans="1:11" ht="21.95" customHeight="1">
      <c r="A21" s="17">
        <v>44959</v>
      </c>
      <c r="B21" s="7" t="s">
        <v>164</v>
      </c>
      <c r="C21" s="7" t="s">
        <v>165</v>
      </c>
      <c r="D21" s="7" t="s">
        <v>17</v>
      </c>
      <c r="E21" s="7">
        <v>8</v>
      </c>
      <c r="F21" s="7">
        <v>480</v>
      </c>
      <c r="G21" s="7">
        <f t="shared" ref="G21" si="4">SUM(H21+I21)</f>
        <v>340</v>
      </c>
      <c r="H21" s="7">
        <v>336</v>
      </c>
      <c r="I21" s="7">
        <v>4</v>
      </c>
      <c r="J21" s="21">
        <f t="shared" si="0"/>
        <v>70</v>
      </c>
      <c r="K21" s="7"/>
    </row>
    <row r="22" spans="1:11" ht="21.95" customHeight="1">
      <c r="A22" s="17">
        <v>44960</v>
      </c>
      <c r="B22" s="7" t="s">
        <v>164</v>
      </c>
      <c r="C22" s="7" t="s">
        <v>165</v>
      </c>
      <c r="D22" s="7" t="s">
        <v>17</v>
      </c>
      <c r="E22" s="7">
        <v>8</v>
      </c>
      <c r="F22" s="7">
        <v>480</v>
      </c>
      <c r="G22" s="7">
        <f t="shared" ref="G22" si="5">SUM(H22+I22)</f>
        <v>389</v>
      </c>
      <c r="H22" s="7">
        <v>384</v>
      </c>
      <c r="I22" s="7">
        <v>5</v>
      </c>
      <c r="J22" s="21">
        <f t="shared" si="0"/>
        <v>80</v>
      </c>
      <c r="K22" s="7"/>
    </row>
    <row r="23" spans="1:11" ht="21.95" customHeight="1">
      <c r="A23" s="17">
        <v>44932</v>
      </c>
      <c r="B23" s="7" t="s">
        <v>171</v>
      </c>
      <c r="C23" s="7" t="s">
        <v>172</v>
      </c>
      <c r="D23" s="7" t="s">
        <v>17</v>
      </c>
      <c r="E23" s="7">
        <v>8</v>
      </c>
      <c r="F23" s="7">
        <v>120</v>
      </c>
      <c r="G23" s="7">
        <f t="shared" ref="G23" si="6">SUM(H23+I23)</f>
        <v>98</v>
      </c>
      <c r="H23" s="7">
        <v>96</v>
      </c>
      <c r="I23" s="7">
        <v>2</v>
      </c>
      <c r="J23" s="21">
        <f t="shared" si="0"/>
        <v>80</v>
      </c>
      <c r="K23" s="7"/>
    </row>
    <row r="24" spans="1:11" ht="21.95" customHeight="1">
      <c r="A24" s="17">
        <v>44933</v>
      </c>
      <c r="B24" s="7" t="s">
        <v>123</v>
      </c>
      <c r="C24" s="7">
        <v>22400</v>
      </c>
      <c r="D24" s="7" t="s">
        <v>17</v>
      </c>
      <c r="E24" s="7">
        <v>8</v>
      </c>
      <c r="F24" s="7">
        <v>730</v>
      </c>
      <c r="G24" s="7">
        <f t="shared" si="1"/>
        <v>560</v>
      </c>
      <c r="H24" s="7">
        <v>548</v>
      </c>
      <c r="I24" s="7">
        <v>12</v>
      </c>
      <c r="J24" s="21">
        <f t="shared" si="0"/>
        <v>75.06849315068493</v>
      </c>
      <c r="K24" s="7"/>
    </row>
    <row r="25" spans="1:11" ht="21.95" customHeight="1">
      <c r="A25" s="17">
        <v>44934</v>
      </c>
      <c r="B25" s="7" t="s">
        <v>51</v>
      </c>
      <c r="C25" s="7" t="s">
        <v>160</v>
      </c>
      <c r="D25" s="7" t="s">
        <v>17</v>
      </c>
      <c r="E25" s="7">
        <v>8</v>
      </c>
      <c r="F25" s="7">
        <v>400</v>
      </c>
      <c r="G25" s="7">
        <f t="shared" si="1"/>
        <v>237</v>
      </c>
      <c r="H25" s="7">
        <v>232</v>
      </c>
      <c r="I25" s="7">
        <v>5</v>
      </c>
      <c r="J25" s="21">
        <f t="shared" si="0"/>
        <v>57.999999999999993</v>
      </c>
      <c r="K25" s="7"/>
    </row>
    <row r="26" spans="1:11" ht="21.95" customHeight="1">
      <c r="A26" s="17"/>
      <c r="B26" s="7" t="s">
        <v>81</v>
      </c>
      <c r="C26" s="7">
        <v>22500</v>
      </c>
      <c r="D26" s="7" t="s">
        <v>17</v>
      </c>
      <c r="E26" s="7">
        <v>8</v>
      </c>
      <c r="F26" s="7">
        <v>1520</v>
      </c>
      <c r="G26" s="7">
        <f t="shared" si="1"/>
        <v>419</v>
      </c>
      <c r="H26" s="7">
        <v>400</v>
      </c>
      <c r="I26" s="7">
        <v>19</v>
      </c>
      <c r="J26" s="21">
        <f t="shared" si="0"/>
        <v>26.315789473684209</v>
      </c>
      <c r="K26" s="7"/>
    </row>
    <row r="27" spans="1:11" ht="21.95" customHeight="1">
      <c r="A27" s="17">
        <v>44935</v>
      </c>
      <c r="B27" s="7" t="s">
        <v>51</v>
      </c>
      <c r="C27" s="7" t="s">
        <v>140</v>
      </c>
      <c r="D27" s="7" t="s">
        <v>17</v>
      </c>
      <c r="E27" s="7">
        <v>8</v>
      </c>
      <c r="F27" s="7">
        <v>856</v>
      </c>
      <c r="G27" s="7">
        <f t="shared" si="1"/>
        <v>690</v>
      </c>
      <c r="H27" s="7">
        <v>685</v>
      </c>
      <c r="I27" s="7">
        <v>5</v>
      </c>
      <c r="J27" s="21">
        <f t="shared" si="0"/>
        <v>80.023364485981304</v>
      </c>
      <c r="K27" s="7"/>
    </row>
    <row r="28" spans="1:11" ht="21.95" customHeight="1">
      <c r="A28" s="17">
        <v>44936</v>
      </c>
      <c r="B28" s="7" t="s">
        <v>51</v>
      </c>
      <c r="C28" s="7" t="s">
        <v>140</v>
      </c>
      <c r="D28" s="7" t="s">
        <v>17</v>
      </c>
      <c r="E28" s="7">
        <v>8</v>
      </c>
      <c r="F28" s="7">
        <v>856</v>
      </c>
      <c r="G28" s="7">
        <f t="shared" si="1"/>
        <v>643</v>
      </c>
      <c r="H28" s="7">
        <v>642</v>
      </c>
      <c r="I28" s="7">
        <v>1</v>
      </c>
      <c r="J28" s="21">
        <f t="shared" si="0"/>
        <v>75</v>
      </c>
      <c r="K28" s="7"/>
    </row>
    <row r="29" spans="1:11" ht="21.95" customHeight="1">
      <c r="A29" s="17">
        <v>44939</v>
      </c>
      <c r="B29" s="7" t="s">
        <v>51</v>
      </c>
      <c r="C29" s="7" t="s">
        <v>140</v>
      </c>
      <c r="D29" s="7" t="s">
        <v>17</v>
      </c>
      <c r="E29" s="7">
        <v>8</v>
      </c>
      <c r="F29" s="7">
        <v>856</v>
      </c>
      <c r="G29" s="7">
        <f t="shared" si="1"/>
        <v>644</v>
      </c>
      <c r="H29" s="7">
        <v>642</v>
      </c>
      <c r="I29" s="7">
        <v>2</v>
      </c>
      <c r="J29" s="21">
        <f t="shared" si="0"/>
        <v>75</v>
      </c>
      <c r="K29" s="7"/>
    </row>
    <row r="30" spans="1:11" ht="21.95" customHeight="1">
      <c r="A30" s="17">
        <v>44940</v>
      </c>
      <c r="B30" s="7" t="s">
        <v>51</v>
      </c>
      <c r="C30" s="7" t="s">
        <v>140</v>
      </c>
      <c r="D30" s="7" t="s">
        <v>17</v>
      </c>
      <c r="E30" s="7">
        <v>8</v>
      </c>
      <c r="F30" s="7">
        <v>856</v>
      </c>
      <c r="G30" s="7">
        <f t="shared" si="1"/>
        <v>646</v>
      </c>
      <c r="H30" s="7">
        <v>642</v>
      </c>
      <c r="I30" s="7">
        <v>4</v>
      </c>
      <c r="J30" s="21">
        <f t="shared" si="0"/>
        <v>75</v>
      </c>
      <c r="K30" s="7"/>
    </row>
    <row r="31" spans="1:11" ht="21.95" customHeight="1">
      <c r="A31" s="17">
        <v>44941</v>
      </c>
      <c r="B31" s="7" t="s">
        <v>51</v>
      </c>
      <c r="C31" s="7" t="s">
        <v>140</v>
      </c>
      <c r="D31" s="7" t="s">
        <v>17</v>
      </c>
      <c r="E31" s="7">
        <v>8</v>
      </c>
      <c r="F31" s="7">
        <v>856</v>
      </c>
      <c r="G31" s="7">
        <f t="shared" si="1"/>
        <v>693</v>
      </c>
      <c r="H31" s="22">
        <v>685</v>
      </c>
      <c r="I31" s="7">
        <v>8</v>
      </c>
      <c r="J31" s="21">
        <f t="shared" si="0"/>
        <v>80.023364485981304</v>
      </c>
      <c r="K31" s="7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7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47" t="s">
        <v>18</v>
      </c>
      <c r="B48" s="47"/>
      <c r="C48" s="9">
        <f>COUNT(A10:A47)</f>
        <v>21</v>
      </c>
      <c r="E48" s="48" t="s">
        <v>19</v>
      </c>
      <c r="F48" s="48"/>
      <c r="G48" s="49"/>
      <c r="H48" s="49"/>
      <c r="I48" s="49"/>
      <c r="J48" s="49"/>
      <c r="K48" s="49"/>
    </row>
    <row r="49" spans="1:11" ht="21" customHeight="1">
      <c r="A49" s="43" t="s">
        <v>20</v>
      </c>
      <c r="B49" s="43"/>
      <c r="C49" s="9">
        <f>SUM(F10:F47)</f>
        <v>14386</v>
      </c>
      <c r="F49" s="50"/>
      <c r="G49" s="50"/>
      <c r="H49" s="50"/>
      <c r="I49" s="4"/>
      <c r="J49" s="4"/>
      <c r="K49" s="25"/>
    </row>
    <row r="50" spans="1:11" ht="21" customHeight="1">
      <c r="A50" s="43" t="s">
        <v>21</v>
      </c>
      <c r="B50" s="43"/>
      <c r="C50" s="9">
        <f>SUM(H10:H47)</f>
        <v>10190</v>
      </c>
      <c r="F50" s="4"/>
      <c r="G50" s="4"/>
      <c r="H50" s="4"/>
      <c r="I50" s="4"/>
      <c r="J50" s="4"/>
      <c r="K50" s="25"/>
    </row>
    <row r="51" spans="1:11" ht="21" customHeight="1">
      <c r="A51" s="51" t="s">
        <v>22</v>
      </c>
      <c r="B51" s="43"/>
      <c r="C51" s="18">
        <f>SUM(J10:J47)</f>
        <v>1614.5042716695916</v>
      </c>
      <c r="F51" s="50"/>
      <c r="G51" s="50"/>
      <c r="H51" s="50"/>
      <c r="I51" s="50"/>
      <c r="J51" s="4"/>
      <c r="K51" s="52"/>
    </row>
    <row r="52" spans="1:11" ht="21" customHeight="1">
      <c r="A52" s="51" t="s">
        <v>23</v>
      </c>
      <c r="B52" s="43"/>
      <c r="C52" s="9">
        <f>COUNTA(B10:B47)</f>
        <v>22</v>
      </c>
      <c r="F52" s="50"/>
      <c r="G52" s="50"/>
      <c r="H52" s="50"/>
      <c r="I52" s="50"/>
      <c r="J52" s="4"/>
      <c r="K52" s="52"/>
    </row>
    <row r="53" spans="1:11" ht="21" customHeight="1">
      <c r="A53" s="43" t="s">
        <v>24</v>
      </c>
      <c r="B53" s="43"/>
      <c r="C53" s="18">
        <f>C51/C52</f>
        <v>73.386557803163257</v>
      </c>
      <c r="F53" s="50"/>
      <c r="G53" s="50"/>
      <c r="H53" s="50"/>
      <c r="I53" s="50"/>
      <c r="J53" s="4"/>
      <c r="K53" s="52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A346-5ECC-4E1B-9D74-A3A63D21FAC8}">
  <dimension ref="A1:K61"/>
  <sheetViews>
    <sheetView topLeftCell="B7" workbookViewId="0">
      <selection activeCell="B7" sqref="B7:E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103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48</v>
      </c>
      <c r="C10" s="22" t="s">
        <v>49</v>
      </c>
      <c r="D10" s="22" t="s">
        <v>104</v>
      </c>
      <c r="E10" s="7">
        <v>4</v>
      </c>
      <c r="F10" s="7">
        <v>1500</v>
      </c>
      <c r="G10" s="7">
        <f>SUM(H10+I10)</f>
        <v>1147</v>
      </c>
      <c r="H10" s="7">
        <v>1120</v>
      </c>
      <c r="I10" s="7">
        <v>27</v>
      </c>
      <c r="J10" s="21">
        <f t="shared" ref="J10:J54" si="0">H10/F10*100</f>
        <v>74.666666666666671</v>
      </c>
      <c r="K10" s="15"/>
    </row>
    <row r="11" spans="1:11" ht="21.95" customHeight="1">
      <c r="A11" s="17"/>
      <c r="B11" s="23" t="s">
        <v>61</v>
      </c>
      <c r="C11" s="22" t="s">
        <v>62</v>
      </c>
      <c r="D11" s="22" t="s">
        <v>104</v>
      </c>
      <c r="E11" s="7">
        <v>4</v>
      </c>
      <c r="F11" s="7">
        <v>1500</v>
      </c>
      <c r="G11" s="7">
        <f>SUM(H11+I11)</f>
        <v>545</v>
      </c>
      <c r="H11" s="7">
        <v>500</v>
      </c>
      <c r="I11" s="7">
        <v>45</v>
      </c>
      <c r="J11" s="21">
        <f t="shared" si="0"/>
        <v>33.333333333333329</v>
      </c>
      <c r="K11" s="15"/>
    </row>
    <row r="12" spans="1:11" ht="21.95" customHeight="1">
      <c r="A12" s="17">
        <v>44943</v>
      </c>
      <c r="B12" s="22" t="s">
        <v>48</v>
      </c>
      <c r="C12" s="22" t="s">
        <v>49</v>
      </c>
      <c r="D12" s="22" t="s">
        <v>104</v>
      </c>
      <c r="E12" s="7">
        <v>3</v>
      </c>
      <c r="F12" s="7">
        <v>1125</v>
      </c>
      <c r="G12" s="7">
        <f t="shared" ref="G12:G54" si="1">SUM(H12+I12)</f>
        <v>1148</v>
      </c>
      <c r="H12" s="7">
        <v>1120</v>
      </c>
      <c r="I12" s="7">
        <v>28</v>
      </c>
      <c r="J12" s="21">
        <f t="shared" si="0"/>
        <v>99.555555555555557</v>
      </c>
      <c r="K12" s="15"/>
    </row>
    <row r="13" spans="1:11" ht="21.95" customHeight="1">
      <c r="A13" s="17"/>
      <c r="B13" s="23" t="s">
        <v>61</v>
      </c>
      <c r="C13" s="22" t="s">
        <v>62</v>
      </c>
      <c r="D13" s="22" t="s">
        <v>104</v>
      </c>
      <c r="E13" s="7">
        <v>3</v>
      </c>
      <c r="F13" s="7">
        <v>1125</v>
      </c>
      <c r="G13" s="7">
        <f t="shared" si="1"/>
        <v>529</v>
      </c>
      <c r="H13" s="7">
        <v>500</v>
      </c>
      <c r="I13" s="7">
        <v>29</v>
      </c>
      <c r="J13" s="21">
        <f t="shared" si="0"/>
        <v>44.444444444444443</v>
      </c>
      <c r="K13" s="15"/>
    </row>
    <row r="14" spans="1:11" ht="21.95" customHeight="1">
      <c r="A14" s="17"/>
      <c r="B14" s="22" t="s">
        <v>121</v>
      </c>
      <c r="C14" s="23" t="s">
        <v>122</v>
      </c>
      <c r="D14" s="22" t="s">
        <v>104</v>
      </c>
      <c r="E14" s="7">
        <v>2</v>
      </c>
      <c r="F14" s="7">
        <v>750</v>
      </c>
      <c r="G14" s="7">
        <f t="shared" si="1"/>
        <v>495</v>
      </c>
      <c r="H14" s="7">
        <v>400</v>
      </c>
      <c r="I14" s="7">
        <v>95</v>
      </c>
      <c r="J14" s="21">
        <f t="shared" si="0"/>
        <v>53.333333333333336</v>
      </c>
      <c r="K14" s="15"/>
    </row>
    <row r="15" spans="1:11" ht="21.95" customHeight="1">
      <c r="A15" s="17">
        <v>44944</v>
      </c>
      <c r="B15" s="22" t="s">
        <v>48</v>
      </c>
      <c r="C15" s="22" t="s">
        <v>49</v>
      </c>
      <c r="D15" s="22" t="s">
        <v>104</v>
      </c>
      <c r="E15" s="7">
        <v>7</v>
      </c>
      <c r="F15" s="7">
        <v>2625</v>
      </c>
      <c r="G15" s="7">
        <f t="shared" si="1"/>
        <v>1978</v>
      </c>
      <c r="H15" s="7">
        <v>1968</v>
      </c>
      <c r="I15" s="7">
        <v>10</v>
      </c>
      <c r="J15" s="21">
        <f t="shared" si="0"/>
        <v>74.971428571428561</v>
      </c>
      <c r="K15" s="15"/>
    </row>
    <row r="16" spans="1:11" ht="21.95" customHeight="1">
      <c r="A16" s="17"/>
      <c r="B16" s="23" t="s">
        <v>61</v>
      </c>
      <c r="C16" s="22" t="s">
        <v>62</v>
      </c>
      <c r="D16" s="22" t="s">
        <v>104</v>
      </c>
      <c r="E16" s="7">
        <v>1</v>
      </c>
      <c r="F16" s="7">
        <v>375</v>
      </c>
      <c r="G16" s="7">
        <f t="shared" si="1"/>
        <v>229</v>
      </c>
      <c r="H16" s="7">
        <v>200</v>
      </c>
      <c r="I16" s="7">
        <v>29</v>
      </c>
      <c r="J16" s="21">
        <f t="shared" si="0"/>
        <v>53.333333333333336</v>
      </c>
      <c r="K16" s="15"/>
    </row>
    <row r="17" spans="1:11" ht="21.95" customHeight="1">
      <c r="A17" s="17">
        <v>44945</v>
      </c>
      <c r="B17" s="22" t="s">
        <v>48</v>
      </c>
      <c r="C17" s="22" t="s">
        <v>49</v>
      </c>
      <c r="D17" s="22" t="s">
        <v>104</v>
      </c>
      <c r="E17" s="7">
        <v>3</v>
      </c>
      <c r="F17" s="7">
        <v>1125</v>
      </c>
      <c r="G17" s="7">
        <f t="shared" si="1"/>
        <v>1144</v>
      </c>
      <c r="H17" s="7">
        <v>1125</v>
      </c>
      <c r="I17" s="7">
        <v>19</v>
      </c>
      <c r="J17" s="21">
        <f t="shared" si="0"/>
        <v>100</v>
      </c>
      <c r="K17" s="15"/>
    </row>
    <row r="18" spans="1:11" ht="21.95" customHeight="1">
      <c r="A18" s="17"/>
      <c r="B18" s="23" t="s">
        <v>61</v>
      </c>
      <c r="C18" s="22" t="s">
        <v>62</v>
      </c>
      <c r="D18" s="22" t="s">
        <v>104</v>
      </c>
      <c r="E18" s="7">
        <v>3</v>
      </c>
      <c r="F18" s="7">
        <v>1125</v>
      </c>
      <c r="G18" s="7">
        <f t="shared" si="1"/>
        <v>630</v>
      </c>
      <c r="H18" s="7">
        <v>600</v>
      </c>
      <c r="I18" s="7">
        <v>30</v>
      </c>
      <c r="J18" s="21">
        <f t="shared" si="0"/>
        <v>53.333333333333336</v>
      </c>
      <c r="K18" s="15"/>
    </row>
    <row r="19" spans="1:11" ht="21.95" customHeight="1">
      <c r="A19" s="17"/>
      <c r="B19" s="7" t="s">
        <v>121</v>
      </c>
      <c r="C19" s="7" t="s">
        <v>122</v>
      </c>
      <c r="D19" s="22" t="s">
        <v>104</v>
      </c>
      <c r="E19" s="7">
        <v>2</v>
      </c>
      <c r="F19" s="7">
        <v>750</v>
      </c>
      <c r="G19" s="7">
        <f t="shared" si="1"/>
        <v>462</v>
      </c>
      <c r="H19" s="7">
        <v>400</v>
      </c>
      <c r="I19" s="7">
        <v>62</v>
      </c>
      <c r="J19" s="21">
        <f t="shared" si="0"/>
        <v>53.333333333333336</v>
      </c>
      <c r="K19" s="15"/>
    </row>
    <row r="20" spans="1:11" ht="21.95" customHeight="1">
      <c r="A20" s="17">
        <v>44946</v>
      </c>
      <c r="B20" s="22" t="s">
        <v>48</v>
      </c>
      <c r="C20" s="22" t="s">
        <v>49</v>
      </c>
      <c r="D20" s="22" t="s">
        <v>104</v>
      </c>
      <c r="E20" s="7">
        <v>3</v>
      </c>
      <c r="F20" s="7">
        <v>1125</v>
      </c>
      <c r="G20" s="7">
        <f t="shared" ref="G20:G22" si="2">SUM(H20+I20)</f>
        <v>1143</v>
      </c>
      <c r="H20" s="7">
        <v>1125</v>
      </c>
      <c r="I20" s="7">
        <v>18</v>
      </c>
      <c r="J20" s="21">
        <f t="shared" si="0"/>
        <v>100</v>
      </c>
      <c r="K20" s="15"/>
    </row>
    <row r="21" spans="1:11" ht="21.95" customHeight="1">
      <c r="A21" s="17"/>
      <c r="B21" s="23" t="s">
        <v>61</v>
      </c>
      <c r="C21" s="22" t="s">
        <v>62</v>
      </c>
      <c r="D21" s="22" t="s">
        <v>104</v>
      </c>
      <c r="E21" s="7">
        <v>3</v>
      </c>
      <c r="F21" s="7">
        <v>1125</v>
      </c>
      <c r="G21" s="7">
        <f t="shared" si="2"/>
        <v>420</v>
      </c>
      <c r="H21" s="7">
        <v>400</v>
      </c>
      <c r="I21" s="7">
        <v>20</v>
      </c>
      <c r="J21" s="21">
        <f t="shared" si="0"/>
        <v>35.555555555555557</v>
      </c>
      <c r="K21" s="15"/>
    </row>
    <row r="22" spans="1:11" ht="21.95" customHeight="1">
      <c r="A22" s="17"/>
      <c r="B22" s="7" t="s">
        <v>121</v>
      </c>
      <c r="C22" s="7" t="s">
        <v>122</v>
      </c>
      <c r="D22" s="22" t="s">
        <v>104</v>
      </c>
      <c r="E22" s="7">
        <v>2</v>
      </c>
      <c r="F22" s="7">
        <v>750</v>
      </c>
      <c r="G22" s="7">
        <f t="shared" si="2"/>
        <v>573</v>
      </c>
      <c r="H22" s="7">
        <v>400</v>
      </c>
      <c r="I22" s="7">
        <v>173</v>
      </c>
      <c r="J22" s="21">
        <f t="shared" si="0"/>
        <v>53.333333333333336</v>
      </c>
      <c r="K22" s="15"/>
    </row>
    <row r="23" spans="1:11" ht="21.95" customHeight="1">
      <c r="A23" s="17">
        <v>44949</v>
      </c>
      <c r="B23" s="7" t="s">
        <v>48</v>
      </c>
      <c r="C23" s="7" t="s">
        <v>49</v>
      </c>
      <c r="D23" s="22" t="s">
        <v>104</v>
      </c>
      <c r="E23" s="7">
        <v>8</v>
      </c>
      <c r="F23" s="7">
        <v>3000</v>
      </c>
      <c r="G23" s="7">
        <f t="shared" si="1"/>
        <v>1532</v>
      </c>
      <c r="H23" s="7">
        <v>1500</v>
      </c>
      <c r="I23" s="7">
        <v>32</v>
      </c>
      <c r="J23" s="21">
        <f t="shared" si="0"/>
        <v>50</v>
      </c>
      <c r="K23" s="15"/>
    </row>
    <row r="24" spans="1:11" ht="21.95" customHeight="1">
      <c r="A24" s="17">
        <v>44950</v>
      </c>
      <c r="B24" s="7" t="s">
        <v>48</v>
      </c>
      <c r="C24" s="7" t="s">
        <v>49</v>
      </c>
      <c r="D24" s="22" t="s">
        <v>104</v>
      </c>
      <c r="E24" s="7">
        <v>8</v>
      </c>
      <c r="F24" s="7">
        <v>3000</v>
      </c>
      <c r="G24" s="7">
        <f t="shared" si="1"/>
        <v>1131</v>
      </c>
      <c r="H24" s="7">
        <v>1120</v>
      </c>
      <c r="I24" s="7">
        <v>11</v>
      </c>
      <c r="J24" s="21">
        <f t="shared" si="0"/>
        <v>37.333333333333336</v>
      </c>
      <c r="K24" s="15"/>
    </row>
    <row r="25" spans="1:11" ht="21.95" customHeight="1">
      <c r="A25" s="17">
        <v>44952</v>
      </c>
      <c r="B25" s="7" t="s">
        <v>48</v>
      </c>
      <c r="C25" s="7" t="s">
        <v>49</v>
      </c>
      <c r="D25" s="22" t="s">
        <v>104</v>
      </c>
      <c r="E25" s="7">
        <v>8</v>
      </c>
      <c r="F25" s="7">
        <v>3000</v>
      </c>
      <c r="G25" s="7">
        <f t="shared" si="1"/>
        <v>1518</v>
      </c>
      <c r="H25" s="7">
        <v>1500</v>
      </c>
      <c r="I25" s="7">
        <v>18</v>
      </c>
      <c r="J25" s="21">
        <f t="shared" si="0"/>
        <v>50</v>
      </c>
      <c r="K25" s="15"/>
    </row>
    <row r="26" spans="1:11" ht="21.95" customHeight="1">
      <c r="A26" s="17">
        <v>44953</v>
      </c>
      <c r="B26" s="22" t="s">
        <v>137</v>
      </c>
      <c r="C26" s="22" t="s">
        <v>138</v>
      </c>
      <c r="D26" s="22" t="s">
        <v>104</v>
      </c>
      <c r="E26" s="7">
        <v>8</v>
      </c>
      <c r="F26" s="7">
        <v>3000</v>
      </c>
      <c r="G26" s="7">
        <f t="shared" si="1"/>
        <v>3326</v>
      </c>
      <c r="H26" s="7">
        <v>3000</v>
      </c>
      <c r="I26" s="7">
        <v>326</v>
      </c>
      <c r="J26" s="21">
        <f t="shared" si="0"/>
        <v>100</v>
      </c>
      <c r="K26" s="15"/>
    </row>
    <row r="27" spans="1:11" ht="21.95" customHeight="1">
      <c r="A27" s="17">
        <v>44956</v>
      </c>
      <c r="B27" s="22" t="s">
        <v>153</v>
      </c>
      <c r="C27" s="22" t="s">
        <v>154</v>
      </c>
      <c r="D27" s="22" t="s">
        <v>104</v>
      </c>
      <c r="E27" s="7">
        <v>8</v>
      </c>
      <c r="F27" s="7">
        <v>5000</v>
      </c>
      <c r="G27" s="7">
        <f t="shared" si="1"/>
        <v>5237</v>
      </c>
      <c r="H27" s="7">
        <v>5000</v>
      </c>
      <c r="I27" s="7">
        <v>237</v>
      </c>
      <c r="J27" s="21">
        <f t="shared" si="0"/>
        <v>100</v>
      </c>
      <c r="K27" s="15"/>
    </row>
    <row r="28" spans="1:11" ht="21.95" customHeight="1">
      <c r="A28" s="17">
        <v>44957</v>
      </c>
      <c r="B28" s="22" t="s">
        <v>153</v>
      </c>
      <c r="C28" s="22" t="s">
        <v>154</v>
      </c>
      <c r="D28" s="22" t="s">
        <v>104</v>
      </c>
      <c r="E28" s="7">
        <v>8</v>
      </c>
      <c r="F28" s="7">
        <v>5000</v>
      </c>
      <c r="G28" s="7">
        <f t="shared" ref="G28" si="3">SUM(H28+I28)</f>
        <v>5052</v>
      </c>
      <c r="H28" s="7">
        <v>5000</v>
      </c>
      <c r="I28" s="7">
        <v>52</v>
      </c>
      <c r="J28" s="21">
        <f t="shared" si="0"/>
        <v>100</v>
      </c>
      <c r="K28" s="15"/>
    </row>
    <row r="29" spans="1:11" ht="21.95" customHeight="1">
      <c r="A29" s="17">
        <v>44958</v>
      </c>
      <c r="B29" s="22" t="s">
        <v>153</v>
      </c>
      <c r="C29" s="22" t="s">
        <v>154</v>
      </c>
      <c r="D29" s="22" t="s">
        <v>104</v>
      </c>
      <c r="E29" s="7">
        <v>8</v>
      </c>
      <c r="F29" s="7">
        <v>5000</v>
      </c>
      <c r="G29" s="7">
        <f t="shared" ref="G29" si="4">SUM(H29+I29)</f>
        <v>5214</v>
      </c>
      <c r="H29" s="7">
        <v>5000</v>
      </c>
      <c r="I29" s="7">
        <v>214</v>
      </c>
      <c r="J29" s="21">
        <f t="shared" si="0"/>
        <v>100</v>
      </c>
      <c r="K29" s="15"/>
    </row>
    <row r="30" spans="1:11" ht="21.95" customHeight="1">
      <c r="A30" s="17">
        <v>44959</v>
      </c>
      <c r="B30" s="22" t="s">
        <v>153</v>
      </c>
      <c r="C30" s="22" t="s">
        <v>154</v>
      </c>
      <c r="D30" s="22" t="s">
        <v>104</v>
      </c>
      <c r="E30" s="7">
        <v>7</v>
      </c>
      <c r="F30" s="7">
        <v>2625</v>
      </c>
      <c r="G30" s="7">
        <f t="shared" si="1"/>
        <v>2061</v>
      </c>
      <c r="H30" s="7">
        <v>1968</v>
      </c>
      <c r="I30" s="7">
        <v>93</v>
      </c>
      <c r="J30" s="21">
        <f t="shared" si="0"/>
        <v>74.971428571428561</v>
      </c>
      <c r="K30" s="15"/>
    </row>
    <row r="31" spans="1:11" ht="21.95" customHeight="1">
      <c r="A31" s="17"/>
      <c r="B31" s="7" t="s">
        <v>166</v>
      </c>
      <c r="C31" s="7" t="s">
        <v>62</v>
      </c>
      <c r="D31" s="22" t="s">
        <v>104</v>
      </c>
      <c r="E31" s="7">
        <v>1</v>
      </c>
      <c r="F31" s="7">
        <v>375</v>
      </c>
      <c r="G31" s="7">
        <f t="shared" si="1"/>
        <v>395</v>
      </c>
      <c r="H31" s="7">
        <v>375</v>
      </c>
      <c r="I31" s="7">
        <v>20</v>
      </c>
      <c r="J31" s="21">
        <f t="shared" si="0"/>
        <v>100</v>
      </c>
      <c r="K31" s="15"/>
    </row>
    <row r="32" spans="1:11" ht="21.95" customHeight="1">
      <c r="A32" s="17">
        <v>44960</v>
      </c>
      <c r="B32" s="7" t="s">
        <v>167</v>
      </c>
      <c r="C32" s="7" t="s">
        <v>168</v>
      </c>
      <c r="D32" s="22" t="s">
        <v>104</v>
      </c>
      <c r="E32" s="7">
        <v>4</v>
      </c>
      <c r="F32" s="7">
        <v>1500</v>
      </c>
      <c r="G32" s="7">
        <f t="shared" si="1"/>
        <v>417</v>
      </c>
      <c r="H32" s="7">
        <v>400</v>
      </c>
      <c r="I32" s="7">
        <v>17</v>
      </c>
      <c r="J32" s="21">
        <f t="shared" si="0"/>
        <v>26.666666666666668</v>
      </c>
      <c r="K32" s="15"/>
    </row>
    <row r="33" spans="1:11" ht="21.95" customHeight="1">
      <c r="A33" s="20"/>
      <c r="B33" s="7" t="s">
        <v>166</v>
      </c>
      <c r="C33" s="7" t="s">
        <v>165</v>
      </c>
      <c r="D33" s="22" t="s">
        <v>104</v>
      </c>
      <c r="E33" s="7">
        <v>4</v>
      </c>
      <c r="F33" s="7">
        <v>1500</v>
      </c>
      <c r="G33" s="7">
        <f t="shared" si="1"/>
        <v>318</v>
      </c>
      <c r="H33" s="7">
        <v>280</v>
      </c>
      <c r="I33" s="7">
        <v>38</v>
      </c>
      <c r="J33" s="21">
        <f t="shared" si="0"/>
        <v>18.666666666666668</v>
      </c>
      <c r="K33" s="15"/>
    </row>
    <row r="34" spans="1:11" ht="21.95" customHeight="1">
      <c r="A34" s="17">
        <v>44963</v>
      </c>
      <c r="B34" s="7" t="s">
        <v>167</v>
      </c>
      <c r="C34" s="7" t="s">
        <v>168</v>
      </c>
      <c r="D34" s="22" t="s">
        <v>104</v>
      </c>
      <c r="E34" s="7">
        <v>5</v>
      </c>
      <c r="F34" s="7">
        <v>1875</v>
      </c>
      <c r="G34" s="7">
        <f t="shared" si="1"/>
        <v>2140</v>
      </c>
      <c r="H34" s="7">
        <v>2010</v>
      </c>
      <c r="I34" s="7">
        <v>130</v>
      </c>
      <c r="J34" s="21">
        <f t="shared" si="0"/>
        <v>107.2</v>
      </c>
      <c r="K34" s="15"/>
    </row>
    <row r="35" spans="1:11" ht="21.95" customHeight="1">
      <c r="A35" s="7"/>
      <c r="B35" s="7" t="s">
        <v>166</v>
      </c>
      <c r="C35" s="7" t="s">
        <v>165</v>
      </c>
      <c r="D35" s="22" t="s">
        <v>104</v>
      </c>
      <c r="E35" s="7">
        <v>1</v>
      </c>
      <c r="F35" s="7">
        <v>375</v>
      </c>
      <c r="G35" s="7">
        <f t="shared" si="1"/>
        <v>104</v>
      </c>
      <c r="H35" s="7">
        <v>87</v>
      </c>
      <c r="I35" s="7">
        <v>17</v>
      </c>
      <c r="J35" s="21">
        <f t="shared" si="0"/>
        <v>23.200000000000003</v>
      </c>
      <c r="K35" s="15"/>
    </row>
    <row r="36" spans="1:11" ht="21.95" customHeight="1">
      <c r="A36" s="7"/>
      <c r="B36" s="7" t="s">
        <v>173</v>
      </c>
      <c r="C36" s="7">
        <v>11260</v>
      </c>
      <c r="D36" s="22" t="s">
        <v>104</v>
      </c>
      <c r="E36" s="7">
        <v>2</v>
      </c>
      <c r="F36" s="7">
        <v>750</v>
      </c>
      <c r="G36" s="7">
        <f t="shared" si="1"/>
        <v>798</v>
      </c>
      <c r="H36" s="7">
        <v>725</v>
      </c>
      <c r="I36" s="7">
        <v>73</v>
      </c>
      <c r="J36" s="21">
        <f t="shared" si="0"/>
        <v>96.666666666666671</v>
      </c>
      <c r="K36" s="15"/>
    </row>
    <row r="37" spans="1:11" ht="21.95" customHeight="1">
      <c r="A37" s="17">
        <v>44964</v>
      </c>
      <c r="B37" s="7" t="s">
        <v>167</v>
      </c>
      <c r="C37" s="7" t="s">
        <v>168</v>
      </c>
      <c r="D37" s="22" t="s">
        <v>104</v>
      </c>
      <c r="E37" s="7">
        <v>4</v>
      </c>
      <c r="F37" s="7">
        <v>1500</v>
      </c>
      <c r="G37" s="7">
        <f t="shared" si="1"/>
        <v>830</v>
      </c>
      <c r="H37" s="7">
        <v>800</v>
      </c>
      <c r="I37" s="7">
        <v>30</v>
      </c>
      <c r="J37" s="21">
        <f t="shared" si="0"/>
        <v>53.333333333333336</v>
      </c>
      <c r="K37" s="15"/>
    </row>
    <row r="38" spans="1:11" ht="21.95" customHeight="1">
      <c r="A38" s="7"/>
      <c r="B38" s="7" t="s">
        <v>166</v>
      </c>
      <c r="C38" s="7" t="s">
        <v>165</v>
      </c>
      <c r="D38" s="22" t="s">
        <v>104</v>
      </c>
      <c r="E38" s="7">
        <v>1</v>
      </c>
      <c r="F38" s="7">
        <v>375</v>
      </c>
      <c r="G38" s="7">
        <f t="shared" si="1"/>
        <v>181</v>
      </c>
      <c r="H38" s="7">
        <v>160</v>
      </c>
      <c r="I38" s="7">
        <v>21</v>
      </c>
      <c r="J38" s="21">
        <f t="shared" si="0"/>
        <v>42.666666666666671</v>
      </c>
      <c r="K38" s="15"/>
    </row>
    <row r="39" spans="1:11" ht="21.95" customHeight="1">
      <c r="A39" s="7"/>
      <c r="B39" s="7" t="s">
        <v>48</v>
      </c>
      <c r="C39" s="7" t="s">
        <v>49</v>
      </c>
      <c r="D39" s="22" t="s">
        <v>104</v>
      </c>
      <c r="E39" s="7">
        <v>3</v>
      </c>
      <c r="F39" s="7">
        <v>1125</v>
      </c>
      <c r="G39" s="7">
        <f t="shared" si="1"/>
        <v>847</v>
      </c>
      <c r="H39" s="7">
        <v>842</v>
      </c>
      <c r="I39" s="7">
        <v>5</v>
      </c>
      <c r="J39" s="21">
        <f t="shared" si="0"/>
        <v>74.844444444444449</v>
      </c>
      <c r="K39" s="15"/>
    </row>
    <row r="40" spans="1:11" ht="21.95" customHeight="1">
      <c r="A40" s="17">
        <v>44965</v>
      </c>
      <c r="B40" s="7" t="s">
        <v>48</v>
      </c>
      <c r="C40" s="7" t="s">
        <v>49</v>
      </c>
      <c r="D40" s="22" t="s">
        <v>104</v>
      </c>
      <c r="E40" s="7">
        <v>2</v>
      </c>
      <c r="F40" s="7">
        <v>750</v>
      </c>
      <c r="G40" s="7">
        <f t="shared" si="1"/>
        <v>842</v>
      </c>
      <c r="H40" s="7">
        <v>836</v>
      </c>
      <c r="I40" s="7">
        <v>6</v>
      </c>
      <c r="J40" s="21">
        <f t="shared" si="0"/>
        <v>111.46666666666667</v>
      </c>
      <c r="K40" s="15"/>
    </row>
    <row r="41" spans="1:11" ht="21.95" customHeight="1">
      <c r="A41" s="7"/>
      <c r="B41" s="7" t="s">
        <v>167</v>
      </c>
      <c r="C41" s="7" t="s">
        <v>168</v>
      </c>
      <c r="D41" s="22" t="s">
        <v>104</v>
      </c>
      <c r="E41" s="7">
        <v>2</v>
      </c>
      <c r="F41" s="7">
        <v>750</v>
      </c>
      <c r="G41" s="7">
        <f t="shared" si="1"/>
        <v>321</v>
      </c>
      <c r="H41" s="7">
        <v>300</v>
      </c>
      <c r="I41" s="7">
        <v>21</v>
      </c>
      <c r="J41" s="21">
        <f t="shared" si="0"/>
        <v>40</v>
      </c>
      <c r="K41" s="15"/>
    </row>
    <row r="42" spans="1:11" ht="21.95" customHeight="1">
      <c r="A42" s="7"/>
      <c r="B42" s="7" t="s">
        <v>121</v>
      </c>
      <c r="C42" s="7" t="s">
        <v>122</v>
      </c>
      <c r="D42" s="22" t="s">
        <v>104</v>
      </c>
      <c r="E42" s="7">
        <v>2</v>
      </c>
      <c r="F42" s="7">
        <v>750</v>
      </c>
      <c r="G42" s="7">
        <f t="shared" si="1"/>
        <v>240</v>
      </c>
      <c r="H42" s="7">
        <v>220</v>
      </c>
      <c r="I42" s="7">
        <v>20</v>
      </c>
      <c r="J42" s="21">
        <f t="shared" si="0"/>
        <v>29.333333333333332</v>
      </c>
      <c r="K42" s="15"/>
    </row>
    <row r="43" spans="1:11" ht="21.95" customHeight="1">
      <c r="A43" s="7"/>
      <c r="B43" s="7" t="s">
        <v>166</v>
      </c>
      <c r="C43" s="7" t="s">
        <v>165</v>
      </c>
      <c r="D43" s="22" t="s">
        <v>104</v>
      </c>
      <c r="E43" s="7">
        <v>2</v>
      </c>
      <c r="F43" s="7">
        <v>750</v>
      </c>
      <c r="G43" s="7">
        <f t="shared" si="1"/>
        <v>89</v>
      </c>
      <c r="H43" s="7">
        <v>80</v>
      </c>
      <c r="I43" s="7">
        <v>9</v>
      </c>
      <c r="J43" s="21">
        <f t="shared" si="0"/>
        <v>10.666666666666668</v>
      </c>
      <c r="K43" s="15"/>
    </row>
    <row r="44" spans="1:11" ht="21.95" customHeight="1">
      <c r="A44" s="17">
        <v>44966</v>
      </c>
      <c r="B44" s="7" t="s">
        <v>48</v>
      </c>
      <c r="C44" s="7" t="s">
        <v>49</v>
      </c>
      <c r="D44" s="22" t="s">
        <v>104</v>
      </c>
      <c r="E44" s="7">
        <v>3</v>
      </c>
      <c r="F44" s="7">
        <v>1125</v>
      </c>
      <c r="G44" s="7">
        <f t="shared" si="1"/>
        <v>910</v>
      </c>
      <c r="H44" s="7">
        <v>905</v>
      </c>
      <c r="I44" s="7">
        <v>5</v>
      </c>
      <c r="J44" s="21">
        <f t="shared" si="0"/>
        <v>80.444444444444443</v>
      </c>
      <c r="K44" s="15"/>
    </row>
    <row r="45" spans="1:11" ht="21.95" customHeight="1">
      <c r="A45" s="7"/>
      <c r="B45" s="7" t="s">
        <v>167</v>
      </c>
      <c r="C45" s="7" t="s">
        <v>168</v>
      </c>
      <c r="D45" s="22" t="s">
        <v>104</v>
      </c>
      <c r="E45" s="7">
        <v>2</v>
      </c>
      <c r="F45" s="7">
        <v>750</v>
      </c>
      <c r="G45" s="7">
        <f t="shared" si="1"/>
        <v>147</v>
      </c>
      <c r="H45" s="7">
        <v>120</v>
      </c>
      <c r="I45" s="7">
        <v>27</v>
      </c>
      <c r="J45" s="21">
        <f t="shared" si="0"/>
        <v>16</v>
      </c>
      <c r="K45" s="15"/>
    </row>
    <row r="46" spans="1:11" ht="21.95" customHeight="1">
      <c r="A46" s="7"/>
      <c r="B46" s="7" t="s">
        <v>137</v>
      </c>
      <c r="C46" s="7" t="s">
        <v>138</v>
      </c>
      <c r="D46" s="22" t="s">
        <v>104</v>
      </c>
      <c r="E46" s="7">
        <v>3</v>
      </c>
      <c r="F46" s="7">
        <v>1125</v>
      </c>
      <c r="G46" s="7">
        <f t="shared" si="1"/>
        <v>575</v>
      </c>
      <c r="H46" s="7">
        <v>500</v>
      </c>
      <c r="I46" s="7">
        <v>75</v>
      </c>
      <c r="J46" s="21">
        <f t="shared" si="0"/>
        <v>44.444444444444443</v>
      </c>
      <c r="K46" s="15"/>
    </row>
    <row r="47" spans="1:11" ht="21.95" customHeight="1">
      <c r="A47" s="32">
        <v>44967</v>
      </c>
      <c r="B47" s="7" t="s">
        <v>48</v>
      </c>
      <c r="C47" s="7" t="s">
        <v>49</v>
      </c>
      <c r="D47" s="22" t="s">
        <v>104</v>
      </c>
      <c r="E47" s="7">
        <v>7</v>
      </c>
      <c r="F47" s="7">
        <v>2625</v>
      </c>
      <c r="G47" s="7">
        <f t="shared" si="1"/>
        <v>1196</v>
      </c>
      <c r="H47" s="7">
        <v>1190</v>
      </c>
      <c r="I47" s="7">
        <v>6</v>
      </c>
      <c r="J47" s="21">
        <f t="shared" si="0"/>
        <v>45.333333333333329</v>
      </c>
      <c r="K47" s="15"/>
    </row>
    <row r="48" spans="1:11" ht="21.95" customHeight="1">
      <c r="A48" s="34"/>
      <c r="B48" s="7" t="s">
        <v>137</v>
      </c>
      <c r="C48" s="7" t="s">
        <v>138</v>
      </c>
      <c r="D48" s="22" t="s">
        <v>104</v>
      </c>
      <c r="E48" s="7">
        <v>1</v>
      </c>
      <c r="F48" s="7">
        <v>750</v>
      </c>
      <c r="G48" s="7">
        <f t="shared" si="1"/>
        <v>340</v>
      </c>
      <c r="H48" s="7">
        <v>323</v>
      </c>
      <c r="I48" s="7">
        <v>17</v>
      </c>
      <c r="J48" s="21">
        <f t="shared" si="0"/>
        <v>43.066666666666663</v>
      </c>
      <c r="K48" s="15"/>
    </row>
    <row r="49" spans="1:11" ht="21.95" customHeight="1">
      <c r="A49" s="32">
        <v>44970</v>
      </c>
      <c r="B49" s="7" t="s">
        <v>184</v>
      </c>
      <c r="C49" s="7" t="s">
        <v>49</v>
      </c>
      <c r="D49" s="22" t="s">
        <v>104</v>
      </c>
      <c r="E49" s="7">
        <v>3</v>
      </c>
      <c r="F49" s="7">
        <v>1125</v>
      </c>
      <c r="G49" s="7">
        <f t="shared" si="1"/>
        <v>805</v>
      </c>
      <c r="H49" s="7">
        <v>800</v>
      </c>
      <c r="I49" s="7">
        <v>5</v>
      </c>
      <c r="J49" s="19">
        <f t="shared" si="0"/>
        <v>71.111111111111114</v>
      </c>
      <c r="K49" s="15"/>
    </row>
    <row r="50" spans="1:11" ht="21.95" customHeight="1">
      <c r="A50" s="34"/>
      <c r="B50" s="7" t="s">
        <v>51</v>
      </c>
      <c r="C50" s="7" t="s">
        <v>185</v>
      </c>
      <c r="D50" s="22" t="s">
        <v>104</v>
      </c>
      <c r="E50" s="7">
        <v>2</v>
      </c>
      <c r="F50" s="7">
        <v>750</v>
      </c>
      <c r="G50" s="7">
        <f t="shared" si="1"/>
        <v>68</v>
      </c>
      <c r="H50" s="7">
        <v>50</v>
      </c>
      <c r="I50" s="7">
        <v>18</v>
      </c>
      <c r="J50" s="19">
        <f t="shared" si="0"/>
        <v>6.666666666666667</v>
      </c>
      <c r="K50" s="15"/>
    </row>
    <row r="51" spans="1:11" ht="21.95" customHeight="1">
      <c r="A51" s="34"/>
      <c r="B51" s="7" t="s">
        <v>137</v>
      </c>
      <c r="C51" s="7" t="s">
        <v>138</v>
      </c>
      <c r="D51" s="22" t="s">
        <v>104</v>
      </c>
      <c r="E51" s="7">
        <v>3</v>
      </c>
      <c r="F51" s="7">
        <v>1125</v>
      </c>
      <c r="G51" s="7">
        <f t="shared" si="1"/>
        <v>538</v>
      </c>
      <c r="H51" s="7">
        <v>500</v>
      </c>
      <c r="I51" s="7">
        <v>38</v>
      </c>
      <c r="J51" s="19">
        <f t="shared" si="0"/>
        <v>44.444444444444443</v>
      </c>
      <c r="K51" s="15"/>
    </row>
    <row r="52" spans="1:11" ht="21.95" customHeight="1">
      <c r="A52" s="32">
        <v>44971</v>
      </c>
      <c r="B52" s="7" t="s">
        <v>137</v>
      </c>
      <c r="C52" s="7" t="s">
        <v>138</v>
      </c>
      <c r="D52" s="22" t="s">
        <v>104</v>
      </c>
      <c r="E52" s="7">
        <v>7</v>
      </c>
      <c r="F52" s="7">
        <v>2625</v>
      </c>
      <c r="G52" s="7">
        <f t="shared" si="1"/>
        <v>733</v>
      </c>
      <c r="H52" s="7">
        <v>500</v>
      </c>
      <c r="I52" s="7">
        <v>233</v>
      </c>
      <c r="J52" s="19">
        <f t="shared" si="0"/>
        <v>19.047619047619047</v>
      </c>
      <c r="K52" s="15"/>
    </row>
    <row r="53" spans="1:11" ht="21.95" customHeight="1">
      <c r="A53" s="34"/>
      <c r="B53" s="7" t="s">
        <v>51</v>
      </c>
      <c r="C53" s="7" t="s">
        <v>185</v>
      </c>
      <c r="D53" s="22" t="s">
        <v>104</v>
      </c>
      <c r="E53" s="7">
        <v>1</v>
      </c>
      <c r="F53" s="7">
        <v>375</v>
      </c>
      <c r="G53" s="7">
        <f t="shared" si="1"/>
        <v>73</v>
      </c>
      <c r="H53" s="7">
        <v>42</v>
      </c>
      <c r="I53" s="7">
        <v>31</v>
      </c>
      <c r="J53" s="19">
        <f t="shared" si="0"/>
        <v>11.200000000000001</v>
      </c>
      <c r="K53" s="15"/>
    </row>
    <row r="54" spans="1:11" ht="21.95" customHeight="1">
      <c r="A54" s="32">
        <v>44972</v>
      </c>
      <c r="B54" s="7" t="s">
        <v>48</v>
      </c>
      <c r="C54" s="7" t="s">
        <v>49</v>
      </c>
      <c r="D54" s="22" t="s">
        <v>104</v>
      </c>
      <c r="E54" s="7">
        <v>8</v>
      </c>
      <c r="F54" s="7">
        <v>3000</v>
      </c>
      <c r="G54" s="7">
        <f t="shared" si="1"/>
        <v>1269</v>
      </c>
      <c r="H54" s="7">
        <v>1265</v>
      </c>
      <c r="I54" s="7">
        <v>4</v>
      </c>
      <c r="J54" s="19">
        <f t="shared" si="0"/>
        <v>42.166666666666671</v>
      </c>
      <c r="K54" s="15"/>
    </row>
    <row r="55" spans="1:11" ht="21" customHeight="1">
      <c r="A55" s="47" t="s">
        <v>18</v>
      </c>
      <c r="B55" s="47"/>
      <c r="C55" s="9">
        <f>COUNT(A10:A54)</f>
        <v>22</v>
      </c>
      <c r="E55" s="48" t="s">
        <v>19</v>
      </c>
      <c r="F55" s="48"/>
      <c r="G55" s="49"/>
      <c r="H55" s="49"/>
      <c r="I55" s="49"/>
      <c r="J55" s="49"/>
      <c r="K55" s="49"/>
    </row>
    <row r="56" spans="1:11" ht="21" customHeight="1">
      <c r="A56" s="43" t="s">
        <v>20</v>
      </c>
      <c r="B56" s="43"/>
      <c r="C56" s="9">
        <f>SUM(F10:F54)</f>
        <v>72375</v>
      </c>
      <c r="F56" s="50"/>
      <c r="G56" s="50"/>
      <c r="H56" s="50"/>
      <c r="I56" s="4"/>
      <c r="J56" s="4"/>
      <c r="K56" s="25"/>
    </row>
    <row r="57" spans="1:11" ht="21" customHeight="1">
      <c r="A57" s="43" t="s">
        <v>21</v>
      </c>
      <c r="B57" s="43"/>
      <c r="C57" s="9">
        <f>SUM(H10:H54)</f>
        <v>47256</v>
      </c>
      <c r="F57" s="4"/>
      <c r="G57" s="4"/>
      <c r="H57" s="4"/>
      <c r="I57" s="4"/>
      <c r="J57" s="4"/>
      <c r="K57" s="25"/>
    </row>
    <row r="58" spans="1:11" ht="21" customHeight="1">
      <c r="A58" s="51" t="s">
        <v>22</v>
      </c>
      <c r="B58" s="43"/>
      <c r="C58" s="18">
        <f>SUM(J10:J54)</f>
        <v>2600.1349206349205</v>
      </c>
      <c r="F58" s="50"/>
      <c r="G58" s="50"/>
      <c r="H58" s="50"/>
      <c r="I58" s="50"/>
      <c r="J58" s="4"/>
      <c r="K58" s="52"/>
    </row>
    <row r="59" spans="1:11" ht="21" customHeight="1">
      <c r="A59" s="51" t="s">
        <v>23</v>
      </c>
      <c r="B59" s="43"/>
      <c r="C59" s="9">
        <f>COUNTA(B10:B54)</f>
        <v>45</v>
      </c>
      <c r="F59" s="50"/>
      <c r="G59" s="50"/>
      <c r="H59" s="50"/>
      <c r="I59" s="50"/>
      <c r="J59" s="4"/>
      <c r="K59" s="52"/>
    </row>
    <row r="60" spans="1:11" ht="21" customHeight="1">
      <c r="A60" s="43" t="s">
        <v>24</v>
      </c>
      <c r="B60" s="43"/>
      <c r="C60" s="18">
        <f>C58/C59</f>
        <v>57.780776014109342</v>
      </c>
      <c r="F60" s="50"/>
      <c r="G60" s="50"/>
      <c r="H60" s="50"/>
      <c r="I60" s="50"/>
      <c r="J60" s="4"/>
      <c r="K60" s="52"/>
    </row>
    <row r="61" spans="1:11" ht="21" customHeight="1" thickBot="1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6"/>
    </row>
  </sheetData>
  <mergeCells count="17">
    <mergeCell ref="A60:B60"/>
    <mergeCell ref="A55:B55"/>
    <mergeCell ref="E55:K55"/>
    <mergeCell ref="A56:B56"/>
    <mergeCell ref="F56:H56"/>
    <mergeCell ref="A57:B57"/>
    <mergeCell ref="A58:B58"/>
    <mergeCell ref="F58:H60"/>
    <mergeCell ref="I58:I60"/>
    <mergeCell ref="K58:K60"/>
    <mergeCell ref="A59:B59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7F83-A1C6-48D4-B384-F71BA45E429F}">
  <dimension ref="A1:K54"/>
  <sheetViews>
    <sheetView workbookViewId="0">
      <selection activeCell="B7" sqref="B7:E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106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81</v>
      </c>
      <c r="C10" s="7">
        <v>22500</v>
      </c>
      <c r="D10" s="22" t="s">
        <v>104</v>
      </c>
      <c r="E10" s="7">
        <v>8</v>
      </c>
      <c r="F10" s="7">
        <v>5000</v>
      </c>
      <c r="G10" s="7">
        <f t="shared" ref="G10:G16" si="0">SUM(H10+I10)</f>
        <v>5432</v>
      </c>
      <c r="H10" s="7">
        <v>5000</v>
      </c>
      <c r="I10" s="7">
        <v>432</v>
      </c>
      <c r="J10" s="21">
        <f t="shared" ref="J10:J42" si="1">H10/F10*100</f>
        <v>100</v>
      </c>
      <c r="K10" s="7"/>
    </row>
    <row r="11" spans="1:11" ht="21.95" customHeight="1">
      <c r="A11" s="17">
        <v>44943</v>
      </c>
      <c r="B11" s="22" t="s">
        <v>81</v>
      </c>
      <c r="C11" s="7">
        <v>22500</v>
      </c>
      <c r="D11" s="22" t="s">
        <v>104</v>
      </c>
      <c r="E11" s="7">
        <v>8</v>
      </c>
      <c r="F11" s="7">
        <v>5000</v>
      </c>
      <c r="G11" s="7">
        <f t="shared" si="0"/>
        <v>5382</v>
      </c>
      <c r="H11" s="7">
        <v>5000</v>
      </c>
      <c r="I11" s="7">
        <v>382</v>
      </c>
      <c r="J11" s="21">
        <f t="shared" si="1"/>
        <v>100</v>
      </c>
      <c r="K11" s="7"/>
    </row>
    <row r="12" spans="1:11" ht="21.95" customHeight="1">
      <c r="A12" s="17">
        <v>44944</v>
      </c>
      <c r="B12" s="22" t="s">
        <v>81</v>
      </c>
      <c r="C12" s="7">
        <v>22500</v>
      </c>
      <c r="D12" s="22" t="s">
        <v>104</v>
      </c>
      <c r="E12" s="7">
        <v>8</v>
      </c>
      <c r="F12" s="7">
        <v>5000</v>
      </c>
      <c r="G12" s="7">
        <f t="shared" si="0"/>
        <v>5330</v>
      </c>
      <c r="H12" s="7">
        <v>5000</v>
      </c>
      <c r="I12" s="7">
        <v>330</v>
      </c>
      <c r="J12" s="21">
        <f t="shared" si="1"/>
        <v>100</v>
      </c>
      <c r="K12" s="7"/>
    </row>
    <row r="13" spans="1:11" ht="21.95" customHeight="1">
      <c r="A13" s="17">
        <v>44945</v>
      </c>
      <c r="B13" s="22" t="s">
        <v>81</v>
      </c>
      <c r="C13" s="7">
        <v>22500</v>
      </c>
      <c r="D13" s="22" t="s">
        <v>104</v>
      </c>
      <c r="E13" s="7">
        <v>8</v>
      </c>
      <c r="F13" s="7">
        <v>5000</v>
      </c>
      <c r="G13" s="7">
        <f t="shared" si="0"/>
        <v>5310</v>
      </c>
      <c r="H13" s="7">
        <v>5000</v>
      </c>
      <c r="I13" s="7">
        <v>310</v>
      </c>
      <c r="J13" s="21">
        <f t="shared" si="1"/>
        <v>100</v>
      </c>
      <c r="K13" s="7"/>
    </row>
    <row r="14" spans="1:11" ht="21.95" customHeight="1">
      <c r="A14" s="17">
        <v>44946</v>
      </c>
      <c r="B14" s="22" t="s">
        <v>81</v>
      </c>
      <c r="C14" s="7">
        <v>22500</v>
      </c>
      <c r="D14" s="22" t="s">
        <v>104</v>
      </c>
      <c r="E14" s="7">
        <v>8</v>
      </c>
      <c r="F14" s="7">
        <v>5000</v>
      </c>
      <c r="G14" s="7">
        <f t="shared" si="0"/>
        <v>5370</v>
      </c>
      <c r="H14" s="7">
        <v>5000</v>
      </c>
      <c r="I14" s="7">
        <v>370</v>
      </c>
      <c r="J14" s="21">
        <f t="shared" si="1"/>
        <v>100</v>
      </c>
      <c r="K14" s="7"/>
    </row>
    <row r="15" spans="1:11" ht="21.95" customHeight="1">
      <c r="A15" s="17">
        <v>44949</v>
      </c>
      <c r="B15" s="22" t="s">
        <v>81</v>
      </c>
      <c r="C15" s="7">
        <v>22500</v>
      </c>
      <c r="D15" s="22" t="s">
        <v>104</v>
      </c>
      <c r="E15" s="7">
        <v>8</v>
      </c>
      <c r="F15" s="7">
        <v>5000</v>
      </c>
      <c r="G15" s="7">
        <f t="shared" si="0"/>
        <v>5273</v>
      </c>
      <c r="H15" s="7">
        <v>5000</v>
      </c>
      <c r="I15" s="7">
        <v>273</v>
      </c>
      <c r="J15" s="21">
        <f t="shared" si="1"/>
        <v>100</v>
      </c>
      <c r="K15" s="7"/>
    </row>
    <row r="16" spans="1:11" ht="21.95" customHeight="1">
      <c r="A16" s="17">
        <v>44950</v>
      </c>
      <c r="B16" s="22" t="s">
        <v>81</v>
      </c>
      <c r="C16" s="7">
        <v>22500</v>
      </c>
      <c r="D16" s="22" t="s">
        <v>104</v>
      </c>
      <c r="E16" s="7">
        <v>8</v>
      </c>
      <c r="F16" s="7">
        <v>5000</v>
      </c>
      <c r="G16" s="7">
        <f t="shared" si="0"/>
        <v>5375</v>
      </c>
      <c r="H16" s="7">
        <v>5000</v>
      </c>
      <c r="I16" s="7">
        <v>375</v>
      </c>
      <c r="J16" s="21">
        <f t="shared" si="1"/>
        <v>100</v>
      </c>
      <c r="K16" s="7"/>
    </row>
    <row r="17" spans="1:11" ht="21.95" customHeight="1">
      <c r="A17" s="17">
        <v>44951</v>
      </c>
      <c r="B17" s="7" t="s">
        <v>81</v>
      </c>
      <c r="C17" s="7">
        <v>22500</v>
      </c>
      <c r="D17" s="22" t="s">
        <v>104</v>
      </c>
      <c r="E17" s="7">
        <v>8</v>
      </c>
      <c r="F17" s="7">
        <v>5000</v>
      </c>
      <c r="G17" s="7">
        <f t="shared" ref="G17:G42" si="2">SUM(H17+I17)</f>
        <v>5313</v>
      </c>
      <c r="H17" s="7">
        <v>5000</v>
      </c>
      <c r="I17" s="7">
        <v>313</v>
      </c>
      <c r="J17" s="21">
        <f t="shared" si="1"/>
        <v>100</v>
      </c>
      <c r="K17" s="7"/>
    </row>
    <row r="18" spans="1:11" ht="21.95" customHeight="1">
      <c r="A18" s="17">
        <v>44952</v>
      </c>
      <c r="B18" s="7" t="s">
        <v>81</v>
      </c>
      <c r="C18" s="7">
        <v>22500</v>
      </c>
      <c r="D18" s="22" t="s">
        <v>104</v>
      </c>
      <c r="E18" s="7">
        <v>8</v>
      </c>
      <c r="F18" s="7">
        <v>5000</v>
      </c>
      <c r="G18" s="7">
        <f t="shared" ref="G18" si="3">SUM(H18+I18)</f>
        <v>5255</v>
      </c>
      <c r="H18" s="7">
        <v>5000</v>
      </c>
      <c r="I18" s="7">
        <v>255</v>
      </c>
      <c r="J18" s="21">
        <f t="shared" si="1"/>
        <v>100</v>
      </c>
      <c r="K18" s="7"/>
    </row>
    <row r="19" spans="1:11" ht="21.95" customHeight="1">
      <c r="A19" s="17">
        <v>44953</v>
      </c>
      <c r="B19" s="7" t="s">
        <v>81</v>
      </c>
      <c r="C19" s="7">
        <v>22500</v>
      </c>
      <c r="D19" s="22" t="s">
        <v>104</v>
      </c>
      <c r="E19" s="7">
        <v>8</v>
      </c>
      <c r="F19" s="7">
        <v>5000</v>
      </c>
      <c r="G19" s="7">
        <f t="shared" ref="G19" si="4">SUM(H19+I19)</f>
        <v>5435</v>
      </c>
      <c r="H19" s="7">
        <v>5000</v>
      </c>
      <c r="I19" s="7">
        <v>435</v>
      </c>
      <c r="J19" s="21">
        <f t="shared" si="1"/>
        <v>100</v>
      </c>
      <c r="K19" s="7"/>
    </row>
    <row r="20" spans="1:11" ht="21.95" customHeight="1">
      <c r="A20" s="17">
        <v>44956</v>
      </c>
      <c r="B20" s="7" t="s">
        <v>81</v>
      </c>
      <c r="C20" s="7">
        <v>22500</v>
      </c>
      <c r="D20" s="22" t="s">
        <v>104</v>
      </c>
      <c r="E20" s="7">
        <v>8</v>
      </c>
      <c r="F20" s="7">
        <v>5000</v>
      </c>
      <c r="G20" s="7">
        <f t="shared" ref="G20" si="5">SUM(H20+I20)</f>
        <v>5378</v>
      </c>
      <c r="H20" s="7">
        <v>5000</v>
      </c>
      <c r="I20" s="7">
        <v>378</v>
      </c>
      <c r="J20" s="21">
        <f t="shared" si="1"/>
        <v>100</v>
      </c>
      <c r="K20" s="7"/>
    </row>
    <row r="21" spans="1:11" ht="21.95" customHeight="1">
      <c r="A21" s="17">
        <v>44957</v>
      </c>
      <c r="B21" s="7" t="s">
        <v>81</v>
      </c>
      <c r="C21" s="7">
        <v>22500</v>
      </c>
      <c r="D21" s="22" t="s">
        <v>104</v>
      </c>
      <c r="E21" s="7">
        <v>8</v>
      </c>
      <c r="F21" s="7">
        <v>5000</v>
      </c>
      <c r="G21" s="7">
        <f t="shared" ref="G21" si="6">SUM(H21+I21)</f>
        <v>5420</v>
      </c>
      <c r="H21" s="7">
        <v>5000</v>
      </c>
      <c r="I21" s="7">
        <v>420</v>
      </c>
      <c r="J21" s="21">
        <f t="shared" si="1"/>
        <v>100</v>
      </c>
      <c r="K21" s="7"/>
    </row>
    <row r="22" spans="1:11" ht="21.95" customHeight="1">
      <c r="A22" s="17">
        <v>44958</v>
      </c>
      <c r="B22" s="7" t="s">
        <v>81</v>
      </c>
      <c r="C22" s="7">
        <v>22500</v>
      </c>
      <c r="D22" s="22" t="s">
        <v>104</v>
      </c>
      <c r="E22" s="7">
        <v>8</v>
      </c>
      <c r="F22" s="7">
        <v>5000</v>
      </c>
      <c r="G22" s="7">
        <f t="shared" si="2"/>
        <v>5347</v>
      </c>
      <c r="H22" s="7">
        <v>5000</v>
      </c>
      <c r="I22" s="7">
        <v>347</v>
      </c>
      <c r="J22" s="21">
        <f t="shared" si="1"/>
        <v>100</v>
      </c>
      <c r="K22" s="7"/>
    </row>
    <row r="23" spans="1:11" ht="21.95" customHeight="1">
      <c r="A23" s="17">
        <v>44959</v>
      </c>
      <c r="B23" s="7" t="s">
        <v>81</v>
      </c>
      <c r="C23" s="7">
        <v>22500</v>
      </c>
      <c r="D23" s="22" t="s">
        <v>104</v>
      </c>
      <c r="E23" s="7">
        <v>8</v>
      </c>
      <c r="F23" s="7">
        <v>5000</v>
      </c>
      <c r="G23" s="7">
        <f t="shared" ref="G23:G24" si="7">SUM(H23+I23)</f>
        <v>5124</v>
      </c>
      <c r="H23" s="7">
        <v>5000</v>
      </c>
      <c r="I23" s="7">
        <v>124</v>
      </c>
      <c r="J23" s="21">
        <f t="shared" si="1"/>
        <v>100</v>
      </c>
      <c r="K23" s="7"/>
    </row>
    <row r="24" spans="1:11" ht="21.95" customHeight="1">
      <c r="A24" s="17">
        <v>44960</v>
      </c>
      <c r="B24" s="7" t="s">
        <v>81</v>
      </c>
      <c r="C24" s="7">
        <v>22500</v>
      </c>
      <c r="D24" s="22" t="s">
        <v>104</v>
      </c>
      <c r="E24" s="7">
        <v>8</v>
      </c>
      <c r="F24" s="7">
        <v>5000</v>
      </c>
      <c r="G24" s="7">
        <f t="shared" si="7"/>
        <v>5309</v>
      </c>
      <c r="H24" s="7">
        <v>5000</v>
      </c>
      <c r="I24" s="7">
        <v>309</v>
      </c>
      <c r="J24" s="21">
        <f t="shared" si="1"/>
        <v>100</v>
      </c>
      <c r="K24" s="7"/>
    </row>
    <row r="25" spans="1:11" ht="21.95" customHeight="1">
      <c r="A25" s="17">
        <v>44963</v>
      </c>
      <c r="B25" s="7" t="s">
        <v>81</v>
      </c>
      <c r="C25" s="7">
        <v>22500</v>
      </c>
      <c r="D25" s="22" t="s">
        <v>104</v>
      </c>
      <c r="E25" s="7">
        <v>8</v>
      </c>
      <c r="F25" s="7">
        <v>5000</v>
      </c>
      <c r="G25" s="7">
        <f t="shared" si="2"/>
        <v>5443</v>
      </c>
      <c r="H25" s="7">
        <v>5000</v>
      </c>
      <c r="I25" s="7">
        <v>443</v>
      </c>
      <c r="J25" s="21">
        <f t="shared" si="1"/>
        <v>100</v>
      </c>
      <c r="K25" s="7"/>
    </row>
    <row r="26" spans="1:11" ht="21.95" customHeight="1">
      <c r="A26" s="17">
        <v>44964</v>
      </c>
      <c r="B26" s="7" t="s">
        <v>81</v>
      </c>
      <c r="C26" s="7">
        <v>22500</v>
      </c>
      <c r="D26" s="22" t="s">
        <v>104</v>
      </c>
      <c r="E26" s="7">
        <v>8</v>
      </c>
      <c r="F26" s="7">
        <v>5000</v>
      </c>
      <c r="G26" s="7">
        <f t="shared" si="2"/>
        <v>5458</v>
      </c>
      <c r="H26" s="7">
        <v>5000</v>
      </c>
      <c r="I26" s="7">
        <v>458</v>
      </c>
      <c r="J26" s="21">
        <f t="shared" si="1"/>
        <v>100</v>
      </c>
      <c r="K26" s="7"/>
    </row>
    <row r="27" spans="1:11" ht="21.95" customHeight="1">
      <c r="A27" s="17">
        <v>44965</v>
      </c>
      <c r="B27" s="7" t="s">
        <v>81</v>
      </c>
      <c r="C27" s="7">
        <v>22500</v>
      </c>
      <c r="D27" s="22" t="s">
        <v>104</v>
      </c>
      <c r="E27" s="7">
        <v>8</v>
      </c>
      <c r="F27" s="7">
        <v>5000</v>
      </c>
      <c r="G27" s="7">
        <f t="shared" si="2"/>
        <v>5405</v>
      </c>
      <c r="H27" s="7">
        <v>5000</v>
      </c>
      <c r="I27" s="7">
        <v>405</v>
      </c>
      <c r="J27" s="21">
        <f t="shared" si="1"/>
        <v>100</v>
      </c>
      <c r="K27" s="7"/>
    </row>
    <row r="28" spans="1:11" ht="21.95" customHeight="1">
      <c r="A28" s="17">
        <v>44966</v>
      </c>
      <c r="B28" s="7" t="s">
        <v>81</v>
      </c>
      <c r="C28" s="7">
        <v>22500</v>
      </c>
      <c r="D28" s="22" t="s">
        <v>104</v>
      </c>
      <c r="E28" s="7">
        <v>8</v>
      </c>
      <c r="F28" s="7">
        <v>5000</v>
      </c>
      <c r="G28" s="7">
        <f t="shared" si="2"/>
        <v>5236</v>
      </c>
      <c r="H28" s="7">
        <v>5000</v>
      </c>
      <c r="I28" s="7">
        <v>236</v>
      </c>
      <c r="J28" s="21">
        <f t="shared" si="1"/>
        <v>100</v>
      </c>
      <c r="K28" s="7"/>
    </row>
    <row r="29" spans="1:11" ht="21.95" customHeight="1">
      <c r="A29" s="17">
        <v>44967</v>
      </c>
      <c r="B29" s="7" t="s">
        <v>81</v>
      </c>
      <c r="C29" s="7">
        <v>22500</v>
      </c>
      <c r="D29" s="22" t="s">
        <v>104</v>
      </c>
      <c r="E29" s="7">
        <v>8</v>
      </c>
      <c r="F29" s="7">
        <v>5000</v>
      </c>
      <c r="G29" s="7">
        <f t="shared" si="2"/>
        <v>5439</v>
      </c>
      <c r="H29" s="7">
        <v>5000</v>
      </c>
      <c r="I29" s="7">
        <v>439</v>
      </c>
      <c r="J29" s="21">
        <f t="shared" si="1"/>
        <v>100</v>
      </c>
      <c r="K29" s="7"/>
    </row>
    <row r="30" spans="1:11" ht="21.95" customHeight="1">
      <c r="A30" s="17">
        <v>44970</v>
      </c>
      <c r="B30" s="7" t="s">
        <v>81</v>
      </c>
      <c r="C30" s="7">
        <v>22500</v>
      </c>
      <c r="D30" s="22" t="s">
        <v>104</v>
      </c>
      <c r="E30" s="7">
        <v>8</v>
      </c>
      <c r="F30" s="7">
        <v>5000</v>
      </c>
      <c r="G30" s="7">
        <f t="shared" si="2"/>
        <v>5460</v>
      </c>
      <c r="H30" s="7">
        <v>5000</v>
      </c>
      <c r="I30" s="7">
        <v>460</v>
      </c>
      <c r="J30" s="21">
        <f t="shared" si="1"/>
        <v>100</v>
      </c>
      <c r="K30" s="7"/>
    </row>
    <row r="31" spans="1:11" ht="21.95" customHeight="1">
      <c r="A31" s="17">
        <v>44971</v>
      </c>
      <c r="B31" s="7" t="s">
        <v>81</v>
      </c>
      <c r="C31" s="7">
        <v>22500</v>
      </c>
      <c r="D31" s="22" t="s">
        <v>104</v>
      </c>
      <c r="E31" s="7">
        <v>8</v>
      </c>
      <c r="F31" s="7">
        <v>5000</v>
      </c>
      <c r="G31" s="7">
        <f t="shared" si="2"/>
        <v>5552</v>
      </c>
      <c r="H31" s="7">
        <v>5000</v>
      </c>
      <c r="I31" s="7">
        <v>552</v>
      </c>
      <c r="J31" s="21">
        <f t="shared" si="1"/>
        <v>100</v>
      </c>
      <c r="K31" s="7"/>
    </row>
    <row r="32" spans="1:11" ht="21.95" customHeight="1">
      <c r="A32" s="17">
        <v>44972</v>
      </c>
      <c r="B32" s="7" t="s">
        <v>81</v>
      </c>
      <c r="C32" s="7">
        <v>22500</v>
      </c>
      <c r="D32" s="22" t="s">
        <v>104</v>
      </c>
      <c r="E32" s="7">
        <v>8</v>
      </c>
      <c r="F32" s="7">
        <v>5000</v>
      </c>
      <c r="G32" s="7">
        <f t="shared" ref="G32" si="8">SUM(H32+I32)</f>
        <v>5213</v>
      </c>
      <c r="H32" s="7">
        <v>5000</v>
      </c>
      <c r="I32" s="7">
        <v>213</v>
      </c>
      <c r="J32" s="21">
        <f t="shared" ref="J32" si="9">H32/F32*100</f>
        <v>100</v>
      </c>
      <c r="K32" s="7"/>
    </row>
    <row r="33" spans="1:11" ht="21.95" customHeight="1">
      <c r="A33" s="20"/>
      <c r="B33" s="7"/>
      <c r="C33" s="7"/>
      <c r="D33" s="22"/>
      <c r="E33" s="7"/>
      <c r="F33" s="7"/>
      <c r="G33" s="7"/>
      <c r="H33" s="7"/>
      <c r="I33" s="7"/>
      <c r="J33" s="21"/>
      <c r="K33" s="7"/>
    </row>
    <row r="34" spans="1:11" ht="21.95" customHeight="1">
      <c r="A34" s="20"/>
      <c r="B34" s="7"/>
      <c r="C34" s="7"/>
      <c r="D34" s="22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22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22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22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22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22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22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22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22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47" t="s">
        <v>18</v>
      </c>
      <c r="B48" s="47"/>
      <c r="C48" s="9">
        <f>COUNT(A10:A47)</f>
        <v>23</v>
      </c>
      <c r="E48" s="48" t="s">
        <v>19</v>
      </c>
      <c r="F48" s="48"/>
      <c r="G48" s="49"/>
      <c r="H48" s="49"/>
      <c r="I48" s="49"/>
      <c r="J48" s="49"/>
      <c r="K48" s="49"/>
    </row>
    <row r="49" spans="1:11" ht="21" customHeight="1">
      <c r="A49" s="43" t="s">
        <v>20</v>
      </c>
      <c r="B49" s="43"/>
      <c r="C49" s="9">
        <f>SUM(F10:F47)</f>
        <v>115000</v>
      </c>
      <c r="F49" s="50"/>
      <c r="G49" s="50"/>
      <c r="H49" s="50"/>
      <c r="I49" s="4"/>
      <c r="J49" s="4"/>
      <c r="K49" s="25"/>
    </row>
    <row r="50" spans="1:11" ht="21" customHeight="1">
      <c r="A50" s="43" t="s">
        <v>21</v>
      </c>
      <c r="B50" s="43"/>
      <c r="C50" s="9">
        <f>SUM(H10:H47)</f>
        <v>115000</v>
      </c>
      <c r="F50" s="4"/>
      <c r="G50" s="4"/>
      <c r="H50" s="4"/>
      <c r="I50" s="4"/>
      <c r="J50" s="4"/>
      <c r="K50" s="25"/>
    </row>
    <row r="51" spans="1:11" ht="21" customHeight="1">
      <c r="A51" s="51" t="s">
        <v>22</v>
      </c>
      <c r="B51" s="43"/>
      <c r="C51" s="18">
        <f>SUM(J10:J47)</f>
        <v>2300</v>
      </c>
      <c r="F51" s="50"/>
      <c r="G51" s="50"/>
      <c r="H51" s="50"/>
      <c r="I51" s="50"/>
      <c r="J51" s="4"/>
      <c r="K51" s="52"/>
    </row>
    <row r="52" spans="1:11" ht="21" customHeight="1">
      <c r="A52" s="51" t="s">
        <v>23</v>
      </c>
      <c r="B52" s="43"/>
      <c r="C52" s="9">
        <f>COUNTA(B10:B47)</f>
        <v>23</v>
      </c>
      <c r="F52" s="50"/>
      <c r="G52" s="50"/>
      <c r="H52" s="50"/>
      <c r="I52" s="50"/>
      <c r="J52" s="4"/>
      <c r="K52" s="52"/>
    </row>
    <row r="53" spans="1:11" ht="21" customHeight="1">
      <c r="A53" s="43" t="s">
        <v>24</v>
      </c>
      <c r="B53" s="43"/>
      <c r="C53" s="18">
        <f>C51/C52</f>
        <v>100</v>
      </c>
      <c r="F53" s="50"/>
      <c r="G53" s="50"/>
      <c r="H53" s="50"/>
      <c r="I53" s="50"/>
      <c r="J53" s="4"/>
      <c r="K53" s="52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73DBE-0B18-4AE8-AE18-525B32FD482B}">
  <dimension ref="A1:K67"/>
  <sheetViews>
    <sheetView topLeftCell="F54" workbookViewId="0">
      <selection activeCell="H59" activeCellId="1" sqref="A1:K6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105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75</v>
      </c>
      <c r="C10" s="22" t="s">
        <v>76</v>
      </c>
      <c r="D10" s="22" t="s">
        <v>104</v>
      </c>
      <c r="E10" s="7">
        <v>4</v>
      </c>
      <c r="F10" s="7">
        <v>2625</v>
      </c>
      <c r="G10" s="7">
        <f>SUM(H10+I10)</f>
        <v>2205</v>
      </c>
      <c r="H10" s="7">
        <v>1968</v>
      </c>
      <c r="I10" s="7">
        <v>237</v>
      </c>
      <c r="J10" s="21">
        <f t="shared" ref="J10:J60" si="0">H10/F10*100</f>
        <v>74.971428571428561</v>
      </c>
      <c r="K10" s="15"/>
    </row>
    <row r="11" spans="1:11" ht="21.95" customHeight="1">
      <c r="A11" s="17"/>
      <c r="B11" s="23" t="s">
        <v>38</v>
      </c>
      <c r="C11" s="22" t="s">
        <v>39</v>
      </c>
      <c r="D11" s="22" t="s">
        <v>104</v>
      </c>
      <c r="E11" s="7">
        <v>4</v>
      </c>
      <c r="F11" s="7">
        <v>375</v>
      </c>
      <c r="G11" s="7">
        <f>SUM(H11+I11)</f>
        <v>152</v>
      </c>
      <c r="H11" s="7">
        <v>100</v>
      </c>
      <c r="I11" s="7">
        <v>52</v>
      </c>
      <c r="J11" s="21">
        <f t="shared" si="0"/>
        <v>26.666666666666668</v>
      </c>
      <c r="K11" s="15"/>
    </row>
    <row r="12" spans="1:11" ht="21.95" customHeight="1">
      <c r="A12" s="17">
        <v>44943</v>
      </c>
      <c r="B12" s="22" t="s">
        <v>75</v>
      </c>
      <c r="C12" s="22" t="s">
        <v>76</v>
      </c>
      <c r="D12" s="22" t="s">
        <v>104</v>
      </c>
      <c r="E12" s="7">
        <v>2</v>
      </c>
      <c r="F12" s="7">
        <v>750</v>
      </c>
      <c r="G12" s="7">
        <f t="shared" ref="G12:G60" si="1">SUM(H12+I12)</f>
        <v>866</v>
      </c>
      <c r="H12" s="7">
        <v>700</v>
      </c>
      <c r="I12" s="7">
        <v>166</v>
      </c>
      <c r="J12" s="21">
        <f t="shared" si="0"/>
        <v>93.333333333333329</v>
      </c>
      <c r="K12" s="15"/>
    </row>
    <row r="13" spans="1:11" ht="21.95" customHeight="1">
      <c r="A13" s="17"/>
      <c r="B13" s="23" t="s">
        <v>38</v>
      </c>
      <c r="C13" s="22" t="s">
        <v>39</v>
      </c>
      <c r="D13" s="22" t="s">
        <v>104</v>
      </c>
      <c r="E13" s="7">
        <v>2</v>
      </c>
      <c r="F13" s="7">
        <v>750</v>
      </c>
      <c r="G13" s="7">
        <f t="shared" si="1"/>
        <v>141</v>
      </c>
      <c r="H13" s="7">
        <v>100</v>
      </c>
      <c r="I13" s="7">
        <v>41</v>
      </c>
      <c r="J13" s="21">
        <f t="shared" si="0"/>
        <v>13.333333333333334</v>
      </c>
      <c r="K13" s="15"/>
    </row>
    <row r="14" spans="1:11" ht="21.95" customHeight="1">
      <c r="A14" s="17"/>
      <c r="B14" s="22" t="s">
        <v>114</v>
      </c>
      <c r="C14" s="23">
        <v>86901</v>
      </c>
      <c r="D14" s="22" t="s">
        <v>104</v>
      </c>
      <c r="E14" s="7">
        <v>2</v>
      </c>
      <c r="F14" s="7">
        <v>750</v>
      </c>
      <c r="G14" s="7">
        <f t="shared" si="1"/>
        <v>794</v>
      </c>
      <c r="H14" s="7">
        <v>750</v>
      </c>
      <c r="I14" s="7">
        <v>44</v>
      </c>
      <c r="J14" s="21">
        <f t="shared" si="0"/>
        <v>100</v>
      </c>
      <c r="K14" s="15"/>
    </row>
    <row r="15" spans="1:11" ht="21.95" customHeight="1">
      <c r="A15" s="17"/>
      <c r="B15" s="7" t="s">
        <v>121</v>
      </c>
      <c r="C15" s="7" t="s">
        <v>122</v>
      </c>
      <c r="D15" s="22" t="s">
        <v>104</v>
      </c>
      <c r="E15" s="7">
        <v>2</v>
      </c>
      <c r="F15" s="7">
        <v>750</v>
      </c>
      <c r="G15" s="7">
        <f t="shared" si="1"/>
        <v>535</v>
      </c>
      <c r="H15" s="7">
        <v>400</v>
      </c>
      <c r="I15" s="7">
        <v>135</v>
      </c>
      <c r="J15" s="21">
        <f t="shared" si="0"/>
        <v>53.333333333333336</v>
      </c>
      <c r="K15" s="15"/>
    </row>
    <row r="16" spans="1:11" ht="21.95" customHeight="1">
      <c r="A16" s="17">
        <v>44944</v>
      </c>
      <c r="B16" s="22" t="s">
        <v>75</v>
      </c>
      <c r="C16" s="22" t="s">
        <v>76</v>
      </c>
      <c r="D16" s="22" t="s">
        <v>104</v>
      </c>
      <c r="E16" s="7">
        <v>2</v>
      </c>
      <c r="F16" s="7">
        <v>750</v>
      </c>
      <c r="G16" s="7">
        <f t="shared" ref="G16:G19" si="2">SUM(H16+I16)</f>
        <v>770</v>
      </c>
      <c r="H16" s="7">
        <v>600</v>
      </c>
      <c r="I16" s="7">
        <v>170</v>
      </c>
      <c r="J16" s="21">
        <f t="shared" ref="J16:J19" si="3">H16/F16*100</f>
        <v>80</v>
      </c>
      <c r="K16" s="15"/>
    </row>
    <row r="17" spans="1:11" ht="21.95" customHeight="1">
      <c r="A17" s="17"/>
      <c r="B17" s="23" t="s">
        <v>38</v>
      </c>
      <c r="C17" s="22" t="s">
        <v>39</v>
      </c>
      <c r="D17" s="22" t="s">
        <v>104</v>
      </c>
      <c r="E17" s="7">
        <v>2</v>
      </c>
      <c r="F17" s="7">
        <v>750</v>
      </c>
      <c r="G17" s="7">
        <f t="shared" si="2"/>
        <v>142</v>
      </c>
      <c r="H17" s="7">
        <v>100</v>
      </c>
      <c r="I17" s="7">
        <v>42</v>
      </c>
      <c r="J17" s="21">
        <f t="shared" si="3"/>
        <v>13.333333333333334</v>
      </c>
      <c r="K17" s="15"/>
    </row>
    <row r="18" spans="1:11" ht="21.95" customHeight="1">
      <c r="A18" s="17"/>
      <c r="B18" s="22" t="s">
        <v>114</v>
      </c>
      <c r="C18" s="23">
        <v>86901</v>
      </c>
      <c r="D18" s="22" t="s">
        <v>104</v>
      </c>
      <c r="E18" s="7">
        <v>2</v>
      </c>
      <c r="F18" s="7">
        <v>750</v>
      </c>
      <c r="G18" s="7">
        <f t="shared" si="2"/>
        <v>461</v>
      </c>
      <c r="H18" s="7">
        <v>400</v>
      </c>
      <c r="I18" s="7">
        <v>61</v>
      </c>
      <c r="J18" s="21">
        <f t="shared" si="3"/>
        <v>53.333333333333336</v>
      </c>
      <c r="K18" s="15"/>
    </row>
    <row r="19" spans="1:11" ht="21.95" customHeight="1">
      <c r="A19" s="17"/>
      <c r="B19" s="7" t="s">
        <v>121</v>
      </c>
      <c r="C19" s="7" t="s">
        <v>122</v>
      </c>
      <c r="D19" s="22" t="s">
        <v>104</v>
      </c>
      <c r="E19" s="7">
        <v>2</v>
      </c>
      <c r="F19" s="7">
        <v>750</v>
      </c>
      <c r="G19" s="7">
        <f t="shared" si="2"/>
        <v>523</v>
      </c>
      <c r="H19" s="7">
        <v>450</v>
      </c>
      <c r="I19" s="7">
        <v>73</v>
      </c>
      <c r="J19" s="21">
        <f t="shared" si="3"/>
        <v>60</v>
      </c>
      <c r="K19" s="15"/>
    </row>
    <row r="20" spans="1:11" ht="21.95" customHeight="1">
      <c r="A20" s="17">
        <v>44945</v>
      </c>
      <c r="B20" s="7" t="s">
        <v>75</v>
      </c>
      <c r="C20" s="7" t="s">
        <v>76</v>
      </c>
      <c r="D20" s="22" t="s">
        <v>104</v>
      </c>
      <c r="E20" s="7">
        <v>3</v>
      </c>
      <c r="F20" s="7">
        <v>1125</v>
      </c>
      <c r="G20" s="7">
        <f t="shared" si="1"/>
        <v>603</v>
      </c>
      <c r="H20" s="7">
        <v>500</v>
      </c>
      <c r="I20" s="7">
        <v>103</v>
      </c>
      <c r="J20" s="21">
        <f t="shared" si="0"/>
        <v>44.444444444444443</v>
      </c>
      <c r="K20" s="15"/>
    </row>
    <row r="21" spans="1:11" ht="21.95" customHeight="1">
      <c r="A21" s="17"/>
      <c r="B21" s="7" t="s">
        <v>38</v>
      </c>
      <c r="C21" s="7" t="s">
        <v>39</v>
      </c>
      <c r="D21" s="22" t="s">
        <v>104</v>
      </c>
      <c r="E21" s="7">
        <v>2</v>
      </c>
      <c r="F21" s="7">
        <v>750</v>
      </c>
      <c r="G21" s="7">
        <f t="shared" si="1"/>
        <v>130</v>
      </c>
      <c r="H21" s="7">
        <v>100</v>
      </c>
      <c r="I21" s="7">
        <v>30</v>
      </c>
      <c r="J21" s="21">
        <f t="shared" si="0"/>
        <v>13.333333333333334</v>
      </c>
      <c r="K21" s="15"/>
    </row>
    <row r="22" spans="1:11" ht="21.95" customHeight="1">
      <c r="A22" s="17"/>
      <c r="B22" s="7" t="s">
        <v>75</v>
      </c>
      <c r="C22" s="7" t="s">
        <v>76</v>
      </c>
      <c r="D22" s="22" t="s">
        <v>104</v>
      </c>
      <c r="E22" s="7">
        <v>3</v>
      </c>
      <c r="F22" s="7">
        <v>1125</v>
      </c>
      <c r="G22" s="7">
        <f t="shared" si="1"/>
        <v>891</v>
      </c>
      <c r="H22" s="7">
        <v>843</v>
      </c>
      <c r="I22" s="7">
        <v>48</v>
      </c>
      <c r="J22" s="21">
        <f t="shared" si="0"/>
        <v>74.933333333333323</v>
      </c>
      <c r="K22" s="15"/>
    </row>
    <row r="23" spans="1:11" ht="21.95" customHeight="1">
      <c r="A23" s="17">
        <v>44946</v>
      </c>
      <c r="B23" s="7" t="s">
        <v>121</v>
      </c>
      <c r="C23" s="7" t="s">
        <v>122</v>
      </c>
      <c r="D23" s="22" t="s">
        <v>104</v>
      </c>
      <c r="E23" s="7">
        <v>4</v>
      </c>
      <c r="F23" s="7">
        <v>1500</v>
      </c>
      <c r="G23" s="7">
        <f t="shared" si="1"/>
        <v>714</v>
      </c>
      <c r="H23" s="7">
        <v>600</v>
      </c>
      <c r="I23" s="7">
        <v>114</v>
      </c>
      <c r="J23" s="21">
        <f t="shared" si="0"/>
        <v>40</v>
      </c>
      <c r="K23" s="15"/>
    </row>
    <row r="24" spans="1:11" ht="21.95" customHeight="1">
      <c r="A24" s="17"/>
      <c r="B24" s="7" t="s">
        <v>75</v>
      </c>
      <c r="C24" s="7" t="s">
        <v>76</v>
      </c>
      <c r="D24" s="22" t="s">
        <v>104</v>
      </c>
      <c r="E24" s="7">
        <v>4</v>
      </c>
      <c r="F24" s="7">
        <v>1500</v>
      </c>
      <c r="G24" s="7">
        <f t="shared" si="1"/>
        <v>1406</v>
      </c>
      <c r="H24" s="7">
        <v>1200</v>
      </c>
      <c r="I24" s="7">
        <v>206</v>
      </c>
      <c r="J24" s="21">
        <f t="shared" si="0"/>
        <v>80</v>
      </c>
      <c r="K24" s="15"/>
    </row>
    <row r="25" spans="1:11" ht="21.95" customHeight="1">
      <c r="A25" s="17">
        <v>44949</v>
      </c>
      <c r="B25" s="7" t="s">
        <v>51</v>
      </c>
      <c r="C25" s="7" t="s">
        <v>140</v>
      </c>
      <c r="D25" s="22" t="s">
        <v>104</v>
      </c>
      <c r="E25" s="7">
        <v>4</v>
      </c>
      <c r="F25" s="7">
        <v>1500</v>
      </c>
      <c r="G25" s="7">
        <f t="shared" ref="G25:G26" si="4">SUM(H25+I25)</f>
        <v>714</v>
      </c>
      <c r="H25" s="7">
        <v>600</v>
      </c>
      <c r="I25" s="7">
        <v>114</v>
      </c>
      <c r="J25" s="21">
        <f t="shared" si="0"/>
        <v>40</v>
      </c>
      <c r="K25" s="15"/>
    </row>
    <row r="26" spans="1:11" ht="21.95" customHeight="1">
      <c r="A26" s="17"/>
      <c r="B26" s="7" t="s">
        <v>75</v>
      </c>
      <c r="C26" s="7" t="s">
        <v>76</v>
      </c>
      <c r="D26" s="22" t="s">
        <v>104</v>
      </c>
      <c r="E26" s="7">
        <v>4</v>
      </c>
      <c r="F26" s="7">
        <v>1500</v>
      </c>
      <c r="G26" s="7">
        <f t="shared" si="4"/>
        <v>1355</v>
      </c>
      <c r="H26" s="7">
        <v>1200</v>
      </c>
      <c r="I26" s="7">
        <v>155</v>
      </c>
      <c r="J26" s="21">
        <f t="shared" si="0"/>
        <v>80</v>
      </c>
      <c r="K26" s="15"/>
    </row>
    <row r="27" spans="1:11" ht="21.95" customHeight="1">
      <c r="A27" s="17">
        <v>44950</v>
      </c>
      <c r="B27" s="7" t="s">
        <v>51</v>
      </c>
      <c r="C27" s="7" t="s">
        <v>140</v>
      </c>
      <c r="D27" s="22" t="s">
        <v>104</v>
      </c>
      <c r="E27" s="7">
        <v>4</v>
      </c>
      <c r="F27" s="7">
        <v>1500</v>
      </c>
      <c r="G27" s="7">
        <f t="shared" ref="G27:G28" si="5">SUM(H27+I27)</f>
        <v>714</v>
      </c>
      <c r="H27" s="7">
        <v>600</v>
      </c>
      <c r="I27" s="7">
        <v>114</v>
      </c>
      <c r="J27" s="21">
        <f t="shared" si="0"/>
        <v>40</v>
      </c>
      <c r="K27" s="15"/>
    </row>
    <row r="28" spans="1:11" ht="21.95" customHeight="1">
      <c r="A28" s="17"/>
      <c r="B28" s="7" t="s">
        <v>75</v>
      </c>
      <c r="C28" s="7" t="s">
        <v>76</v>
      </c>
      <c r="D28" s="22" t="s">
        <v>104</v>
      </c>
      <c r="E28" s="7">
        <v>4</v>
      </c>
      <c r="F28" s="7">
        <v>1500</v>
      </c>
      <c r="G28" s="7">
        <f t="shared" si="5"/>
        <v>1355</v>
      </c>
      <c r="H28" s="7">
        <v>1200</v>
      </c>
      <c r="I28" s="7">
        <v>155</v>
      </c>
      <c r="J28" s="21">
        <f t="shared" si="0"/>
        <v>80</v>
      </c>
      <c r="K28" s="15"/>
    </row>
    <row r="29" spans="1:11" ht="21.95" customHeight="1">
      <c r="A29" s="17">
        <v>44951</v>
      </c>
      <c r="B29" s="7" t="s">
        <v>51</v>
      </c>
      <c r="C29" s="7" t="s">
        <v>140</v>
      </c>
      <c r="D29" s="22" t="s">
        <v>104</v>
      </c>
      <c r="E29" s="7">
        <v>4</v>
      </c>
      <c r="F29" s="7">
        <v>1500</v>
      </c>
      <c r="G29" s="7">
        <f t="shared" ref="G29:G30" si="6">SUM(H29+I29)</f>
        <v>784</v>
      </c>
      <c r="H29" s="7">
        <v>600</v>
      </c>
      <c r="I29" s="7">
        <v>184</v>
      </c>
      <c r="J29" s="21">
        <f t="shared" si="0"/>
        <v>40</v>
      </c>
      <c r="K29" s="15"/>
    </row>
    <row r="30" spans="1:11" ht="21.95" customHeight="1">
      <c r="A30" s="17"/>
      <c r="B30" s="7" t="s">
        <v>75</v>
      </c>
      <c r="C30" s="7" t="s">
        <v>76</v>
      </c>
      <c r="D30" s="22" t="s">
        <v>104</v>
      </c>
      <c r="E30" s="7">
        <v>4</v>
      </c>
      <c r="F30" s="7">
        <v>1500</v>
      </c>
      <c r="G30" s="7">
        <f t="shared" si="6"/>
        <v>1486</v>
      </c>
      <c r="H30" s="7">
        <v>1200</v>
      </c>
      <c r="I30" s="7">
        <v>286</v>
      </c>
      <c r="J30" s="21">
        <f t="shared" si="0"/>
        <v>80</v>
      </c>
      <c r="K30" s="15"/>
    </row>
    <row r="31" spans="1:11" ht="21.95" customHeight="1">
      <c r="A31" s="17">
        <v>44952</v>
      </c>
      <c r="B31" s="7" t="s">
        <v>51</v>
      </c>
      <c r="C31" s="7" t="s">
        <v>140</v>
      </c>
      <c r="D31" s="22" t="s">
        <v>104</v>
      </c>
      <c r="E31" s="7">
        <v>4</v>
      </c>
      <c r="F31" s="7">
        <v>1500</v>
      </c>
      <c r="G31" s="7">
        <f t="shared" si="1"/>
        <v>901</v>
      </c>
      <c r="H31" s="7">
        <v>800</v>
      </c>
      <c r="I31" s="7">
        <v>101</v>
      </c>
      <c r="J31" s="21">
        <f t="shared" si="0"/>
        <v>53.333333333333336</v>
      </c>
      <c r="K31" s="15"/>
    </row>
    <row r="32" spans="1:11" ht="21.95" customHeight="1">
      <c r="A32" s="17"/>
      <c r="B32" s="7" t="s">
        <v>75</v>
      </c>
      <c r="C32" s="7" t="s">
        <v>76</v>
      </c>
      <c r="D32" s="22" t="s">
        <v>104</v>
      </c>
      <c r="E32" s="7">
        <v>4</v>
      </c>
      <c r="F32" s="7">
        <v>1500</v>
      </c>
      <c r="G32" s="7">
        <f t="shared" si="1"/>
        <v>1390</v>
      </c>
      <c r="H32" s="7">
        <v>1200</v>
      </c>
      <c r="I32" s="7">
        <v>190</v>
      </c>
      <c r="J32" s="21">
        <f t="shared" si="0"/>
        <v>80</v>
      </c>
      <c r="K32" s="15"/>
    </row>
    <row r="33" spans="1:11" ht="21.95" customHeight="1">
      <c r="A33" s="17">
        <v>44953</v>
      </c>
      <c r="B33" s="7" t="s">
        <v>51</v>
      </c>
      <c r="C33" s="7" t="s">
        <v>140</v>
      </c>
      <c r="D33" s="22" t="s">
        <v>104</v>
      </c>
      <c r="E33" s="7">
        <v>4</v>
      </c>
      <c r="F33" s="7">
        <v>1500</v>
      </c>
      <c r="G33" s="7">
        <f t="shared" ref="G33:G34" si="7">SUM(H33+I33)</f>
        <v>639</v>
      </c>
      <c r="H33" s="7">
        <v>600</v>
      </c>
      <c r="I33" s="7">
        <v>39</v>
      </c>
      <c r="J33" s="21">
        <f t="shared" si="0"/>
        <v>40</v>
      </c>
      <c r="K33" s="15"/>
    </row>
    <row r="34" spans="1:11" ht="21.95" customHeight="1">
      <c r="A34" s="20"/>
      <c r="B34" s="7" t="s">
        <v>75</v>
      </c>
      <c r="C34" s="7" t="s">
        <v>76</v>
      </c>
      <c r="D34" s="22" t="s">
        <v>104</v>
      </c>
      <c r="E34" s="7">
        <v>4</v>
      </c>
      <c r="F34" s="7">
        <v>1500</v>
      </c>
      <c r="G34" s="7">
        <f t="shared" si="7"/>
        <v>1555</v>
      </c>
      <c r="H34" s="7">
        <v>1200</v>
      </c>
      <c r="I34" s="7">
        <v>355</v>
      </c>
      <c r="J34" s="21">
        <f t="shared" si="0"/>
        <v>80</v>
      </c>
      <c r="K34" s="15"/>
    </row>
    <row r="35" spans="1:11" ht="21.95" customHeight="1">
      <c r="A35" s="17">
        <v>44956</v>
      </c>
      <c r="B35" s="22" t="s">
        <v>51</v>
      </c>
      <c r="C35" s="22" t="s">
        <v>140</v>
      </c>
      <c r="D35" s="22" t="s">
        <v>104</v>
      </c>
      <c r="E35" s="7">
        <v>4</v>
      </c>
      <c r="F35" s="7">
        <v>1500</v>
      </c>
      <c r="G35" s="7">
        <f t="shared" si="1"/>
        <v>682</v>
      </c>
      <c r="H35" s="7">
        <v>600</v>
      </c>
      <c r="I35" s="7">
        <v>82</v>
      </c>
      <c r="J35" s="21">
        <f t="shared" si="0"/>
        <v>40</v>
      </c>
      <c r="K35" s="15"/>
    </row>
    <row r="36" spans="1:11" ht="21.95" customHeight="1">
      <c r="A36" s="7"/>
      <c r="B36" s="22" t="s">
        <v>75</v>
      </c>
      <c r="C36" s="22" t="s">
        <v>76</v>
      </c>
      <c r="D36" s="22" t="s">
        <v>104</v>
      </c>
      <c r="E36" s="7">
        <v>4</v>
      </c>
      <c r="F36" s="7">
        <v>1500</v>
      </c>
      <c r="G36" s="7">
        <f t="shared" si="1"/>
        <v>1463</v>
      </c>
      <c r="H36" s="7">
        <v>1200</v>
      </c>
      <c r="I36" s="7">
        <v>263</v>
      </c>
      <c r="J36" s="21">
        <f t="shared" si="0"/>
        <v>80</v>
      </c>
      <c r="K36" s="15"/>
    </row>
    <row r="37" spans="1:11" ht="21.95" customHeight="1">
      <c r="A37" s="17">
        <v>44957</v>
      </c>
      <c r="B37" s="22" t="s">
        <v>114</v>
      </c>
      <c r="C37" s="7">
        <v>86901</v>
      </c>
      <c r="D37" s="22" t="s">
        <v>104</v>
      </c>
      <c r="E37" s="7">
        <v>1</v>
      </c>
      <c r="F37" s="7">
        <v>375</v>
      </c>
      <c r="G37" s="7">
        <f t="shared" si="1"/>
        <v>609</v>
      </c>
      <c r="H37" s="7">
        <v>600</v>
      </c>
      <c r="I37" s="7">
        <v>9</v>
      </c>
      <c r="J37" s="21">
        <f t="shared" si="0"/>
        <v>160</v>
      </c>
      <c r="K37" s="15"/>
    </row>
    <row r="38" spans="1:11" ht="21.95" customHeight="1">
      <c r="A38" s="7"/>
      <c r="B38" s="22" t="s">
        <v>123</v>
      </c>
      <c r="C38" s="22" t="s">
        <v>162</v>
      </c>
      <c r="D38" s="22" t="s">
        <v>104</v>
      </c>
      <c r="E38" s="7">
        <v>1</v>
      </c>
      <c r="F38" s="7">
        <v>375</v>
      </c>
      <c r="G38" s="7">
        <f t="shared" si="1"/>
        <v>1211</v>
      </c>
      <c r="H38" s="7">
        <v>1200</v>
      </c>
      <c r="I38" s="7">
        <v>11</v>
      </c>
      <c r="J38" s="21">
        <f t="shared" si="0"/>
        <v>320</v>
      </c>
      <c r="K38" s="15"/>
    </row>
    <row r="39" spans="1:11" ht="21.95" customHeight="1">
      <c r="A39" s="7"/>
      <c r="B39" s="22" t="s">
        <v>75</v>
      </c>
      <c r="C39" s="22" t="s">
        <v>76</v>
      </c>
      <c r="D39" s="22" t="s">
        <v>104</v>
      </c>
      <c r="E39" s="7">
        <v>6</v>
      </c>
      <c r="F39" s="7">
        <v>2250</v>
      </c>
      <c r="G39" s="7">
        <f t="shared" si="1"/>
        <v>828</v>
      </c>
      <c r="H39" s="7">
        <v>600</v>
      </c>
      <c r="I39" s="7">
        <v>228</v>
      </c>
      <c r="J39" s="21">
        <f t="shared" si="0"/>
        <v>26.666666666666668</v>
      </c>
      <c r="K39" s="15"/>
    </row>
    <row r="40" spans="1:11" ht="21.95" customHeight="1">
      <c r="A40" s="17">
        <v>44958</v>
      </c>
      <c r="B40" s="7" t="s">
        <v>75</v>
      </c>
      <c r="C40" s="7" t="s">
        <v>76</v>
      </c>
      <c r="D40" s="22" t="s">
        <v>104</v>
      </c>
      <c r="E40" s="7">
        <v>8</v>
      </c>
      <c r="F40" s="7">
        <v>3000</v>
      </c>
      <c r="G40" s="7">
        <f t="shared" si="1"/>
        <v>1425</v>
      </c>
      <c r="H40" s="7">
        <v>1200</v>
      </c>
      <c r="I40" s="7">
        <v>225</v>
      </c>
      <c r="J40" s="21">
        <f t="shared" si="0"/>
        <v>40</v>
      </c>
      <c r="K40" s="15"/>
    </row>
    <row r="41" spans="1:11" ht="21.95" customHeight="1">
      <c r="A41" s="17">
        <v>44959</v>
      </c>
      <c r="B41" s="7" t="s">
        <v>75</v>
      </c>
      <c r="C41" s="7" t="s">
        <v>76</v>
      </c>
      <c r="D41" s="22" t="s">
        <v>104</v>
      </c>
      <c r="E41" s="7">
        <v>7</v>
      </c>
      <c r="F41" s="7">
        <v>2625</v>
      </c>
      <c r="G41" s="7">
        <f t="shared" si="1"/>
        <v>851</v>
      </c>
      <c r="H41" s="7">
        <v>600</v>
      </c>
      <c r="I41" s="7">
        <v>251</v>
      </c>
      <c r="J41" s="21">
        <f t="shared" si="0"/>
        <v>22.857142857142858</v>
      </c>
      <c r="K41" s="15"/>
    </row>
    <row r="42" spans="1:11" ht="21.95" customHeight="1">
      <c r="A42" s="7"/>
      <c r="B42" s="7" t="s">
        <v>38</v>
      </c>
      <c r="C42" s="7" t="s">
        <v>39</v>
      </c>
      <c r="D42" s="22" t="s">
        <v>104</v>
      </c>
      <c r="E42" s="7">
        <v>1</v>
      </c>
      <c r="F42" s="7">
        <v>375</v>
      </c>
      <c r="G42" s="7">
        <f t="shared" si="1"/>
        <v>1210</v>
      </c>
      <c r="H42" s="7">
        <v>1200</v>
      </c>
      <c r="I42" s="7">
        <v>10</v>
      </c>
      <c r="J42" s="21">
        <f t="shared" si="0"/>
        <v>320</v>
      </c>
      <c r="K42" s="15"/>
    </row>
    <row r="43" spans="1:11" ht="21.95" customHeight="1">
      <c r="A43" s="17">
        <v>44960</v>
      </c>
      <c r="B43" s="7" t="s">
        <v>75</v>
      </c>
      <c r="C43" s="7" t="s">
        <v>76</v>
      </c>
      <c r="D43" s="22" t="s">
        <v>104</v>
      </c>
      <c r="E43" s="7">
        <v>7</v>
      </c>
      <c r="F43" s="7">
        <v>2625</v>
      </c>
      <c r="G43" s="7">
        <f t="shared" si="1"/>
        <v>1582</v>
      </c>
      <c r="H43" s="7">
        <v>1353</v>
      </c>
      <c r="I43" s="7">
        <v>229</v>
      </c>
      <c r="J43" s="21">
        <f t="shared" si="0"/>
        <v>51.542857142857144</v>
      </c>
      <c r="K43" s="15"/>
    </row>
    <row r="44" spans="1:11" ht="21.95" customHeight="1">
      <c r="A44" s="7"/>
      <c r="B44" s="7" t="s">
        <v>38</v>
      </c>
      <c r="C44" s="7" t="s">
        <v>39</v>
      </c>
      <c r="D44" s="22" t="s">
        <v>104</v>
      </c>
      <c r="E44" s="7">
        <v>1</v>
      </c>
      <c r="F44" s="7">
        <v>375</v>
      </c>
      <c r="G44" s="7">
        <f t="shared" si="1"/>
        <v>120</v>
      </c>
      <c r="H44" s="7">
        <v>110</v>
      </c>
      <c r="I44" s="7">
        <v>10</v>
      </c>
      <c r="J44" s="21">
        <f t="shared" si="0"/>
        <v>29.333333333333332</v>
      </c>
      <c r="K44" s="15"/>
    </row>
    <row r="45" spans="1:11" ht="21.95" customHeight="1">
      <c r="A45" s="17">
        <v>44963</v>
      </c>
      <c r="B45" s="7" t="s">
        <v>75</v>
      </c>
      <c r="C45" s="7" t="s">
        <v>76</v>
      </c>
      <c r="D45" s="22" t="s">
        <v>104</v>
      </c>
      <c r="E45" s="7">
        <v>4</v>
      </c>
      <c r="F45" s="7">
        <v>1500</v>
      </c>
      <c r="G45" s="7">
        <f t="shared" si="1"/>
        <v>1318</v>
      </c>
      <c r="H45" s="7">
        <v>1122</v>
      </c>
      <c r="I45" s="7">
        <v>196</v>
      </c>
      <c r="J45" s="21">
        <f t="shared" si="0"/>
        <v>74.8</v>
      </c>
      <c r="K45" s="15"/>
    </row>
    <row r="46" spans="1:11" ht="21.95" customHeight="1">
      <c r="A46" s="7"/>
      <c r="B46" s="7" t="s">
        <v>173</v>
      </c>
      <c r="C46" s="7">
        <v>11260</v>
      </c>
      <c r="D46" s="22" t="s">
        <v>104</v>
      </c>
      <c r="E46" s="7">
        <v>4</v>
      </c>
      <c r="F46" s="7">
        <v>1500</v>
      </c>
      <c r="G46" s="7">
        <f t="shared" si="1"/>
        <v>1756</v>
      </c>
      <c r="H46" s="7">
        <v>1500</v>
      </c>
      <c r="I46" s="7">
        <v>256</v>
      </c>
      <c r="J46" s="21">
        <f t="shared" si="0"/>
        <v>100</v>
      </c>
      <c r="K46" s="15"/>
    </row>
    <row r="47" spans="1:11" ht="21.95" customHeight="1">
      <c r="A47" s="32">
        <v>44964</v>
      </c>
      <c r="B47" s="7" t="s">
        <v>75</v>
      </c>
      <c r="C47" s="7" t="s">
        <v>76</v>
      </c>
      <c r="D47" s="22" t="s">
        <v>104</v>
      </c>
      <c r="E47" s="7">
        <v>6</v>
      </c>
      <c r="F47" s="7">
        <v>2625</v>
      </c>
      <c r="G47" s="7">
        <f t="shared" si="1"/>
        <v>1606</v>
      </c>
      <c r="H47" s="7">
        <v>1375</v>
      </c>
      <c r="I47" s="7">
        <v>231</v>
      </c>
      <c r="J47" s="21">
        <f t="shared" si="0"/>
        <v>52.380952380952387</v>
      </c>
      <c r="K47" s="15"/>
    </row>
    <row r="48" spans="1:11" ht="21.95" customHeight="1">
      <c r="A48" s="34"/>
      <c r="B48" s="7" t="s">
        <v>51</v>
      </c>
      <c r="C48" s="7" t="s">
        <v>140</v>
      </c>
      <c r="D48" s="22" t="s">
        <v>104</v>
      </c>
      <c r="E48" s="7">
        <v>1</v>
      </c>
      <c r="F48" s="7">
        <v>375</v>
      </c>
      <c r="G48" s="7">
        <f t="shared" si="1"/>
        <v>535</v>
      </c>
      <c r="H48" s="7">
        <v>400</v>
      </c>
      <c r="I48" s="7">
        <v>135</v>
      </c>
      <c r="J48" s="21">
        <f t="shared" si="0"/>
        <v>106.66666666666667</v>
      </c>
      <c r="K48" s="15"/>
    </row>
    <row r="49" spans="1:11" ht="21.95" customHeight="1">
      <c r="A49" s="34"/>
      <c r="B49" s="7" t="s">
        <v>38</v>
      </c>
      <c r="C49" s="7" t="s">
        <v>39</v>
      </c>
      <c r="D49" s="22" t="s">
        <v>104</v>
      </c>
      <c r="E49" s="7">
        <v>1</v>
      </c>
      <c r="F49" s="7">
        <v>375</v>
      </c>
      <c r="G49" s="7">
        <f t="shared" si="1"/>
        <v>61</v>
      </c>
      <c r="H49" s="7">
        <v>50</v>
      </c>
      <c r="I49" s="7">
        <v>11</v>
      </c>
      <c r="J49" s="21">
        <f t="shared" si="0"/>
        <v>13.333333333333334</v>
      </c>
      <c r="K49" s="15"/>
    </row>
    <row r="50" spans="1:11" ht="21.95" customHeight="1">
      <c r="A50" s="32">
        <v>44965</v>
      </c>
      <c r="B50" s="7" t="s">
        <v>75</v>
      </c>
      <c r="C50" s="7" t="s">
        <v>76</v>
      </c>
      <c r="D50" s="22" t="s">
        <v>104</v>
      </c>
      <c r="E50" s="7">
        <v>7</v>
      </c>
      <c r="F50" s="7">
        <v>2625</v>
      </c>
      <c r="G50" s="7">
        <f t="shared" si="1"/>
        <v>1671</v>
      </c>
      <c r="H50" s="7">
        <v>1505</v>
      </c>
      <c r="I50" s="7">
        <v>166</v>
      </c>
      <c r="J50" s="19">
        <f t="shared" si="0"/>
        <v>57.333333333333336</v>
      </c>
      <c r="K50" s="15"/>
    </row>
    <row r="51" spans="1:11" ht="21.95" customHeight="1">
      <c r="A51" s="34"/>
      <c r="B51" s="7" t="s">
        <v>51</v>
      </c>
      <c r="C51" s="7" t="s">
        <v>140</v>
      </c>
      <c r="D51" s="22" t="s">
        <v>104</v>
      </c>
      <c r="E51" s="7">
        <v>1</v>
      </c>
      <c r="F51" s="7">
        <v>375</v>
      </c>
      <c r="G51" s="7">
        <f t="shared" si="1"/>
        <v>263</v>
      </c>
      <c r="H51" s="7">
        <v>180</v>
      </c>
      <c r="I51" s="7">
        <v>83</v>
      </c>
      <c r="J51" s="19">
        <f t="shared" si="0"/>
        <v>48</v>
      </c>
      <c r="K51" s="15"/>
    </row>
    <row r="52" spans="1:11" ht="21.95" customHeight="1">
      <c r="A52" s="32">
        <v>44966</v>
      </c>
      <c r="B52" s="7" t="s">
        <v>75</v>
      </c>
      <c r="C52" s="7" t="s">
        <v>76</v>
      </c>
      <c r="D52" s="22" t="s">
        <v>104</v>
      </c>
      <c r="E52" s="7">
        <v>3</v>
      </c>
      <c r="F52" s="7">
        <v>1125</v>
      </c>
      <c r="G52" s="7">
        <f t="shared" si="1"/>
        <v>883</v>
      </c>
      <c r="H52" s="7">
        <v>825</v>
      </c>
      <c r="I52" s="7">
        <v>58</v>
      </c>
      <c r="J52" s="19">
        <f t="shared" si="0"/>
        <v>73.333333333333329</v>
      </c>
      <c r="K52" s="15"/>
    </row>
    <row r="53" spans="1:11" ht="21.95" customHeight="1">
      <c r="A53" s="34"/>
      <c r="B53" s="7" t="s">
        <v>38</v>
      </c>
      <c r="C53" s="7" t="s">
        <v>39</v>
      </c>
      <c r="D53" s="22" t="s">
        <v>104</v>
      </c>
      <c r="E53" s="7">
        <v>2</v>
      </c>
      <c r="F53" s="7">
        <v>750</v>
      </c>
      <c r="G53" s="7">
        <f t="shared" si="1"/>
        <v>575</v>
      </c>
      <c r="H53" s="7">
        <v>500</v>
      </c>
      <c r="I53" s="7">
        <v>75</v>
      </c>
      <c r="J53" s="19">
        <f t="shared" si="0"/>
        <v>66.666666666666657</v>
      </c>
      <c r="K53" s="15"/>
    </row>
    <row r="54" spans="1:11" ht="21.95" customHeight="1">
      <c r="A54" s="34"/>
      <c r="B54" s="7" t="s">
        <v>51</v>
      </c>
      <c r="C54" s="7" t="s">
        <v>140</v>
      </c>
      <c r="D54" s="22" t="s">
        <v>104</v>
      </c>
      <c r="E54" s="7">
        <v>3</v>
      </c>
      <c r="F54" s="7">
        <v>1125</v>
      </c>
      <c r="G54" s="7">
        <f t="shared" si="1"/>
        <v>578</v>
      </c>
      <c r="H54" s="7">
        <v>500</v>
      </c>
      <c r="I54" s="7">
        <v>78</v>
      </c>
      <c r="J54" s="19">
        <f t="shared" si="0"/>
        <v>44.444444444444443</v>
      </c>
      <c r="K54" s="15"/>
    </row>
    <row r="55" spans="1:11" ht="21.95" customHeight="1">
      <c r="A55" s="32">
        <v>44967</v>
      </c>
      <c r="B55" s="7" t="s">
        <v>75</v>
      </c>
      <c r="C55" s="7" t="s">
        <v>76</v>
      </c>
      <c r="D55" s="22" t="s">
        <v>104</v>
      </c>
      <c r="E55" s="7">
        <v>8</v>
      </c>
      <c r="F55" s="7">
        <v>3000</v>
      </c>
      <c r="G55" s="7">
        <f t="shared" si="1"/>
        <v>1957</v>
      </c>
      <c r="H55" s="7">
        <v>1700</v>
      </c>
      <c r="I55" s="7">
        <v>257</v>
      </c>
      <c r="J55" s="19">
        <f t="shared" si="0"/>
        <v>56.666666666666664</v>
      </c>
      <c r="K55" s="15"/>
    </row>
    <row r="56" spans="1:11" ht="21.95" customHeight="1">
      <c r="A56" s="32">
        <v>44970</v>
      </c>
      <c r="B56" s="7" t="s">
        <v>75</v>
      </c>
      <c r="C56" s="7" t="s">
        <v>76</v>
      </c>
      <c r="D56" s="22" t="s">
        <v>104</v>
      </c>
      <c r="E56" s="7">
        <v>8</v>
      </c>
      <c r="F56" s="7">
        <v>3000</v>
      </c>
      <c r="G56" s="7">
        <f t="shared" si="1"/>
        <v>1242</v>
      </c>
      <c r="H56" s="7">
        <v>1000</v>
      </c>
      <c r="I56" s="7">
        <v>242</v>
      </c>
      <c r="J56" s="19">
        <f t="shared" si="0"/>
        <v>33.333333333333329</v>
      </c>
      <c r="K56" s="15"/>
    </row>
    <row r="57" spans="1:11" ht="21.95" customHeight="1">
      <c r="A57" s="32">
        <v>44971</v>
      </c>
      <c r="B57" s="7" t="s">
        <v>75</v>
      </c>
      <c r="C57" s="7" t="s">
        <v>76</v>
      </c>
      <c r="D57" s="22" t="s">
        <v>104</v>
      </c>
      <c r="E57" s="7">
        <v>6</v>
      </c>
      <c r="F57" s="7">
        <v>2250</v>
      </c>
      <c r="G57" s="7">
        <f t="shared" si="1"/>
        <v>1503</v>
      </c>
      <c r="H57" s="7">
        <v>1300</v>
      </c>
      <c r="I57" s="7">
        <v>203</v>
      </c>
      <c r="J57" s="19">
        <f t="shared" si="0"/>
        <v>57.777777777777771</v>
      </c>
      <c r="K57" s="15"/>
    </row>
    <row r="58" spans="1:11" ht="21.95" customHeight="1">
      <c r="A58" s="34"/>
      <c r="B58" s="7" t="s">
        <v>173</v>
      </c>
      <c r="C58" s="7">
        <v>11260</v>
      </c>
      <c r="D58" s="22" t="s">
        <v>104</v>
      </c>
      <c r="E58" s="7">
        <v>2</v>
      </c>
      <c r="F58" s="7">
        <v>750</v>
      </c>
      <c r="G58" s="7">
        <f t="shared" si="1"/>
        <v>527</v>
      </c>
      <c r="H58" s="7">
        <v>400</v>
      </c>
      <c r="I58" s="7">
        <v>127</v>
      </c>
      <c r="J58" s="19">
        <f t="shared" si="0"/>
        <v>53.333333333333336</v>
      </c>
      <c r="K58" s="15"/>
    </row>
    <row r="59" spans="1:11" ht="21.95" customHeight="1">
      <c r="A59" s="32">
        <v>44972</v>
      </c>
      <c r="B59" s="7" t="s">
        <v>173</v>
      </c>
      <c r="C59" s="7">
        <v>11260</v>
      </c>
      <c r="D59" s="22" t="s">
        <v>104</v>
      </c>
      <c r="E59" s="7">
        <v>2</v>
      </c>
      <c r="F59" s="7">
        <v>750</v>
      </c>
      <c r="G59" s="7">
        <f t="shared" si="1"/>
        <v>535</v>
      </c>
      <c r="H59" s="7">
        <v>400</v>
      </c>
      <c r="I59" s="7">
        <v>135</v>
      </c>
      <c r="J59" s="19">
        <f t="shared" si="0"/>
        <v>53.333333333333336</v>
      </c>
      <c r="K59" s="15"/>
    </row>
    <row r="60" spans="1:11" ht="21.95" customHeight="1">
      <c r="A60" s="34"/>
      <c r="B60" s="7" t="s">
        <v>75</v>
      </c>
      <c r="C60" s="7" t="s">
        <v>76</v>
      </c>
      <c r="D60" s="22" t="s">
        <v>104</v>
      </c>
      <c r="E60" s="7">
        <v>6</v>
      </c>
      <c r="F60" s="7">
        <v>2250</v>
      </c>
      <c r="G60" s="7">
        <f t="shared" si="1"/>
        <v>1712</v>
      </c>
      <c r="H60" s="7">
        <v>1556</v>
      </c>
      <c r="I60" s="7">
        <v>156</v>
      </c>
      <c r="J60" s="19">
        <f t="shared" si="0"/>
        <v>69.155555555555566</v>
      </c>
      <c r="K60" s="15"/>
    </row>
    <row r="61" spans="1:11" ht="21" customHeight="1">
      <c r="A61" s="47" t="s">
        <v>18</v>
      </c>
      <c r="B61" s="47"/>
      <c r="C61" s="9">
        <f>COUNT(A10:A60)</f>
        <v>23</v>
      </c>
      <c r="E61" s="48" t="s">
        <v>19</v>
      </c>
      <c r="F61" s="48"/>
      <c r="G61" s="49"/>
      <c r="H61" s="49"/>
      <c r="I61" s="49"/>
      <c r="J61" s="49"/>
      <c r="K61" s="49"/>
    </row>
    <row r="62" spans="1:11" ht="21" customHeight="1">
      <c r="A62" s="43" t="s">
        <v>20</v>
      </c>
      <c r="B62" s="43"/>
      <c r="C62" s="9">
        <f>SUM(F10:F60)</f>
        <v>69375</v>
      </c>
      <c r="F62" s="50"/>
      <c r="G62" s="50"/>
      <c r="H62" s="50"/>
      <c r="I62" s="4"/>
      <c r="J62" s="4"/>
      <c r="K62" s="25"/>
    </row>
    <row r="63" spans="1:11" ht="21" customHeight="1">
      <c r="A63" s="43" t="s">
        <v>21</v>
      </c>
      <c r="B63" s="43"/>
      <c r="C63" s="9">
        <f>SUM(H10:H60)</f>
        <v>40987</v>
      </c>
      <c r="F63" s="4"/>
      <c r="G63" s="4"/>
      <c r="H63" s="4"/>
      <c r="I63" s="4"/>
      <c r="J63" s="4"/>
      <c r="K63" s="25"/>
    </row>
    <row r="64" spans="1:11" ht="21" customHeight="1">
      <c r="A64" s="51" t="s">
        <v>22</v>
      </c>
      <c r="B64" s="43"/>
      <c r="C64" s="18">
        <f>SUM(J10:J60)</f>
        <v>3485.3079365079366</v>
      </c>
      <c r="F64" s="50"/>
      <c r="G64" s="50"/>
      <c r="H64" s="50"/>
      <c r="I64" s="50"/>
      <c r="J64" s="4"/>
      <c r="K64" s="52"/>
    </row>
    <row r="65" spans="1:11" ht="21" customHeight="1">
      <c r="A65" s="51" t="s">
        <v>23</v>
      </c>
      <c r="B65" s="43"/>
      <c r="C65" s="9">
        <f>COUNTA(B10:B60)</f>
        <v>51</v>
      </c>
      <c r="F65" s="50"/>
      <c r="G65" s="50"/>
      <c r="H65" s="50"/>
      <c r="I65" s="50"/>
      <c r="J65" s="4"/>
      <c r="K65" s="52"/>
    </row>
    <row r="66" spans="1:11" ht="21" customHeight="1">
      <c r="A66" s="43" t="s">
        <v>24</v>
      </c>
      <c r="B66" s="43"/>
      <c r="C66" s="18">
        <f>C64/C65</f>
        <v>68.33937130407719</v>
      </c>
      <c r="F66" s="50"/>
      <c r="G66" s="50"/>
      <c r="H66" s="50"/>
      <c r="I66" s="50"/>
      <c r="J66" s="4"/>
      <c r="K66" s="52"/>
    </row>
    <row r="67" spans="1:11" ht="21" customHeight="1" thickBot="1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6"/>
    </row>
  </sheetData>
  <mergeCells count="17">
    <mergeCell ref="A66:B66"/>
    <mergeCell ref="A61:B61"/>
    <mergeCell ref="E61:K61"/>
    <mergeCell ref="A62:B62"/>
    <mergeCell ref="F62:H62"/>
    <mergeCell ref="A63:B63"/>
    <mergeCell ref="A64:B64"/>
    <mergeCell ref="F64:H66"/>
    <mergeCell ref="I64:I66"/>
    <mergeCell ref="K64:K66"/>
    <mergeCell ref="A65:B65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D111-70E5-4511-B536-232EC9D80099}">
  <dimension ref="A1:K55"/>
  <sheetViews>
    <sheetView workbookViewId="0">
      <selection activeCell="I1" sqref="I1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192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78</v>
      </c>
      <c r="C10" s="22" t="s">
        <v>79</v>
      </c>
      <c r="D10" s="22" t="s">
        <v>104</v>
      </c>
      <c r="E10" s="7">
        <v>8</v>
      </c>
      <c r="F10" s="7">
        <v>5000</v>
      </c>
      <c r="G10" s="7">
        <f>SUM(H10+I10)</f>
        <v>5020</v>
      </c>
      <c r="H10" s="7">
        <v>5000</v>
      </c>
      <c r="I10" s="7">
        <v>20</v>
      </c>
      <c r="J10" s="21">
        <f t="shared" ref="J10:J48" si="0">H10/F10*100</f>
        <v>100</v>
      </c>
      <c r="K10" s="15"/>
    </row>
    <row r="11" spans="1:11" ht="21.95" customHeight="1">
      <c r="A11" s="17">
        <v>44943</v>
      </c>
      <c r="B11" s="22" t="s">
        <v>78</v>
      </c>
      <c r="C11" s="22" t="s">
        <v>79</v>
      </c>
      <c r="D11" s="22" t="s">
        <v>104</v>
      </c>
      <c r="E11" s="7">
        <v>8</v>
      </c>
      <c r="F11" s="7">
        <v>5000</v>
      </c>
      <c r="G11" s="7">
        <f>SUM(H11+I11)</f>
        <v>5032</v>
      </c>
      <c r="H11" s="7">
        <v>5000</v>
      </c>
      <c r="I11" s="7">
        <v>32</v>
      </c>
      <c r="J11" s="21">
        <f t="shared" si="0"/>
        <v>100</v>
      </c>
      <c r="K11" s="15"/>
    </row>
    <row r="12" spans="1:11" ht="21.95" customHeight="1">
      <c r="A12" s="17">
        <v>44944</v>
      </c>
      <c r="B12" s="22" t="s">
        <v>78</v>
      </c>
      <c r="C12" s="22" t="s">
        <v>79</v>
      </c>
      <c r="D12" s="22" t="s">
        <v>104</v>
      </c>
      <c r="E12" s="7">
        <v>7</v>
      </c>
      <c r="F12" s="7">
        <v>4375</v>
      </c>
      <c r="G12" s="7">
        <f t="shared" ref="G12:G48" si="1">SUM(H12+I12)</f>
        <v>3307</v>
      </c>
      <c r="H12" s="7">
        <v>3282</v>
      </c>
      <c r="I12" s="7">
        <v>25</v>
      </c>
      <c r="J12" s="21">
        <f t="shared" si="0"/>
        <v>75.017142857142858</v>
      </c>
      <c r="K12" s="15"/>
    </row>
    <row r="13" spans="1:11" ht="21.95" customHeight="1">
      <c r="A13" s="17"/>
      <c r="B13" s="22" t="s">
        <v>121</v>
      </c>
      <c r="C13" s="22" t="s">
        <v>132</v>
      </c>
      <c r="D13" s="22" t="s">
        <v>104</v>
      </c>
      <c r="E13" s="7">
        <v>1</v>
      </c>
      <c r="F13" s="7">
        <v>375</v>
      </c>
      <c r="G13" s="7">
        <f t="shared" si="1"/>
        <v>390</v>
      </c>
      <c r="H13" s="7">
        <v>375</v>
      </c>
      <c r="I13" s="7">
        <v>15</v>
      </c>
      <c r="J13" s="21">
        <f t="shared" si="0"/>
        <v>100</v>
      </c>
      <c r="K13" s="15"/>
    </row>
    <row r="14" spans="1:11" ht="21.95" customHeight="1">
      <c r="A14" s="17">
        <v>44945</v>
      </c>
      <c r="B14" s="22" t="s">
        <v>78</v>
      </c>
      <c r="C14" s="22" t="s">
        <v>79</v>
      </c>
      <c r="D14" s="22" t="s">
        <v>104</v>
      </c>
      <c r="E14" s="7">
        <v>8</v>
      </c>
      <c r="F14" s="7">
        <v>5000</v>
      </c>
      <c r="G14" s="7">
        <f>SUM(H14+I14)</f>
        <v>5020</v>
      </c>
      <c r="H14" s="7">
        <v>5000</v>
      </c>
      <c r="I14" s="7">
        <v>20</v>
      </c>
      <c r="J14" s="21">
        <f t="shared" si="0"/>
        <v>100</v>
      </c>
      <c r="K14" s="15"/>
    </row>
    <row r="15" spans="1:11" ht="21.95" customHeight="1">
      <c r="A15" s="17">
        <v>44946</v>
      </c>
      <c r="B15" s="22" t="s">
        <v>78</v>
      </c>
      <c r="C15" s="22" t="s">
        <v>79</v>
      </c>
      <c r="D15" s="22" t="s">
        <v>104</v>
      </c>
      <c r="E15" s="7">
        <v>3</v>
      </c>
      <c r="F15" s="7">
        <v>1125</v>
      </c>
      <c r="G15" s="7">
        <f t="shared" ref="G15:G16" si="2">SUM(H15+I15)</f>
        <v>870</v>
      </c>
      <c r="H15" s="7">
        <v>845</v>
      </c>
      <c r="I15" s="7">
        <v>25</v>
      </c>
      <c r="J15" s="21">
        <f t="shared" si="0"/>
        <v>75.1111111111111</v>
      </c>
      <c r="K15" s="15"/>
    </row>
    <row r="16" spans="1:11" ht="21.95" customHeight="1">
      <c r="A16" s="17"/>
      <c r="B16" s="22" t="s">
        <v>121</v>
      </c>
      <c r="C16" s="22" t="s">
        <v>132</v>
      </c>
      <c r="D16" s="22" t="s">
        <v>104</v>
      </c>
      <c r="E16" s="7">
        <v>3</v>
      </c>
      <c r="F16" s="7">
        <v>1125</v>
      </c>
      <c r="G16" s="7">
        <f t="shared" si="2"/>
        <v>860</v>
      </c>
      <c r="H16" s="7">
        <v>845</v>
      </c>
      <c r="I16" s="7">
        <v>15</v>
      </c>
      <c r="J16" s="21">
        <f t="shared" si="0"/>
        <v>75.1111111111111</v>
      </c>
      <c r="K16" s="15"/>
    </row>
    <row r="17" spans="1:11" ht="21.95" customHeight="1">
      <c r="A17" s="17"/>
      <c r="B17" s="7" t="s">
        <v>35</v>
      </c>
      <c r="C17" s="7">
        <v>39009</v>
      </c>
      <c r="D17" s="22" t="s">
        <v>104</v>
      </c>
      <c r="E17" s="7">
        <v>2</v>
      </c>
      <c r="F17" s="7">
        <v>750</v>
      </c>
      <c r="G17" s="7">
        <f t="shared" si="1"/>
        <v>621</v>
      </c>
      <c r="H17" s="7">
        <v>600</v>
      </c>
      <c r="I17" s="7">
        <v>21</v>
      </c>
      <c r="J17" s="21">
        <f t="shared" si="0"/>
        <v>80</v>
      </c>
      <c r="K17" s="15"/>
    </row>
    <row r="18" spans="1:11" ht="21.95" customHeight="1">
      <c r="A18" s="17">
        <v>44949</v>
      </c>
      <c r="B18" s="7" t="s">
        <v>35</v>
      </c>
      <c r="C18" s="7">
        <v>39009</v>
      </c>
      <c r="D18" s="22" t="s">
        <v>104</v>
      </c>
      <c r="E18" s="7">
        <v>8</v>
      </c>
      <c r="F18" s="7">
        <v>3000</v>
      </c>
      <c r="G18" s="7">
        <f t="shared" si="1"/>
        <v>2273</v>
      </c>
      <c r="H18" s="7">
        <v>2250</v>
      </c>
      <c r="I18" s="7">
        <v>23</v>
      </c>
      <c r="J18" s="21">
        <f t="shared" si="0"/>
        <v>75</v>
      </c>
      <c r="K18" s="15"/>
    </row>
    <row r="19" spans="1:11" ht="21.95" customHeight="1">
      <c r="A19" s="17">
        <v>44950</v>
      </c>
      <c r="B19" s="7" t="s">
        <v>78</v>
      </c>
      <c r="C19" s="7" t="s">
        <v>79</v>
      </c>
      <c r="D19" s="22" t="s">
        <v>104</v>
      </c>
      <c r="E19" s="7">
        <v>4</v>
      </c>
      <c r="F19" s="7">
        <v>1500</v>
      </c>
      <c r="G19" s="7">
        <f t="shared" si="1"/>
        <v>1193</v>
      </c>
      <c r="H19" s="7">
        <v>1125</v>
      </c>
      <c r="I19" s="7">
        <v>68</v>
      </c>
      <c r="J19" s="21">
        <f t="shared" si="0"/>
        <v>75</v>
      </c>
      <c r="K19" s="15"/>
    </row>
    <row r="20" spans="1:11" ht="21.95" customHeight="1">
      <c r="A20" s="17"/>
      <c r="B20" s="7" t="s">
        <v>35</v>
      </c>
      <c r="C20" s="7">
        <v>39009</v>
      </c>
      <c r="D20" s="22" t="s">
        <v>104</v>
      </c>
      <c r="E20" s="7">
        <v>4</v>
      </c>
      <c r="F20" s="7">
        <v>1500</v>
      </c>
      <c r="G20" s="7">
        <f t="shared" si="1"/>
        <v>1150</v>
      </c>
      <c r="H20" s="7">
        <v>1125</v>
      </c>
      <c r="I20" s="7">
        <v>25</v>
      </c>
      <c r="J20" s="21">
        <f t="shared" si="0"/>
        <v>75</v>
      </c>
      <c r="K20" s="15"/>
    </row>
    <row r="21" spans="1:11" ht="21.95" customHeight="1">
      <c r="A21" s="17">
        <v>44951</v>
      </c>
      <c r="B21" s="7" t="s">
        <v>78</v>
      </c>
      <c r="C21" s="7" t="s">
        <v>79</v>
      </c>
      <c r="D21" s="22" t="s">
        <v>104</v>
      </c>
      <c r="E21" s="7">
        <v>4</v>
      </c>
      <c r="F21" s="7">
        <v>1500</v>
      </c>
      <c r="G21" s="7">
        <f t="shared" ref="G21:G22" si="3">SUM(H21+I21)</f>
        <v>1146</v>
      </c>
      <c r="H21" s="7">
        <v>1125</v>
      </c>
      <c r="I21" s="7">
        <v>21</v>
      </c>
      <c r="J21" s="21">
        <f t="shared" si="0"/>
        <v>75</v>
      </c>
      <c r="K21" s="15"/>
    </row>
    <row r="22" spans="1:11" ht="21.95" customHeight="1">
      <c r="A22" s="17"/>
      <c r="B22" s="7" t="s">
        <v>35</v>
      </c>
      <c r="C22" s="7">
        <v>39009</v>
      </c>
      <c r="D22" s="22" t="s">
        <v>104</v>
      </c>
      <c r="E22" s="7">
        <v>4</v>
      </c>
      <c r="F22" s="7">
        <v>1500</v>
      </c>
      <c r="G22" s="7">
        <f t="shared" si="3"/>
        <v>1157</v>
      </c>
      <c r="H22" s="7">
        <v>1125</v>
      </c>
      <c r="I22" s="7">
        <v>32</v>
      </c>
      <c r="J22" s="21">
        <f t="shared" si="0"/>
        <v>75</v>
      </c>
      <c r="K22" s="15"/>
    </row>
    <row r="23" spans="1:11" ht="21.95" customHeight="1">
      <c r="A23" s="17">
        <v>44952</v>
      </c>
      <c r="B23" s="7" t="s">
        <v>35</v>
      </c>
      <c r="C23" s="7">
        <v>39009</v>
      </c>
      <c r="D23" s="22" t="s">
        <v>104</v>
      </c>
      <c r="E23" s="7">
        <v>4</v>
      </c>
      <c r="F23" s="7">
        <v>1500</v>
      </c>
      <c r="G23" s="7">
        <f t="shared" ref="G23" si="4">SUM(H23+I23)</f>
        <v>1150</v>
      </c>
      <c r="H23" s="7">
        <v>1125</v>
      </c>
      <c r="I23" s="7">
        <v>25</v>
      </c>
      <c r="J23" s="21">
        <f t="shared" si="0"/>
        <v>75</v>
      </c>
      <c r="K23" s="15"/>
    </row>
    <row r="24" spans="1:11" ht="21.95" customHeight="1">
      <c r="A24" s="17"/>
      <c r="B24" s="7" t="s">
        <v>78</v>
      </c>
      <c r="C24" s="7" t="s">
        <v>79</v>
      </c>
      <c r="D24" s="22" t="s">
        <v>104</v>
      </c>
      <c r="E24" s="7">
        <v>4</v>
      </c>
      <c r="F24" s="7">
        <v>2500</v>
      </c>
      <c r="G24" s="7">
        <f t="shared" si="1"/>
        <v>2005</v>
      </c>
      <c r="H24" s="7">
        <v>2000</v>
      </c>
      <c r="I24" s="7">
        <v>5</v>
      </c>
      <c r="J24" s="21">
        <f t="shared" si="0"/>
        <v>80</v>
      </c>
      <c r="K24" s="15"/>
    </row>
    <row r="25" spans="1:11" ht="21.95" customHeight="1">
      <c r="A25" s="17">
        <v>44953</v>
      </c>
      <c r="B25" s="22" t="s">
        <v>153</v>
      </c>
      <c r="C25" s="7" t="s">
        <v>154</v>
      </c>
      <c r="D25" s="22" t="s">
        <v>104</v>
      </c>
      <c r="E25" s="7">
        <v>2</v>
      </c>
      <c r="F25" s="7">
        <v>750</v>
      </c>
      <c r="G25" s="7">
        <f t="shared" si="1"/>
        <v>746</v>
      </c>
      <c r="H25" s="7">
        <v>600</v>
      </c>
      <c r="I25" s="7">
        <v>146</v>
      </c>
      <c r="J25" s="21">
        <f t="shared" si="0"/>
        <v>80</v>
      </c>
      <c r="K25" s="15"/>
    </row>
    <row r="26" spans="1:11" ht="21.95" customHeight="1">
      <c r="A26" s="17"/>
      <c r="B26" s="22" t="s">
        <v>78</v>
      </c>
      <c r="C26" s="22" t="s">
        <v>79</v>
      </c>
      <c r="D26" s="22" t="s">
        <v>104</v>
      </c>
      <c r="E26" s="7">
        <v>2</v>
      </c>
      <c r="F26" s="7">
        <v>750</v>
      </c>
      <c r="G26" s="7">
        <f t="shared" si="1"/>
        <v>627</v>
      </c>
      <c r="H26" s="7">
        <v>600</v>
      </c>
      <c r="I26" s="7">
        <v>27</v>
      </c>
      <c r="J26" s="21">
        <f t="shared" si="0"/>
        <v>80</v>
      </c>
      <c r="K26" s="15"/>
    </row>
    <row r="27" spans="1:11" ht="21.95" customHeight="1">
      <c r="A27" s="17"/>
      <c r="B27" s="22" t="s">
        <v>35</v>
      </c>
      <c r="C27" s="7">
        <v>39009</v>
      </c>
      <c r="D27" s="22" t="s">
        <v>104</v>
      </c>
      <c r="E27" s="7">
        <v>2</v>
      </c>
      <c r="F27" s="7">
        <v>750</v>
      </c>
      <c r="G27" s="7">
        <f t="shared" si="1"/>
        <v>625</v>
      </c>
      <c r="H27" s="7">
        <v>600</v>
      </c>
      <c r="I27" s="7">
        <v>25</v>
      </c>
      <c r="J27" s="21">
        <f t="shared" si="0"/>
        <v>80</v>
      </c>
      <c r="K27" s="15"/>
    </row>
    <row r="28" spans="1:11" ht="21.95" customHeight="1">
      <c r="A28" s="17"/>
      <c r="B28" s="22" t="s">
        <v>150</v>
      </c>
      <c r="C28" s="7">
        <v>333</v>
      </c>
      <c r="D28" s="22" t="s">
        <v>104</v>
      </c>
      <c r="E28" s="7">
        <v>2</v>
      </c>
      <c r="F28" s="7">
        <v>750</v>
      </c>
      <c r="G28" s="7">
        <f t="shared" si="1"/>
        <v>625</v>
      </c>
      <c r="H28" s="7">
        <v>600</v>
      </c>
      <c r="I28" s="7">
        <v>25</v>
      </c>
      <c r="J28" s="21">
        <f t="shared" si="0"/>
        <v>80</v>
      </c>
      <c r="K28" s="15"/>
    </row>
    <row r="29" spans="1:11" ht="21.95" customHeight="1">
      <c r="A29" s="17">
        <v>44956</v>
      </c>
      <c r="B29" s="22" t="s">
        <v>78</v>
      </c>
      <c r="C29" s="22" t="s">
        <v>79</v>
      </c>
      <c r="D29" s="22" t="s">
        <v>104</v>
      </c>
      <c r="E29" s="7">
        <v>4</v>
      </c>
      <c r="F29" s="7">
        <v>2500</v>
      </c>
      <c r="G29" s="7">
        <f t="shared" si="1"/>
        <v>2590</v>
      </c>
      <c r="H29" s="7">
        <v>2500</v>
      </c>
      <c r="I29" s="7">
        <v>90</v>
      </c>
      <c r="J29" s="21">
        <f t="shared" si="0"/>
        <v>100</v>
      </c>
      <c r="K29" s="15"/>
    </row>
    <row r="30" spans="1:11" ht="21.95" customHeight="1">
      <c r="A30" s="17"/>
      <c r="B30" s="22" t="s">
        <v>35</v>
      </c>
      <c r="C30" s="7">
        <v>39009</v>
      </c>
      <c r="D30" s="22" t="s">
        <v>104</v>
      </c>
      <c r="E30" s="7">
        <v>4</v>
      </c>
      <c r="F30" s="7">
        <v>1500</v>
      </c>
      <c r="G30" s="7">
        <f t="shared" si="1"/>
        <v>1617</v>
      </c>
      <c r="H30" s="7">
        <v>1500</v>
      </c>
      <c r="I30" s="7">
        <v>117</v>
      </c>
      <c r="J30" s="21">
        <f t="shared" si="0"/>
        <v>100</v>
      </c>
      <c r="K30" s="15"/>
    </row>
    <row r="31" spans="1:11" ht="21.95" customHeight="1">
      <c r="A31" s="17">
        <v>44957</v>
      </c>
      <c r="B31" s="7" t="s">
        <v>78</v>
      </c>
      <c r="C31" s="7" t="s">
        <v>79</v>
      </c>
      <c r="D31" s="22" t="s">
        <v>104</v>
      </c>
      <c r="E31" s="7">
        <v>3</v>
      </c>
      <c r="F31" s="7">
        <v>1125</v>
      </c>
      <c r="G31" s="7">
        <f t="shared" si="1"/>
        <v>1150</v>
      </c>
      <c r="H31" s="7">
        <v>1125</v>
      </c>
      <c r="I31" s="7">
        <v>25</v>
      </c>
      <c r="J31" s="21">
        <f t="shared" si="0"/>
        <v>100</v>
      </c>
      <c r="K31" s="15"/>
    </row>
    <row r="32" spans="1:11" ht="21.95" customHeight="1">
      <c r="A32" s="17"/>
      <c r="B32" s="7" t="s">
        <v>35</v>
      </c>
      <c r="C32" s="7">
        <v>39009</v>
      </c>
      <c r="D32" s="22" t="s">
        <v>104</v>
      </c>
      <c r="E32" s="7">
        <v>2</v>
      </c>
      <c r="F32" s="7">
        <v>750</v>
      </c>
      <c r="G32" s="7">
        <f t="shared" si="1"/>
        <v>797</v>
      </c>
      <c r="H32" s="7">
        <v>750</v>
      </c>
      <c r="I32" s="7">
        <v>47</v>
      </c>
      <c r="J32" s="21">
        <f t="shared" si="0"/>
        <v>100</v>
      </c>
      <c r="K32" s="15"/>
    </row>
    <row r="33" spans="1:11" ht="21.95" customHeight="1">
      <c r="A33" s="20"/>
      <c r="B33" s="7" t="s">
        <v>150</v>
      </c>
      <c r="C33" s="7">
        <v>333</v>
      </c>
      <c r="D33" s="22" t="s">
        <v>104</v>
      </c>
      <c r="E33" s="7">
        <v>3</v>
      </c>
      <c r="F33" s="7">
        <v>1125</v>
      </c>
      <c r="G33" s="7">
        <f t="shared" si="1"/>
        <v>1140</v>
      </c>
      <c r="H33" s="7">
        <v>1125</v>
      </c>
      <c r="I33" s="7">
        <v>15</v>
      </c>
      <c r="J33" s="21">
        <f t="shared" si="0"/>
        <v>100</v>
      </c>
      <c r="K33" s="15"/>
    </row>
    <row r="34" spans="1:11" ht="21.95" customHeight="1">
      <c r="A34" s="17">
        <v>44958</v>
      </c>
      <c r="B34" s="7" t="s">
        <v>78</v>
      </c>
      <c r="C34" s="7" t="s">
        <v>79</v>
      </c>
      <c r="D34" s="22" t="s">
        <v>104</v>
      </c>
      <c r="E34" s="7">
        <v>3</v>
      </c>
      <c r="F34" s="7">
        <v>1125</v>
      </c>
      <c r="G34" s="7">
        <f t="shared" ref="G34:G36" si="5">SUM(H34+I34)</f>
        <v>1148</v>
      </c>
      <c r="H34" s="7">
        <v>1125</v>
      </c>
      <c r="I34" s="7">
        <v>23</v>
      </c>
      <c r="J34" s="21">
        <f t="shared" si="0"/>
        <v>100</v>
      </c>
      <c r="K34" s="15"/>
    </row>
    <row r="35" spans="1:11" ht="21.95" customHeight="1">
      <c r="A35" s="7"/>
      <c r="B35" s="7" t="s">
        <v>35</v>
      </c>
      <c r="C35" s="7">
        <v>39009</v>
      </c>
      <c r="D35" s="22" t="s">
        <v>104</v>
      </c>
      <c r="E35" s="7">
        <v>2</v>
      </c>
      <c r="F35" s="7">
        <v>750</v>
      </c>
      <c r="G35" s="7">
        <f t="shared" si="5"/>
        <v>797</v>
      </c>
      <c r="H35" s="7">
        <v>750</v>
      </c>
      <c r="I35" s="7">
        <v>47</v>
      </c>
      <c r="J35" s="21">
        <f t="shared" si="0"/>
        <v>100</v>
      </c>
      <c r="K35" s="15"/>
    </row>
    <row r="36" spans="1:11" ht="21.95" customHeight="1">
      <c r="A36" s="7"/>
      <c r="B36" s="7" t="s">
        <v>150</v>
      </c>
      <c r="C36" s="7">
        <v>333</v>
      </c>
      <c r="D36" s="22" t="s">
        <v>104</v>
      </c>
      <c r="E36" s="7">
        <v>3</v>
      </c>
      <c r="F36" s="7">
        <v>1125</v>
      </c>
      <c r="G36" s="7">
        <f t="shared" si="5"/>
        <v>1150</v>
      </c>
      <c r="H36" s="7">
        <v>1125</v>
      </c>
      <c r="I36" s="7">
        <v>25</v>
      </c>
      <c r="J36" s="21">
        <f t="shared" si="0"/>
        <v>100</v>
      </c>
      <c r="K36" s="15"/>
    </row>
    <row r="37" spans="1:11" ht="21.95" customHeight="1">
      <c r="A37" s="17">
        <v>44960</v>
      </c>
      <c r="B37" s="7" t="s">
        <v>78</v>
      </c>
      <c r="C37" s="7" t="s">
        <v>79</v>
      </c>
      <c r="D37" s="22" t="s">
        <v>104</v>
      </c>
      <c r="E37" s="7">
        <v>5</v>
      </c>
      <c r="F37" s="7">
        <v>3125</v>
      </c>
      <c r="G37" s="7">
        <f t="shared" si="1"/>
        <v>3080</v>
      </c>
      <c r="H37" s="7">
        <v>3000</v>
      </c>
      <c r="I37" s="7">
        <v>80</v>
      </c>
      <c r="J37" s="21">
        <f t="shared" si="0"/>
        <v>96</v>
      </c>
      <c r="K37" s="15"/>
    </row>
    <row r="38" spans="1:11" ht="21.95" customHeight="1">
      <c r="A38" s="7"/>
      <c r="B38" s="7" t="s">
        <v>35</v>
      </c>
      <c r="C38" s="7">
        <v>39009</v>
      </c>
      <c r="D38" s="22" t="s">
        <v>104</v>
      </c>
      <c r="E38" s="7">
        <v>3</v>
      </c>
      <c r="F38" s="7">
        <v>1125</v>
      </c>
      <c r="G38" s="7">
        <f t="shared" si="1"/>
        <v>1011</v>
      </c>
      <c r="H38" s="7">
        <v>965</v>
      </c>
      <c r="I38" s="7">
        <v>46</v>
      </c>
      <c r="J38" s="21">
        <f t="shared" si="0"/>
        <v>85.777777777777771</v>
      </c>
      <c r="K38" s="15"/>
    </row>
    <row r="39" spans="1:11" ht="21.95" customHeight="1">
      <c r="A39" s="17">
        <v>44963</v>
      </c>
      <c r="B39" s="7" t="s">
        <v>78</v>
      </c>
      <c r="C39" s="7" t="s">
        <v>79</v>
      </c>
      <c r="D39" s="22" t="s">
        <v>104</v>
      </c>
      <c r="E39" s="7">
        <v>8</v>
      </c>
      <c r="F39" s="7">
        <v>5000</v>
      </c>
      <c r="G39" s="7">
        <f t="shared" si="1"/>
        <v>5000</v>
      </c>
      <c r="H39" s="7">
        <v>4938</v>
      </c>
      <c r="I39" s="7">
        <v>62</v>
      </c>
      <c r="J39" s="21">
        <f t="shared" si="0"/>
        <v>98.76</v>
      </c>
      <c r="K39" s="15"/>
    </row>
    <row r="40" spans="1:11" ht="21.95" customHeight="1">
      <c r="A40" s="17">
        <v>44964</v>
      </c>
      <c r="B40" s="7" t="s">
        <v>78</v>
      </c>
      <c r="C40" s="7" t="s">
        <v>79</v>
      </c>
      <c r="D40" s="22" t="s">
        <v>104</v>
      </c>
      <c r="E40" s="7">
        <v>4</v>
      </c>
      <c r="F40" s="7">
        <v>2500</v>
      </c>
      <c r="G40" s="7">
        <f t="shared" si="1"/>
        <v>2511</v>
      </c>
      <c r="H40" s="7">
        <v>2458</v>
      </c>
      <c r="I40" s="7">
        <v>53</v>
      </c>
      <c r="J40" s="21">
        <f t="shared" si="0"/>
        <v>98.32</v>
      </c>
      <c r="K40" s="15"/>
    </row>
    <row r="41" spans="1:11" ht="21.95" customHeight="1">
      <c r="A41" s="7"/>
      <c r="B41" s="7" t="s">
        <v>173</v>
      </c>
      <c r="C41" s="7">
        <v>11260</v>
      </c>
      <c r="D41" s="22" t="s">
        <v>104</v>
      </c>
      <c r="E41" s="7">
        <v>2</v>
      </c>
      <c r="F41" s="7">
        <v>750</v>
      </c>
      <c r="G41" s="7">
        <f t="shared" si="1"/>
        <v>485</v>
      </c>
      <c r="H41" s="7">
        <v>455</v>
      </c>
      <c r="I41" s="7">
        <v>30</v>
      </c>
      <c r="J41" s="21">
        <f t="shared" si="0"/>
        <v>60.666666666666671</v>
      </c>
      <c r="K41" s="15"/>
    </row>
    <row r="42" spans="1:11" ht="21.95" customHeight="1">
      <c r="A42" s="7"/>
      <c r="B42" s="7" t="s">
        <v>35</v>
      </c>
      <c r="C42" s="7">
        <v>39009</v>
      </c>
      <c r="D42" s="22" t="s">
        <v>104</v>
      </c>
      <c r="E42" s="7">
        <v>2</v>
      </c>
      <c r="F42" s="7">
        <v>750</v>
      </c>
      <c r="G42" s="7">
        <f t="shared" si="1"/>
        <v>967</v>
      </c>
      <c r="H42" s="7">
        <v>886</v>
      </c>
      <c r="I42" s="7">
        <v>81</v>
      </c>
      <c r="J42" s="21">
        <f t="shared" si="0"/>
        <v>118.13333333333334</v>
      </c>
      <c r="K42" s="15"/>
    </row>
    <row r="43" spans="1:11" ht="21.95" customHeight="1">
      <c r="A43" s="17">
        <v>44965</v>
      </c>
      <c r="B43" s="7" t="s">
        <v>78</v>
      </c>
      <c r="C43" s="7" t="s">
        <v>79</v>
      </c>
      <c r="D43" s="22" t="s">
        <v>104</v>
      </c>
      <c r="E43" s="7">
        <v>8</v>
      </c>
      <c r="F43" s="7">
        <v>5000</v>
      </c>
      <c r="G43" s="7">
        <f t="shared" si="1"/>
        <v>3272</v>
      </c>
      <c r="H43" s="7">
        <v>3220</v>
      </c>
      <c r="I43" s="7">
        <v>52</v>
      </c>
      <c r="J43" s="21">
        <f t="shared" si="0"/>
        <v>64.400000000000006</v>
      </c>
      <c r="K43" s="15"/>
    </row>
    <row r="44" spans="1:11" ht="21.95" customHeight="1">
      <c r="A44" s="17">
        <v>44966</v>
      </c>
      <c r="B44" s="7" t="s">
        <v>78</v>
      </c>
      <c r="C44" s="7" t="s">
        <v>79</v>
      </c>
      <c r="D44" s="22" t="s">
        <v>104</v>
      </c>
      <c r="E44" s="7">
        <v>8</v>
      </c>
      <c r="F44" s="7">
        <v>5000</v>
      </c>
      <c r="G44" s="7">
        <f t="shared" si="1"/>
        <v>4976</v>
      </c>
      <c r="H44" s="7">
        <v>4939</v>
      </c>
      <c r="I44" s="7">
        <v>37</v>
      </c>
      <c r="J44" s="21">
        <f t="shared" si="0"/>
        <v>98.78</v>
      </c>
      <c r="K44" s="15"/>
    </row>
    <row r="45" spans="1:11" ht="21.95" customHeight="1">
      <c r="A45" s="17">
        <v>44967</v>
      </c>
      <c r="B45" s="7" t="s">
        <v>78</v>
      </c>
      <c r="C45" s="7" t="s">
        <v>79</v>
      </c>
      <c r="D45" s="22" t="s">
        <v>104</v>
      </c>
      <c r="E45" s="7">
        <v>8</v>
      </c>
      <c r="F45" s="7">
        <v>5000</v>
      </c>
      <c r="G45" s="7">
        <f t="shared" si="1"/>
        <v>4434</v>
      </c>
      <c r="H45" s="7">
        <v>4341</v>
      </c>
      <c r="I45" s="7">
        <v>93</v>
      </c>
      <c r="J45" s="21">
        <f t="shared" si="0"/>
        <v>86.82</v>
      </c>
      <c r="K45" s="15"/>
    </row>
    <row r="46" spans="1:11" ht="21.95" customHeight="1">
      <c r="A46" s="17">
        <v>44970</v>
      </c>
      <c r="B46" s="7" t="s">
        <v>78</v>
      </c>
      <c r="C46" s="7" t="s">
        <v>79</v>
      </c>
      <c r="D46" s="22" t="s">
        <v>104</v>
      </c>
      <c r="E46" s="7">
        <v>8</v>
      </c>
      <c r="F46" s="7">
        <v>5000</v>
      </c>
      <c r="G46" s="7">
        <f t="shared" si="1"/>
        <v>5049</v>
      </c>
      <c r="H46" s="7">
        <v>5000</v>
      </c>
      <c r="I46" s="7">
        <v>49</v>
      </c>
      <c r="J46" s="21">
        <f t="shared" si="0"/>
        <v>100</v>
      </c>
      <c r="K46" s="15"/>
    </row>
    <row r="47" spans="1:11" ht="21.95" customHeight="1">
      <c r="A47" s="32">
        <v>44971</v>
      </c>
      <c r="B47" s="7" t="s">
        <v>78</v>
      </c>
      <c r="C47" s="7" t="s">
        <v>79</v>
      </c>
      <c r="D47" s="22" t="s">
        <v>104</v>
      </c>
      <c r="E47" s="7">
        <v>8</v>
      </c>
      <c r="F47" s="7">
        <v>5000</v>
      </c>
      <c r="G47" s="7">
        <f t="shared" si="1"/>
        <v>4043</v>
      </c>
      <c r="H47" s="7">
        <v>3500</v>
      </c>
      <c r="I47" s="7">
        <v>543</v>
      </c>
      <c r="J47" s="21">
        <f t="shared" si="0"/>
        <v>70</v>
      </c>
      <c r="K47" s="15"/>
    </row>
    <row r="48" spans="1:11" ht="21.95" customHeight="1">
      <c r="A48" s="32">
        <v>44972</v>
      </c>
      <c r="B48" s="7" t="s">
        <v>78</v>
      </c>
      <c r="C48" s="7" t="s">
        <v>79</v>
      </c>
      <c r="D48" s="22" t="s">
        <v>104</v>
      </c>
      <c r="E48" s="7">
        <v>8</v>
      </c>
      <c r="F48" s="7">
        <v>5000</v>
      </c>
      <c r="G48" s="7">
        <f t="shared" si="1"/>
        <v>4762</v>
      </c>
      <c r="H48" s="7">
        <v>4668</v>
      </c>
      <c r="I48" s="7">
        <v>94</v>
      </c>
      <c r="J48" s="19">
        <f t="shared" si="0"/>
        <v>93.36</v>
      </c>
      <c r="K48" s="15"/>
    </row>
    <row r="49" spans="1:11" ht="21" customHeight="1">
      <c r="A49" s="47" t="s">
        <v>18</v>
      </c>
      <c r="B49" s="47"/>
      <c r="C49" s="9">
        <f>COUNT(A10:A48)</f>
        <v>22</v>
      </c>
      <c r="E49" s="48" t="s">
        <v>19</v>
      </c>
      <c r="F49" s="48"/>
      <c r="G49" s="49"/>
      <c r="H49" s="49"/>
      <c r="I49" s="49"/>
      <c r="J49" s="49"/>
      <c r="K49" s="49"/>
    </row>
    <row r="50" spans="1:11" ht="21" customHeight="1">
      <c r="A50" s="43" t="s">
        <v>20</v>
      </c>
      <c r="B50" s="43"/>
      <c r="C50" s="9">
        <f>SUM(F10:F48)</f>
        <v>92000</v>
      </c>
      <c r="F50" s="50"/>
      <c r="G50" s="50"/>
      <c r="H50" s="50"/>
      <c r="I50" s="4"/>
      <c r="J50" s="4"/>
      <c r="K50" s="25"/>
    </row>
    <row r="51" spans="1:11" ht="21" customHeight="1">
      <c r="A51" s="43" t="s">
        <v>21</v>
      </c>
      <c r="B51" s="43"/>
      <c r="C51" s="9">
        <f>SUM(H10:H48)</f>
        <v>81592</v>
      </c>
      <c r="F51" s="4"/>
      <c r="G51" s="4"/>
      <c r="H51" s="4"/>
      <c r="I51" s="4"/>
      <c r="J51" s="4"/>
      <c r="K51" s="25"/>
    </row>
    <row r="52" spans="1:11" ht="21" customHeight="1">
      <c r="A52" s="51" t="s">
        <v>22</v>
      </c>
      <c r="B52" s="43"/>
      <c r="C52" s="18">
        <f>SUM(J10:J48)</f>
        <v>3426.2571428571437</v>
      </c>
      <c r="F52" s="50"/>
      <c r="G52" s="50"/>
      <c r="H52" s="50"/>
      <c r="I52" s="50"/>
      <c r="J52" s="4"/>
      <c r="K52" s="52"/>
    </row>
    <row r="53" spans="1:11" ht="21" customHeight="1">
      <c r="A53" s="51" t="s">
        <v>23</v>
      </c>
      <c r="B53" s="43"/>
      <c r="C53" s="9">
        <f>COUNTA(B10:B48)</f>
        <v>39</v>
      </c>
      <c r="F53" s="50"/>
      <c r="G53" s="50"/>
      <c r="H53" s="50"/>
      <c r="I53" s="50"/>
      <c r="J53" s="4"/>
      <c r="K53" s="52"/>
    </row>
    <row r="54" spans="1:11" ht="21" customHeight="1">
      <c r="A54" s="43" t="s">
        <v>24</v>
      </c>
      <c r="B54" s="43"/>
      <c r="C54" s="18">
        <f>C52/C53</f>
        <v>87.852747252747278</v>
      </c>
      <c r="F54" s="50"/>
      <c r="G54" s="50"/>
      <c r="H54" s="50"/>
      <c r="I54" s="50"/>
      <c r="J54" s="4"/>
      <c r="K54" s="52"/>
    </row>
    <row r="55" spans="1:11" ht="21" customHeight="1" thickBot="1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6"/>
    </row>
  </sheetData>
  <mergeCells count="17">
    <mergeCell ref="A54:B54"/>
    <mergeCell ref="A49:B49"/>
    <mergeCell ref="E49:K49"/>
    <mergeCell ref="A50:B50"/>
    <mergeCell ref="F50:H50"/>
    <mergeCell ref="A51:B51"/>
    <mergeCell ref="A52:B52"/>
    <mergeCell ref="F52:H54"/>
    <mergeCell ref="I52:I54"/>
    <mergeCell ref="K52:K54"/>
    <mergeCell ref="A53:B53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444B3-A230-4388-896A-08B0F0696BA9}">
  <dimension ref="A1:K52"/>
  <sheetViews>
    <sheetView topLeftCell="A23" workbookViewId="0">
      <selection activeCell="A35" sqref="A35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36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35</v>
      </c>
      <c r="C10" s="7">
        <v>39009</v>
      </c>
      <c r="D10" s="7" t="s">
        <v>17</v>
      </c>
      <c r="E10" s="7">
        <v>8</v>
      </c>
      <c r="F10" s="7">
        <v>760</v>
      </c>
      <c r="G10" s="7">
        <f t="shared" ref="G10:G14" si="0">SUM(H10+I10)</f>
        <v>612</v>
      </c>
      <c r="H10" s="7">
        <v>608</v>
      </c>
      <c r="I10" s="7">
        <v>4</v>
      </c>
      <c r="J10" s="21">
        <f t="shared" ref="J10:J30" si="1">H10/F10*100</f>
        <v>80</v>
      </c>
      <c r="K10" s="15"/>
    </row>
    <row r="11" spans="1:11" ht="21.95" customHeight="1">
      <c r="A11" s="17">
        <v>44943</v>
      </c>
      <c r="B11" s="22" t="s">
        <v>35</v>
      </c>
      <c r="C11" s="7">
        <v>39009</v>
      </c>
      <c r="D11" s="7" t="s">
        <v>17</v>
      </c>
      <c r="E11" s="7">
        <v>8</v>
      </c>
      <c r="F11" s="7">
        <v>760</v>
      </c>
      <c r="G11" s="7">
        <f t="shared" si="0"/>
        <v>610</v>
      </c>
      <c r="H11" s="7">
        <v>608</v>
      </c>
      <c r="I11" s="7">
        <v>2</v>
      </c>
      <c r="J11" s="21">
        <f t="shared" si="1"/>
        <v>80</v>
      </c>
      <c r="K11" s="15"/>
    </row>
    <row r="12" spans="1:11" ht="21.95" customHeight="1">
      <c r="A12" s="17">
        <v>44944</v>
      </c>
      <c r="B12" s="22" t="s">
        <v>35</v>
      </c>
      <c r="C12" s="7">
        <v>39009</v>
      </c>
      <c r="D12" s="7" t="s">
        <v>17</v>
      </c>
      <c r="E12" s="7">
        <v>8</v>
      </c>
      <c r="F12" s="7">
        <v>760</v>
      </c>
      <c r="G12" s="7">
        <f t="shared" si="0"/>
        <v>614</v>
      </c>
      <c r="H12" s="7">
        <v>608</v>
      </c>
      <c r="I12" s="7">
        <v>6</v>
      </c>
      <c r="J12" s="21">
        <f t="shared" si="1"/>
        <v>80</v>
      </c>
      <c r="K12" s="15"/>
    </row>
    <row r="13" spans="1:11" ht="21.95" customHeight="1">
      <c r="A13" s="17">
        <v>44945</v>
      </c>
      <c r="B13" s="22" t="s">
        <v>35</v>
      </c>
      <c r="C13" s="7">
        <v>39009</v>
      </c>
      <c r="D13" s="7" t="s">
        <v>17</v>
      </c>
      <c r="E13" s="7">
        <v>8</v>
      </c>
      <c r="F13" s="7">
        <v>760</v>
      </c>
      <c r="G13" s="7">
        <f t="shared" si="0"/>
        <v>610</v>
      </c>
      <c r="H13" s="7">
        <v>608</v>
      </c>
      <c r="I13" s="7">
        <v>2</v>
      </c>
      <c r="J13" s="21">
        <f t="shared" si="1"/>
        <v>80</v>
      </c>
      <c r="K13" s="15"/>
    </row>
    <row r="14" spans="1:11" ht="21.95" customHeight="1">
      <c r="A14" s="17">
        <v>44946</v>
      </c>
      <c r="B14" s="22" t="s">
        <v>35</v>
      </c>
      <c r="C14" s="7">
        <v>39009</v>
      </c>
      <c r="D14" s="7" t="s">
        <v>17</v>
      </c>
      <c r="E14" s="7">
        <v>8</v>
      </c>
      <c r="F14" s="7">
        <v>760</v>
      </c>
      <c r="G14" s="7">
        <f t="shared" si="0"/>
        <v>574</v>
      </c>
      <c r="H14" s="7">
        <v>570</v>
      </c>
      <c r="I14" s="7">
        <v>4</v>
      </c>
      <c r="J14" s="21">
        <f t="shared" si="1"/>
        <v>75</v>
      </c>
      <c r="K14" s="15"/>
    </row>
    <row r="15" spans="1:11" ht="21.95" customHeight="1">
      <c r="A15" s="17">
        <v>44949</v>
      </c>
      <c r="B15" s="22" t="s">
        <v>35</v>
      </c>
      <c r="C15" s="7">
        <v>39009</v>
      </c>
      <c r="D15" s="7" t="s">
        <v>17</v>
      </c>
      <c r="E15" s="7">
        <v>8</v>
      </c>
      <c r="F15" s="7">
        <v>760</v>
      </c>
      <c r="G15" s="7">
        <f t="shared" ref="G15" si="2">SUM(H15+I15)</f>
        <v>574</v>
      </c>
      <c r="H15" s="7">
        <v>570</v>
      </c>
      <c r="I15" s="7">
        <v>4</v>
      </c>
      <c r="J15" s="21">
        <f t="shared" si="1"/>
        <v>75</v>
      </c>
      <c r="K15" s="15"/>
    </row>
    <row r="16" spans="1:11" ht="21.95" customHeight="1">
      <c r="A16" s="17">
        <v>44950</v>
      </c>
      <c r="B16" s="22" t="s">
        <v>35</v>
      </c>
      <c r="C16" s="7">
        <v>39009</v>
      </c>
      <c r="D16" s="7" t="s">
        <v>17</v>
      </c>
      <c r="E16" s="7">
        <v>8</v>
      </c>
      <c r="F16" s="7">
        <v>760</v>
      </c>
      <c r="G16" s="7">
        <f t="shared" ref="G16" si="3">SUM(H16+I16)</f>
        <v>572</v>
      </c>
      <c r="H16" s="7">
        <v>570</v>
      </c>
      <c r="I16" s="7">
        <v>2</v>
      </c>
      <c r="J16" s="21">
        <f>H16/F16*100</f>
        <v>75</v>
      </c>
      <c r="K16" s="15"/>
    </row>
    <row r="17" spans="1:11" ht="21.95" customHeight="1">
      <c r="A17" s="17">
        <v>44951</v>
      </c>
      <c r="B17" s="22" t="s">
        <v>35</v>
      </c>
      <c r="C17" s="7">
        <v>39009</v>
      </c>
      <c r="D17" s="7" t="s">
        <v>17</v>
      </c>
      <c r="E17" s="7">
        <v>8</v>
      </c>
      <c r="F17" s="7">
        <v>760</v>
      </c>
      <c r="G17" s="7">
        <f t="shared" ref="G17" si="4">SUM(H17+I17)</f>
        <v>574</v>
      </c>
      <c r="H17" s="7">
        <v>570</v>
      </c>
      <c r="I17" s="7">
        <v>4</v>
      </c>
      <c r="J17" s="21">
        <f t="shared" si="1"/>
        <v>75</v>
      </c>
      <c r="K17" s="15"/>
    </row>
    <row r="18" spans="1:11" ht="21.95" customHeight="1">
      <c r="A18" s="17">
        <v>44952</v>
      </c>
      <c r="B18" s="22" t="s">
        <v>35</v>
      </c>
      <c r="C18" s="7">
        <v>39009</v>
      </c>
      <c r="D18" s="7" t="s">
        <v>17</v>
      </c>
      <c r="E18" s="7">
        <v>8</v>
      </c>
      <c r="F18" s="7">
        <v>760</v>
      </c>
      <c r="G18" s="7">
        <f t="shared" ref="G18:G30" si="5">SUM(H18+I18)</f>
        <v>572</v>
      </c>
      <c r="H18" s="7">
        <v>570</v>
      </c>
      <c r="I18" s="7">
        <v>2</v>
      </c>
      <c r="J18" s="21">
        <f t="shared" si="1"/>
        <v>75</v>
      </c>
      <c r="K18" s="15"/>
    </row>
    <row r="19" spans="1:11" ht="21.95" customHeight="1">
      <c r="A19" s="17">
        <v>44953</v>
      </c>
      <c r="B19" s="22" t="s">
        <v>35</v>
      </c>
      <c r="C19" s="7">
        <v>39009</v>
      </c>
      <c r="D19" s="7" t="s">
        <v>17</v>
      </c>
      <c r="E19" s="7">
        <v>8</v>
      </c>
      <c r="F19" s="7">
        <v>760</v>
      </c>
      <c r="G19" s="7">
        <f t="shared" ref="G19" si="6">SUM(H19+I19)</f>
        <v>571</v>
      </c>
      <c r="H19" s="7">
        <v>570</v>
      </c>
      <c r="I19" s="7">
        <v>1</v>
      </c>
      <c r="J19" s="21">
        <f t="shared" si="1"/>
        <v>75</v>
      </c>
      <c r="K19" s="15"/>
    </row>
    <row r="20" spans="1:11" ht="21.95" customHeight="1">
      <c r="A20" s="17">
        <v>44956</v>
      </c>
      <c r="B20" s="22" t="s">
        <v>35</v>
      </c>
      <c r="C20" s="7">
        <v>39009</v>
      </c>
      <c r="D20" s="7" t="s">
        <v>17</v>
      </c>
      <c r="E20" s="7">
        <v>8</v>
      </c>
      <c r="F20" s="7">
        <v>760</v>
      </c>
      <c r="G20" s="7">
        <f t="shared" ref="G20" si="7">SUM(H20+I20)</f>
        <v>572</v>
      </c>
      <c r="H20" s="7">
        <v>570</v>
      </c>
      <c r="I20" s="7">
        <v>2</v>
      </c>
      <c r="J20" s="21">
        <f t="shared" si="1"/>
        <v>75</v>
      </c>
      <c r="K20" s="15"/>
    </row>
    <row r="21" spans="1:11" ht="21.95" customHeight="1">
      <c r="A21" s="17">
        <v>44957</v>
      </c>
      <c r="B21" s="22" t="s">
        <v>35</v>
      </c>
      <c r="C21" s="7">
        <v>39009</v>
      </c>
      <c r="D21" s="7" t="s">
        <v>17</v>
      </c>
      <c r="E21" s="7">
        <v>8</v>
      </c>
      <c r="F21" s="7">
        <v>760</v>
      </c>
      <c r="G21" s="7">
        <f t="shared" ref="G21" si="8">SUM(H21+I21)</f>
        <v>574</v>
      </c>
      <c r="H21" s="7">
        <v>570</v>
      </c>
      <c r="I21" s="7">
        <v>4</v>
      </c>
      <c r="J21" s="21">
        <f t="shared" si="1"/>
        <v>75</v>
      </c>
      <c r="K21" s="15"/>
    </row>
    <row r="22" spans="1:11" ht="21.95" customHeight="1">
      <c r="A22" s="17">
        <v>44958</v>
      </c>
      <c r="B22" s="22" t="s">
        <v>35</v>
      </c>
      <c r="C22" s="7">
        <v>39009</v>
      </c>
      <c r="D22" s="7" t="s">
        <v>17</v>
      </c>
      <c r="E22" s="7">
        <v>8</v>
      </c>
      <c r="F22" s="7">
        <v>760</v>
      </c>
      <c r="G22" s="7">
        <f t="shared" ref="G22" si="9">SUM(H22+I22)</f>
        <v>575</v>
      </c>
      <c r="H22" s="7">
        <v>570</v>
      </c>
      <c r="I22" s="7">
        <v>5</v>
      </c>
      <c r="J22" s="21">
        <f t="shared" si="1"/>
        <v>75</v>
      </c>
      <c r="K22" s="15"/>
    </row>
    <row r="23" spans="1:11" ht="21.95" customHeight="1">
      <c r="A23" s="17">
        <v>44959</v>
      </c>
      <c r="B23" s="22" t="s">
        <v>35</v>
      </c>
      <c r="C23" s="7">
        <v>39009</v>
      </c>
      <c r="D23" s="7" t="s">
        <v>17</v>
      </c>
      <c r="E23" s="7">
        <v>8</v>
      </c>
      <c r="F23" s="7">
        <v>760</v>
      </c>
      <c r="G23" s="7">
        <f t="shared" ref="G23" si="10">SUM(H23+I23)</f>
        <v>577</v>
      </c>
      <c r="H23" s="7">
        <v>570</v>
      </c>
      <c r="I23" s="7">
        <v>7</v>
      </c>
      <c r="J23" s="21">
        <f t="shared" si="1"/>
        <v>75</v>
      </c>
      <c r="K23" s="15"/>
    </row>
    <row r="24" spans="1:11" ht="21.95" customHeight="1">
      <c r="A24" s="17">
        <v>44960</v>
      </c>
      <c r="B24" s="22" t="s">
        <v>35</v>
      </c>
      <c r="C24" s="7">
        <v>39009</v>
      </c>
      <c r="D24" s="7" t="s">
        <v>17</v>
      </c>
      <c r="E24" s="7">
        <v>8</v>
      </c>
      <c r="F24" s="7">
        <v>760</v>
      </c>
      <c r="G24" s="7">
        <f t="shared" ref="G24" si="11">SUM(H24+I24)</f>
        <v>577</v>
      </c>
      <c r="H24" s="7">
        <v>570</v>
      </c>
      <c r="I24" s="7">
        <v>7</v>
      </c>
      <c r="J24" s="21">
        <f t="shared" si="1"/>
        <v>75</v>
      </c>
      <c r="K24" s="15"/>
    </row>
    <row r="25" spans="1:11" ht="21.95" customHeight="1">
      <c r="A25" s="17">
        <v>44932</v>
      </c>
      <c r="B25" s="22" t="s">
        <v>35</v>
      </c>
      <c r="C25" s="7">
        <v>39009</v>
      </c>
      <c r="D25" s="7" t="s">
        <v>17</v>
      </c>
      <c r="E25" s="7">
        <v>8</v>
      </c>
      <c r="F25" s="7">
        <v>760</v>
      </c>
      <c r="G25" s="7">
        <f t="shared" ref="G25" si="12">SUM(H25+I25)</f>
        <v>617</v>
      </c>
      <c r="H25" s="7">
        <v>608</v>
      </c>
      <c r="I25" s="7">
        <v>9</v>
      </c>
      <c r="J25" s="21">
        <f t="shared" si="1"/>
        <v>80</v>
      </c>
      <c r="K25" s="15"/>
    </row>
    <row r="26" spans="1:11" ht="21.95" customHeight="1">
      <c r="A26" s="17">
        <v>44933</v>
      </c>
      <c r="B26" s="22" t="s">
        <v>35</v>
      </c>
      <c r="C26" s="7">
        <v>39009</v>
      </c>
      <c r="D26" s="7" t="s">
        <v>17</v>
      </c>
      <c r="E26" s="7">
        <v>8</v>
      </c>
      <c r="F26" s="7">
        <v>760</v>
      </c>
      <c r="G26" s="7">
        <f t="shared" ref="G26" si="13">SUM(H26+I26)</f>
        <v>648</v>
      </c>
      <c r="H26" s="7">
        <v>646</v>
      </c>
      <c r="I26" s="7">
        <v>2</v>
      </c>
      <c r="J26" s="21">
        <f t="shared" si="1"/>
        <v>85</v>
      </c>
      <c r="K26" s="15"/>
    </row>
    <row r="27" spans="1:11" ht="21.95" customHeight="1">
      <c r="A27" s="17">
        <v>44934</v>
      </c>
      <c r="B27" s="22" t="s">
        <v>35</v>
      </c>
      <c r="C27" s="7">
        <v>39009</v>
      </c>
      <c r="D27" s="7" t="s">
        <v>17</v>
      </c>
      <c r="E27" s="7">
        <v>8</v>
      </c>
      <c r="F27" s="7">
        <v>760</v>
      </c>
      <c r="G27" s="7">
        <f t="shared" ref="G27" si="14">SUM(H27+I27)</f>
        <v>651</v>
      </c>
      <c r="H27" s="7">
        <v>646</v>
      </c>
      <c r="I27" s="7">
        <v>5</v>
      </c>
      <c r="J27" s="21">
        <f t="shared" si="1"/>
        <v>85</v>
      </c>
      <c r="K27" s="15"/>
    </row>
    <row r="28" spans="1:11" ht="21.95" customHeight="1">
      <c r="A28" s="17">
        <v>44935</v>
      </c>
      <c r="B28" s="22" t="s">
        <v>35</v>
      </c>
      <c r="C28" s="7">
        <v>39009</v>
      </c>
      <c r="D28" s="7" t="s">
        <v>17</v>
      </c>
      <c r="E28" s="7">
        <v>8</v>
      </c>
      <c r="F28" s="7">
        <v>760</v>
      </c>
      <c r="G28" s="7">
        <f t="shared" ref="G28" si="15">SUM(H28+I28)</f>
        <v>610</v>
      </c>
      <c r="H28" s="7">
        <v>608</v>
      </c>
      <c r="I28" s="7">
        <v>2</v>
      </c>
      <c r="J28" s="21">
        <f t="shared" si="1"/>
        <v>80</v>
      </c>
      <c r="K28" s="15"/>
    </row>
    <row r="29" spans="1:11" ht="21.95" customHeight="1">
      <c r="A29" s="17">
        <v>44936</v>
      </c>
      <c r="B29" s="22" t="s">
        <v>35</v>
      </c>
      <c r="C29" s="7">
        <v>39009</v>
      </c>
      <c r="D29" s="7" t="s">
        <v>17</v>
      </c>
      <c r="E29" s="7">
        <v>8</v>
      </c>
      <c r="F29" s="7">
        <v>760</v>
      </c>
      <c r="G29" s="7">
        <f t="shared" ref="G29" si="16">SUM(H29+I29)</f>
        <v>609</v>
      </c>
      <c r="H29" s="7">
        <v>608</v>
      </c>
      <c r="I29" s="7">
        <v>1</v>
      </c>
      <c r="J29" s="21">
        <f t="shared" si="1"/>
        <v>80</v>
      </c>
      <c r="K29" s="15"/>
    </row>
    <row r="30" spans="1:11" ht="21.95" customHeight="1">
      <c r="A30" s="17">
        <v>44941</v>
      </c>
      <c r="B30" s="22" t="s">
        <v>35</v>
      </c>
      <c r="C30" s="7">
        <v>39009</v>
      </c>
      <c r="D30" s="7" t="s">
        <v>17</v>
      </c>
      <c r="E30" s="7">
        <v>8</v>
      </c>
      <c r="F30" s="7">
        <v>760</v>
      </c>
      <c r="G30" s="7">
        <f t="shared" si="5"/>
        <v>762</v>
      </c>
      <c r="H30" s="7">
        <v>760</v>
      </c>
      <c r="I30" s="7">
        <v>2</v>
      </c>
      <c r="J30" s="21">
        <f t="shared" si="1"/>
        <v>100</v>
      </c>
      <c r="K30" s="15"/>
    </row>
    <row r="31" spans="1:11" ht="21.95" customHeight="1">
      <c r="A31" s="20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20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7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8"/>
      <c r="B45" s="7"/>
      <c r="C45" s="7"/>
      <c r="D45" s="7"/>
      <c r="E45" s="7"/>
      <c r="F45" s="7"/>
      <c r="G45" s="7"/>
      <c r="H45" s="7"/>
      <c r="I45" s="7"/>
      <c r="J45" s="19"/>
      <c r="K45" s="15"/>
    </row>
    <row r="46" spans="1:11" ht="21" customHeight="1">
      <c r="A46" s="47" t="s">
        <v>18</v>
      </c>
      <c r="B46" s="47"/>
      <c r="C46" s="9">
        <f>COUNT(A10:A45)</f>
        <v>21</v>
      </c>
      <c r="E46" s="48" t="s">
        <v>19</v>
      </c>
      <c r="F46" s="48"/>
      <c r="G46" s="49"/>
      <c r="H46" s="49"/>
      <c r="I46" s="49"/>
      <c r="J46" s="49"/>
      <c r="K46" s="49"/>
    </row>
    <row r="47" spans="1:11" ht="21" customHeight="1">
      <c r="A47" s="43" t="s">
        <v>20</v>
      </c>
      <c r="B47" s="43"/>
      <c r="C47" s="9">
        <f>SUM(F10:F45)</f>
        <v>15960</v>
      </c>
      <c r="F47" s="50"/>
      <c r="G47" s="50"/>
      <c r="H47" s="50"/>
      <c r="I47" s="4"/>
      <c r="J47" s="4"/>
      <c r="K47" s="25"/>
    </row>
    <row r="48" spans="1:11" ht="21" customHeight="1">
      <c r="A48" s="43" t="s">
        <v>21</v>
      </c>
      <c r="B48" s="43"/>
      <c r="C48" s="9">
        <f>SUM(H10:H45)</f>
        <v>12578</v>
      </c>
      <c r="F48" s="4"/>
      <c r="G48" s="4"/>
      <c r="H48" s="4"/>
      <c r="I48" s="4"/>
      <c r="J48" s="4"/>
      <c r="K48" s="25"/>
    </row>
    <row r="49" spans="1:11" ht="21" customHeight="1">
      <c r="A49" s="51" t="s">
        <v>22</v>
      </c>
      <c r="B49" s="43"/>
      <c r="C49" s="18">
        <f>SUM(J10:J45)</f>
        <v>1655</v>
      </c>
      <c r="F49" s="50"/>
      <c r="G49" s="50"/>
      <c r="H49" s="50"/>
      <c r="I49" s="50"/>
      <c r="J49" s="4"/>
      <c r="K49" s="52"/>
    </row>
    <row r="50" spans="1:11" ht="21" customHeight="1">
      <c r="A50" s="51" t="s">
        <v>23</v>
      </c>
      <c r="B50" s="43"/>
      <c r="C50" s="9">
        <f>COUNTA(B10:B45)</f>
        <v>21</v>
      </c>
      <c r="F50" s="50"/>
      <c r="G50" s="50"/>
      <c r="H50" s="50"/>
      <c r="I50" s="50"/>
      <c r="J50" s="4"/>
      <c r="K50" s="52"/>
    </row>
    <row r="51" spans="1:11" ht="21" customHeight="1">
      <c r="A51" s="43" t="s">
        <v>24</v>
      </c>
      <c r="B51" s="43"/>
      <c r="C51" s="18">
        <f>C49/C50</f>
        <v>78.80952380952381</v>
      </c>
      <c r="F51" s="50"/>
      <c r="G51" s="50"/>
      <c r="H51" s="50"/>
      <c r="I51" s="50"/>
      <c r="J51" s="4"/>
      <c r="K51" s="52"/>
    </row>
    <row r="52" spans="1:11" ht="21" customHeight="1" thickBot="1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6"/>
    </row>
  </sheetData>
  <mergeCells count="17">
    <mergeCell ref="A51:B51"/>
    <mergeCell ref="A46:B46"/>
    <mergeCell ref="E46:K46"/>
    <mergeCell ref="A47:B47"/>
    <mergeCell ref="F47:H47"/>
    <mergeCell ref="A48:B48"/>
    <mergeCell ref="A49:B49"/>
    <mergeCell ref="F49:H51"/>
    <mergeCell ref="I49:I51"/>
    <mergeCell ref="K49:K51"/>
    <mergeCell ref="A50:B50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D18A-46B9-4DB4-90C6-D82242D2D2E0}">
  <dimension ref="A1:K57"/>
  <sheetViews>
    <sheetView topLeftCell="A40" workbookViewId="0">
      <selection activeCell="C55" sqref="C55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107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34</v>
      </c>
      <c r="C10" s="7">
        <v>8825633600</v>
      </c>
      <c r="D10" s="22" t="s">
        <v>104</v>
      </c>
      <c r="E10" s="7">
        <v>8</v>
      </c>
      <c r="F10" s="7">
        <v>3000</v>
      </c>
      <c r="G10" s="7">
        <f>SUM(H10+I10)</f>
        <v>1294</v>
      </c>
      <c r="H10" s="7">
        <v>1240</v>
      </c>
      <c r="I10" s="7">
        <v>54</v>
      </c>
      <c r="J10" s="21">
        <f t="shared" ref="J10:J50" si="0">H10/F10*100</f>
        <v>41.333333333333336</v>
      </c>
      <c r="K10" s="15"/>
    </row>
    <row r="11" spans="1:11" ht="21.95" customHeight="1">
      <c r="A11" s="17">
        <v>44943</v>
      </c>
      <c r="B11" s="22" t="s">
        <v>34</v>
      </c>
      <c r="C11" s="7">
        <v>8825633600</v>
      </c>
      <c r="D11" s="22" t="s">
        <v>104</v>
      </c>
      <c r="E11" s="7">
        <v>7</v>
      </c>
      <c r="F11" s="7">
        <v>2625</v>
      </c>
      <c r="G11" s="7">
        <f>SUM(H11+I11)</f>
        <v>754</v>
      </c>
      <c r="H11" s="7">
        <v>700</v>
      </c>
      <c r="I11" s="7">
        <v>54</v>
      </c>
      <c r="J11" s="21">
        <f t="shared" si="0"/>
        <v>26.666666666666668</v>
      </c>
      <c r="K11" s="15"/>
    </row>
    <row r="12" spans="1:11" ht="21.95" customHeight="1">
      <c r="A12" s="17"/>
      <c r="B12" s="7" t="s">
        <v>121</v>
      </c>
      <c r="C12" s="7" t="s">
        <v>122</v>
      </c>
      <c r="D12" s="22" t="s">
        <v>104</v>
      </c>
      <c r="E12" s="7">
        <v>1</v>
      </c>
      <c r="F12" s="7">
        <v>375</v>
      </c>
      <c r="G12" s="7">
        <f t="shared" ref="G12:G50" si="1">SUM(H12+I12)</f>
        <v>371</v>
      </c>
      <c r="H12" s="7">
        <v>300</v>
      </c>
      <c r="I12" s="7">
        <v>71</v>
      </c>
      <c r="J12" s="21">
        <f t="shared" si="0"/>
        <v>80</v>
      </c>
      <c r="K12" s="15"/>
    </row>
    <row r="13" spans="1:11" ht="21.95" customHeight="1">
      <c r="A13" s="17">
        <v>44944</v>
      </c>
      <c r="B13" s="22" t="s">
        <v>34</v>
      </c>
      <c r="C13" s="7">
        <v>8825633600</v>
      </c>
      <c r="D13" s="22" t="s">
        <v>104</v>
      </c>
      <c r="E13" s="7">
        <v>3</v>
      </c>
      <c r="F13" s="7">
        <v>1125</v>
      </c>
      <c r="G13" s="7">
        <f t="shared" si="1"/>
        <v>1054</v>
      </c>
      <c r="H13" s="7">
        <v>1000</v>
      </c>
      <c r="I13" s="7">
        <v>54</v>
      </c>
      <c r="J13" s="21">
        <f t="shared" si="0"/>
        <v>88.888888888888886</v>
      </c>
      <c r="K13" s="15"/>
    </row>
    <row r="14" spans="1:11" ht="21.95" customHeight="1">
      <c r="A14" s="17"/>
      <c r="B14" s="7" t="s">
        <v>121</v>
      </c>
      <c r="C14" s="7" t="s">
        <v>122</v>
      </c>
      <c r="D14" s="22" t="s">
        <v>104</v>
      </c>
      <c r="E14" s="7">
        <v>2</v>
      </c>
      <c r="F14" s="7">
        <v>750</v>
      </c>
      <c r="G14" s="7">
        <f t="shared" si="1"/>
        <v>439</v>
      </c>
      <c r="H14" s="7">
        <v>400</v>
      </c>
      <c r="I14" s="7">
        <v>39</v>
      </c>
      <c r="J14" s="21">
        <f t="shared" si="0"/>
        <v>53.333333333333336</v>
      </c>
      <c r="K14" s="15"/>
    </row>
    <row r="15" spans="1:11" ht="21.95" customHeight="1">
      <c r="A15" s="17"/>
      <c r="B15" s="7" t="s">
        <v>35</v>
      </c>
      <c r="C15" s="7">
        <v>39009</v>
      </c>
      <c r="D15" s="22" t="s">
        <v>104</v>
      </c>
      <c r="E15" s="7">
        <v>3</v>
      </c>
      <c r="F15" s="7">
        <v>1125</v>
      </c>
      <c r="G15" s="7">
        <f t="shared" si="1"/>
        <v>868</v>
      </c>
      <c r="H15" s="7">
        <v>843</v>
      </c>
      <c r="I15" s="7">
        <v>25</v>
      </c>
      <c r="J15" s="21">
        <f t="shared" si="0"/>
        <v>74.933333333333323</v>
      </c>
      <c r="K15" s="15"/>
    </row>
    <row r="16" spans="1:11" ht="21.95" customHeight="1">
      <c r="A16" s="17">
        <v>44945</v>
      </c>
      <c r="B16" s="7" t="s">
        <v>35</v>
      </c>
      <c r="C16" s="7">
        <v>39009</v>
      </c>
      <c r="D16" s="22" t="s">
        <v>104</v>
      </c>
      <c r="E16" s="7">
        <v>4</v>
      </c>
      <c r="F16" s="7">
        <v>1500</v>
      </c>
      <c r="G16" s="7">
        <f t="shared" si="1"/>
        <v>925</v>
      </c>
      <c r="H16" s="7">
        <v>900</v>
      </c>
      <c r="I16" s="7">
        <v>25</v>
      </c>
      <c r="J16" s="21">
        <f t="shared" si="0"/>
        <v>60</v>
      </c>
      <c r="K16" s="15"/>
    </row>
    <row r="17" spans="1:11" ht="21.95" customHeight="1">
      <c r="A17" s="17"/>
      <c r="B17" s="7" t="s">
        <v>34</v>
      </c>
      <c r="C17" s="7">
        <v>8825633600</v>
      </c>
      <c r="D17" s="22" t="s">
        <v>104</v>
      </c>
      <c r="E17" s="7">
        <v>4</v>
      </c>
      <c r="F17" s="7">
        <v>1500</v>
      </c>
      <c r="G17" s="7">
        <f t="shared" si="1"/>
        <v>1059</v>
      </c>
      <c r="H17" s="7">
        <v>1000</v>
      </c>
      <c r="I17" s="7">
        <v>59</v>
      </c>
      <c r="J17" s="21">
        <f t="shared" si="0"/>
        <v>66.666666666666657</v>
      </c>
      <c r="K17" s="15"/>
    </row>
    <row r="18" spans="1:11" ht="21.95" customHeight="1">
      <c r="A18" s="17">
        <v>44946</v>
      </c>
      <c r="B18" s="7" t="s">
        <v>34</v>
      </c>
      <c r="C18" s="7">
        <v>8825633600</v>
      </c>
      <c r="D18" s="22" t="s">
        <v>104</v>
      </c>
      <c r="E18" s="7">
        <v>8</v>
      </c>
      <c r="F18" s="7">
        <v>3000</v>
      </c>
      <c r="G18" s="7">
        <f t="shared" si="1"/>
        <v>1030</v>
      </c>
      <c r="H18" s="7">
        <v>700</v>
      </c>
      <c r="I18" s="7">
        <v>330</v>
      </c>
      <c r="J18" s="21">
        <f t="shared" si="0"/>
        <v>23.333333333333332</v>
      </c>
      <c r="K18" s="15"/>
    </row>
    <row r="19" spans="1:11" ht="21.95" customHeight="1">
      <c r="A19" s="17">
        <v>44949</v>
      </c>
      <c r="B19" s="7" t="s">
        <v>35</v>
      </c>
      <c r="C19" s="7">
        <v>39009</v>
      </c>
      <c r="D19" s="22" t="s">
        <v>104</v>
      </c>
      <c r="E19" s="7">
        <v>4</v>
      </c>
      <c r="F19" s="7">
        <v>1500</v>
      </c>
      <c r="G19" s="7">
        <f t="shared" ref="G19:G20" si="2">SUM(H19+I19)</f>
        <v>812</v>
      </c>
      <c r="H19" s="7">
        <v>800</v>
      </c>
      <c r="I19" s="7">
        <v>12</v>
      </c>
      <c r="J19" s="21">
        <f t="shared" si="0"/>
        <v>53.333333333333336</v>
      </c>
      <c r="K19" s="15"/>
    </row>
    <row r="20" spans="1:11" ht="21.95" customHeight="1">
      <c r="A20" s="17"/>
      <c r="B20" s="7" t="s">
        <v>34</v>
      </c>
      <c r="C20" s="7">
        <v>8825633600</v>
      </c>
      <c r="D20" s="22" t="s">
        <v>104</v>
      </c>
      <c r="E20" s="7">
        <v>4</v>
      </c>
      <c r="F20" s="7">
        <v>1500</v>
      </c>
      <c r="G20" s="7">
        <f t="shared" si="2"/>
        <v>932</v>
      </c>
      <c r="H20" s="7">
        <v>900</v>
      </c>
      <c r="I20" s="7">
        <v>32</v>
      </c>
      <c r="J20" s="21">
        <f t="shared" si="0"/>
        <v>60</v>
      </c>
      <c r="K20" s="15"/>
    </row>
    <row r="21" spans="1:11" ht="21.95" customHeight="1">
      <c r="A21" s="17">
        <v>44950</v>
      </c>
      <c r="B21" s="7" t="s">
        <v>35</v>
      </c>
      <c r="C21" s="7">
        <v>39009</v>
      </c>
      <c r="D21" s="22" t="s">
        <v>104</v>
      </c>
      <c r="E21" s="7">
        <v>4</v>
      </c>
      <c r="F21" s="7">
        <v>1500</v>
      </c>
      <c r="G21" s="7">
        <f t="shared" ref="G21:G22" si="3">SUM(H21+I21)</f>
        <v>860</v>
      </c>
      <c r="H21" s="7">
        <v>800</v>
      </c>
      <c r="I21" s="7">
        <v>60</v>
      </c>
      <c r="J21" s="21">
        <f t="shared" si="0"/>
        <v>53.333333333333336</v>
      </c>
      <c r="K21" s="15"/>
    </row>
    <row r="22" spans="1:11" ht="21.95" customHeight="1">
      <c r="A22" s="17"/>
      <c r="B22" s="7" t="s">
        <v>34</v>
      </c>
      <c r="C22" s="7">
        <v>8825633600</v>
      </c>
      <c r="D22" s="22" t="s">
        <v>104</v>
      </c>
      <c r="E22" s="7">
        <v>4</v>
      </c>
      <c r="F22" s="7">
        <v>1500</v>
      </c>
      <c r="G22" s="7">
        <f t="shared" si="3"/>
        <v>1056</v>
      </c>
      <c r="H22" s="7">
        <v>1000</v>
      </c>
      <c r="I22" s="7">
        <v>56</v>
      </c>
      <c r="J22" s="21">
        <f t="shared" si="0"/>
        <v>66.666666666666657</v>
      </c>
      <c r="K22" s="15"/>
    </row>
    <row r="23" spans="1:11" ht="21.95" customHeight="1">
      <c r="A23" s="17">
        <v>44951</v>
      </c>
      <c r="B23" s="7" t="s">
        <v>146</v>
      </c>
      <c r="C23" s="27" t="s">
        <v>124</v>
      </c>
      <c r="D23" s="22" t="s">
        <v>104</v>
      </c>
      <c r="E23" s="7">
        <v>1</v>
      </c>
      <c r="F23" s="7">
        <v>375</v>
      </c>
      <c r="G23" s="7">
        <f t="shared" si="1"/>
        <v>380</v>
      </c>
      <c r="H23" s="7">
        <v>375</v>
      </c>
      <c r="I23" s="7">
        <v>5</v>
      </c>
      <c r="J23" s="21">
        <f t="shared" si="0"/>
        <v>100</v>
      </c>
      <c r="K23" s="15"/>
    </row>
    <row r="24" spans="1:11" ht="21.95" customHeight="1">
      <c r="A24" s="17"/>
      <c r="B24" s="7">
        <v>8825633600</v>
      </c>
      <c r="C24" s="7" t="s">
        <v>34</v>
      </c>
      <c r="D24" s="22" t="s">
        <v>104</v>
      </c>
      <c r="E24" s="7">
        <v>7</v>
      </c>
      <c r="F24" s="7">
        <v>2625</v>
      </c>
      <c r="G24" s="7">
        <f t="shared" si="1"/>
        <v>2018</v>
      </c>
      <c r="H24" s="7">
        <v>1968</v>
      </c>
      <c r="I24" s="7">
        <v>50</v>
      </c>
      <c r="J24" s="21">
        <f t="shared" si="0"/>
        <v>74.971428571428561</v>
      </c>
      <c r="K24" s="15"/>
    </row>
    <row r="25" spans="1:11" ht="21.95" customHeight="1">
      <c r="A25" s="17">
        <v>44952</v>
      </c>
      <c r="B25" s="33">
        <v>8825633600</v>
      </c>
      <c r="C25" s="7" t="s">
        <v>34</v>
      </c>
      <c r="D25" s="22" t="s">
        <v>104</v>
      </c>
      <c r="E25" s="7">
        <v>7</v>
      </c>
      <c r="F25" s="7">
        <v>2625</v>
      </c>
      <c r="G25" s="7">
        <f t="shared" ref="G25" si="4">SUM(H25+I25)</f>
        <v>2055</v>
      </c>
      <c r="H25" s="7">
        <v>1968</v>
      </c>
      <c r="I25" s="7">
        <v>87</v>
      </c>
      <c r="J25" s="21">
        <f t="shared" si="0"/>
        <v>74.971428571428561</v>
      </c>
      <c r="K25" s="15"/>
    </row>
    <row r="26" spans="1:11" ht="21.95" customHeight="1">
      <c r="A26" s="17"/>
      <c r="B26" s="7" t="s">
        <v>146</v>
      </c>
      <c r="C26" s="27" t="s">
        <v>124</v>
      </c>
      <c r="D26" s="22" t="s">
        <v>104</v>
      </c>
      <c r="E26" s="7">
        <v>1</v>
      </c>
      <c r="F26" s="7">
        <v>375</v>
      </c>
      <c r="G26" s="7">
        <f t="shared" si="1"/>
        <v>377</v>
      </c>
      <c r="H26" s="7">
        <v>375</v>
      </c>
      <c r="I26" s="7">
        <v>2</v>
      </c>
      <c r="J26" s="21">
        <f t="shared" si="0"/>
        <v>100</v>
      </c>
      <c r="K26" s="15"/>
    </row>
    <row r="27" spans="1:11" ht="21.95" customHeight="1">
      <c r="A27" s="17">
        <v>44953</v>
      </c>
      <c r="B27" s="22" t="s">
        <v>34</v>
      </c>
      <c r="C27" s="7">
        <v>8825633600</v>
      </c>
      <c r="D27" s="22" t="s">
        <v>104</v>
      </c>
      <c r="E27" s="7">
        <v>8</v>
      </c>
      <c r="F27" s="7">
        <v>3000</v>
      </c>
      <c r="G27" s="7">
        <f t="shared" si="1"/>
        <v>1327</v>
      </c>
      <c r="H27" s="7">
        <v>1240</v>
      </c>
      <c r="I27" s="7">
        <v>87</v>
      </c>
      <c r="J27" s="21">
        <f t="shared" si="0"/>
        <v>41.333333333333336</v>
      </c>
      <c r="K27" s="15"/>
    </row>
    <row r="28" spans="1:11" ht="21.95" customHeight="1">
      <c r="A28" s="17">
        <v>44956</v>
      </c>
      <c r="B28" s="22" t="s">
        <v>34</v>
      </c>
      <c r="C28" s="7">
        <v>8825633600</v>
      </c>
      <c r="D28" s="22" t="s">
        <v>104</v>
      </c>
      <c r="E28" s="7">
        <v>8</v>
      </c>
      <c r="F28" s="7">
        <v>3000</v>
      </c>
      <c r="G28" s="7">
        <f t="shared" ref="G28:G29" si="5">SUM(H28+I28)</f>
        <v>1542</v>
      </c>
      <c r="H28" s="7">
        <v>1500</v>
      </c>
      <c r="I28" s="7">
        <v>42</v>
      </c>
      <c r="J28" s="21">
        <f t="shared" si="0"/>
        <v>50</v>
      </c>
      <c r="K28" s="15"/>
    </row>
    <row r="29" spans="1:11" ht="21.95" customHeight="1">
      <c r="A29" s="17">
        <v>44957</v>
      </c>
      <c r="B29" s="22" t="s">
        <v>34</v>
      </c>
      <c r="C29" s="7">
        <v>8825633600</v>
      </c>
      <c r="D29" s="22" t="s">
        <v>104</v>
      </c>
      <c r="E29" s="7">
        <v>8</v>
      </c>
      <c r="F29" s="7">
        <v>3000</v>
      </c>
      <c r="G29" s="7">
        <f t="shared" si="5"/>
        <v>1300</v>
      </c>
      <c r="H29" s="7">
        <v>1200</v>
      </c>
      <c r="I29" s="7">
        <v>100</v>
      </c>
      <c r="J29" s="21">
        <f t="shared" si="0"/>
        <v>40</v>
      </c>
      <c r="K29" s="15"/>
    </row>
    <row r="30" spans="1:11" ht="21.95" customHeight="1">
      <c r="A30" s="17">
        <v>44958</v>
      </c>
      <c r="B30" s="7" t="s">
        <v>34</v>
      </c>
      <c r="C30" s="7">
        <v>8825633600</v>
      </c>
      <c r="D30" s="22" t="s">
        <v>104</v>
      </c>
      <c r="E30" s="7">
        <v>7</v>
      </c>
      <c r="F30" s="7">
        <v>2625</v>
      </c>
      <c r="G30" s="7">
        <f t="shared" si="1"/>
        <v>2040</v>
      </c>
      <c r="H30" s="7">
        <v>1968</v>
      </c>
      <c r="I30" s="7">
        <v>72</v>
      </c>
      <c r="J30" s="21">
        <f t="shared" si="0"/>
        <v>74.971428571428561</v>
      </c>
      <c r="K30" s="15"/>
    </row>
    <row r="31" spans="1:11" ht="21.95" customHeight="1">
      <c r="A31" s="17"/>
      <c r="B31" s="7" t="s">
        <v>146</v>
      </c>
      <c r="C31" s="27" t="s">
        <v>124</v>
      </c>
      <c r="D31" s="22" t="s">
        <v>104</v>
      </c>
      <c r="E31" s="7">
        <v>1</v>
      </c>
      <c r="F31" s="7">
        <v>375</v>
      </c>
      <c r="G31" s="7">
        <f t="shared" si="1"/>
        <v>377</v>
      </c>
      <c r="H31" s="7">
        <v>375</v>
      </c>
      <c r="I31" s="7">
        <v>2</v>
      </c>
      <c r="J31" s="21">
        <f t="shared" si="0"/>
        <v>100</v>
      </c>
      <c r="K31" s="15"/>
    </row>
    <row r="32" spans="1:11" ht="21.95" customHeight="1">
      <c r="A32" s="17">
        <v>44959</v>
      </c>
      <c r="B32" s="7" t="s">
        <v>34</v>
      </c>
      <c r="C32" s="7">
        <v>8825633600</v>
      </c>
      <c r="D32" s="22" t="s">
        <v>104</v>
      </c>
      <c r="E32" s="7">
        <v>7</v>
      </c>
      <c r="F32" s="7">
        <v>2625</v>
      </c>
      <c r="G32" s="7">
        <f t="shared" si="1"/>
        <v>2077</v>
      </c>
      <c r="H32" s="7">
        <v>1968</v>
      </c>
      <c r="I32" s="7">
        <v>109</v>
      </c>
      <c r="J32" s="21">
        <f t="shared" si="0"/>
        <v>74.971428571428561</v>
      </c>
      <c r="K32" s="15"/>
    </row>
    <row r="33" spans="1:11" ht="21.95" customHeight="1">
      <c r="A33" s="20"/>
      <c r="B33" s="33" t="s">
        <v>35</v>
      </c>
      <c r="C33" s="7">
        <v>39009</v>
      </c>
      <c r="D33" s="22" t="s">
        <v>104</v>
      </c>
      <c r="E33" s="7">
        <v>1</v>
      </c>
      <c r="F33" s="7">
        <v>375</v>
      </c>
      <c r="G33" s="7">
        <f t="shared" si="1"/>
        <v>342</v>
      </c>
      <c r="H33" s="7">
        <v>300</v>
      </c>
      <c r="I33" s="7">
        <v>42</v>
      </c>
      <c r="J33" s="21">
        <f t="shared" si="0"/>
        <v>80</v>
      </c>
      <c r="K33" s="15"/>
    </row>
    <row r="34" spans="1:11" ht="21.95" customHeight="1">
      <c r="A34" s="17">
        <v>44929</v>
      </c>
      <c r="B34" s="7" t="s">
        <v>34</v>
      </c>
      <c r="C34" s="7">
        <v>8825633600</v>
      </c>
      <c r="D34" s="22" t="s">
        <v>104</v>
      </c>
      <c r="E34" s="7">
        <v>8</v>
      </c>
      <c r="F34" s="7">
        <v>3000</v>
      </c>
      <c r="G34" s="7">
        <f t="shared" si="1"/>
        <v>1542</v>
      </c>
      <c r="H34" s="7">
        <v>1500</v>
      </c>
      <c r="I34" s="7">
        <v>42</v>
      </c>
      <c r="J34" s="21">
        <f t="shared" si="0"/>
        <v>50</v>
      </c>
      <c r="K34" s="15"/>
    </row>
    <row r="35" spans="1:11" ht="21.95" customHeight="1">
      <c r="A35" s="17">
        <v>44963</v>
      </c>
      <c r="B35" s="7" t="s">
        <v>173</v>
      </c>
      <c r="C35" s="7">
        <v>11260</v>
      </c>
      <c r="D35" s="22" t="s">
        <v>104</v>
      </c>
      <c r="E35" s="7">
        <v>3</v>
      </c>
      <c r="F35" s="7">
        <v>1125</v>
      </c>
      <c r="G35" s="7">
        <f t="shared" si="1"/>
        <v>1057</v>
      </c>
      <c r="H35" s="7">
        <v>1000</v>
      </c>
      <c r="I35" s="7">
        <v>57</v>
      </c>
      <c r="J35" s="21">
        <f t="shared" si="0"/>
        <v>88.888888888888886</v>
      </c>
      <c r="K35" s="15"/>
    </row>
    <row r="36" spans="1:11" ht="21.95" customHeight="1">
      <c r="A36" s="7"/>
      <c r="B36" s="7" t="s">
        <v>35</v>
      </c>
      <c r="C36" s="7">
        <v>39009</v>
      </c>
      <c r="D36" s="22" t="s">
        <v>104</v>
      </c>
      <c r="E36" s="7">
        <v>1</v>
      </c>
      <c r="F36" s="7">
        <v>375</v>
      </c>
      <c r="G36" s="7">
        <f t="shared" si="1"/>
        <v>572</v>
      </c>
      <c r="H36" s="7">
        <v>500</v>
      </c>
      <c r="I36" s="7">
        <v>72</v>
      </c>
      <c r="J36" s="21">
        <f t="shared" si="0"/>
        <v>133.33333333333331</v>
      </c>
      <c r="K36" s="15"/>
    </row>
    <row r="37" spans="1:11" ht="21.95" customHeight="1">
      <c r="A37" s="7"/>
      <c r="B37" s="7" t="s">
        <v>34</v>
      </c>
      <c r="C37" s="7">
        <v>8825633600</v>
      </c>
      <c r="D37" s="22" t="s">
        <v>104</v>
      </c>
      <c r="E37" s="7">
        <v>4</v>
      </c>
      <c r="F37" s="7">
        <v>1500</v>
      </c>
      <c r="G37" s="7">
        <f t="shared" si="1"/>
        <v>1597</v>
      </c>
      <c r="H37" s="7">
        <v>1500</v>
      </c>
      <c r="I37" s="7">
        <v>97</v>
      </c>
      <c r="J37" s="21">
        <f t="shared" si="0"/>
        <v>100</v>
      </c>
      <c r="K37" s="15"/>
    </row>
    <row r="38" spans="1:11" ht="21.95" customHeight="1">
      <c r="A38" s="17">
        <v>44964</v>
      </c>
      <c r="B38" s="7" t="s">
        <v>34</v>
      </c>
      <c r="C38" s="7">
        <v>8825633600</v>
      </c>
      <c r="D38" s="22" t="s">
        <v>104</v>
      </c>
      <c r="E38" s="7">
        <v>8</v>
      </c>
      <c r="F38" s="7">
        <v>3000</v>
      </c>
      <c r="G38" s="7">
        <f t="shared" si="1"/>
        <v>3178</v>
      </c>
      <c r="H38" s="7">
        <v>3000</v>
      </c>
      <c r="I38" s="7">
        <v>178</v>
      </c>
      <c r="J38" s="21">
        <f t="shared" si="0"/>
        <v>100</v>
      </c>
      <c r="K38" s="15"/>
    </row>
    <row r="39" spans="1:11" ht="21.95" customHeight="1">
      <c r="A39" s="17">
        <v>44965</v>
      </c>
      <c r="B39" s="7" t="s">
        <v>34</v>
      </c>
      <c r="C39" s="7">
        <v>8825633600</v>
      </c>
      <c r="D39" s="22" t="s">
        <v>104</v>
      </c>
      <c r="E39" s="7">
        <v>4</v>
      </c>
      <c r="F39" s="7">
        <v>1500</v>
      </c>
      <c r="G39" s="7">
        <f t="shared" si="1"/>
        <v>1306</v>
      </c>
      <c r="H39" s="7">
        <v>1000</v>
      </c>
      <c r="I39" s="7">
        <v>306</v>
      </c>
      <c r="J39" s="21">
        <f t="shared" si="0"/>
        <v>66.666666666666657</v>
      </c>
      <c r="K39" s="15"/>
    </row>
    <row r="40" spans="1:11" ht="21.95" customHeight="1">
      <c r="A40" s="7"/>
      <c r="B40" s="7" t="s">
        <v>35</v>
      </c>
      <c r="C40" s="7">
        <v>39009</v>
      </c>
      <c r="D40" s="22" t="s">
        <v>104</v>
      </c>
      <c r="E40" s="7">
        <v>4</v>
      </c>
      <c r="F40" s="7">
        <v>1500</v>
      </c>
      <c r="G40" s="7">
        <f t="shared" si="1"/>
        <v>872</v>
      </c>
      <c r="H40" s="7">
        <v>800</v>
      </c>
      <c r="I40" s="7">
        <v>72</v>
      </c>
      <c r="J40" s="21">
        <f t="shared" si="0"/>
        <v>53.333333333333336</v>
      </c>
      <c r="K40" s="15"/>
    </row>
    <row r="41" spans="1:11" ht="21.95" customHeight="1">
      <c r="A41" s="17">
        <v>44966</v>
      </c>
      <c r="B41" s="7" t="s">
        <v>35</v>
      </c>
      <c r="C41" s="7">
        <v>39009</v>
      </c>
      <c r="D41" s="22" t="s">
        <v>104</v>
      </c>
      <c r="E41" s="7">
        <v>4</v>
      </c>
      <c r="F41" s="7">
        <v>1500</v>
      </c>
      <c r="G41" s="7">
        <f t="shared" si="1"/>
        <v>1182</v>
      </c>
      <c r="H41" s="7">
        <v>1100</v>
      </c>
      <c r="I41" s="7">
        <v>82</v>
      </c>
      <c r="J41" s="21">
        <f t="shared" si="0"/>
        <v>73.333333333333329</v>
      </c>
      <c r="K41" s="15"/>
    </row>
    <row r="42" spans="1:11" ht="21.95" customHeight="1">
      <c r="A42" s="7"/>
      <c r="B42" s="7" t="s">
        <v>34</v>
      </c>
      <c r="C42" s="7">
        <v>8825633600</v>
      </c>
      <c r="D42" s="22" t="s">
        <v>104</v>
      </c>
      <c r="E42" s="7">
        <v>4</v>
      </c>
      <c r="F42" s="7">
        <v>1500</v>
      </c>
      <c r="G42" s="7">
        <f t="shared" si="1"/>
        <v>1225</v>
      </c>
      <c r="H42" s="7">
        <v>1000</v>
      </c>
      <c r="I42" s="7">
        <v>225</v>
      </c>
      <c r="J42" s="21">
        <f t="shared" si="0"/>
        <v>66.666666666666657</v>
      </c>
      <c r="K42" s="15"/>
    </row>
    <row r="43" spans="1:11" ht="21.95" customHeight="1">
      <c r="A43" s="17">
        <v>44967</v>
      </c>
      <c r="B43" s="7" t="s">
        <v>34</v>
      </c>
      <c r="C43" s="7">
        <v>8825633600</v>
      </c>
      <c r="D43" s="22" t="s">
        <v>104</v>
      </c>
      <c r="E43" s="7">
        <v>4</v>
      </c>
      <c r="F43" s="7">
        <v>1500</v>
      </c>
      <c r="G43" s="7">
        <f t="shared" si="1"/>
        <v>1225</v>
      </c>
      <c r="H43" s="7">
        <v>1000</v>
      </c>
      <c r="I43" s="7">
        <v>225</v>
      </c>
      <c r="J43" s="21">
        <f t="shared" si="0"/>
        <v>66.666666666666657</v>
      </c>
      <c r="K43" s="15"/>
    </row>
    <row r="44" spans="1:11" ht="21.95" customHeight="1">
      <c r="A44" s="7"/>
      <c r="B44" s="7" t="s">
        <v>35</v>
      </c>
      <c r="C44" s="7">
        <v>39009</v>
      </c>
      <c r="D44" s="22" t="s">
        <v>104</v>
      </c>
      <c r="E44" s="7">
        <v>4</v>
      </c>
      <c r="F44" s="7">
        <v>1500</v>
      </c>
      <c r="G44" s="7">
        <f t="shared" si="1"/>
        <v>1052</v>
      </c>
      <c r="H44" s="7">
        <v>1000</v>
      </c>
      <c r="I44" s="7">
        <v>52</v>
      </c>
      <c r="J44" s="21">
        <f t="shared" si="0"/>
        <v>66.666666666666657</v>
      </c>
      <c r="K44" s="15"/>
    </row>
    <row r="45" spans="1:11" ht="21.95" customHeight="1">
      <c r="A45" s="17">
        <v>44970</v>
      </c>
      <c r="B45" s="7" t="s">
        <v>35</v>
      </c>
      <c r="C45" s="7">
        <v>39009</v>
      </c>
      <c r="D45" s="22" t="s">
        <v>104</v>
      </c>
      <c r="E45" s="7">
        <v>4</v>
      </c>
      <c r="F45" s="7">
        <v>1500</v>
      </c>
      <c r="G45" s="7">
        <f t="shared" si="1"/>
        <v>1072</v>
      </c>
      <c r="H45" s="7">
        <v>1000</v>
      </c>
      <c r="I45" s="7">
        <v>72</v>
      </c>
      <c r="J45" s="21">
        <f t="shared" si="0"/>
        <v>66.666666666666657</v>
      </c>
      <c r="K45" s="15"/>
    </row>
    <row r="46" spans="1:11" ht="21.95" customHeight="1">
      <c r="A46" s="7"/>
      <c r="B46" s="7" t="s">
        <v>34</v>
      </c>
      <c r="C46" s="7">
        <v>8825633600</v>
      </c>
      <c r="D46" s="22" t="s">
        <v>104</v>
      </c>
      <c r="E46" s="7">
        <v>4</v>
      </c>
      <c r="F46" s="7">
        <v>1500</v>
      </c>
      <c r="G46" s="7">
        <f t="shared" si="1"/>
        <v>1215</v>
      </c>
      <c r="H46" s="7">
        <v>1000</v>
      </c>
      <c r="I46" s="7">
        <v>215</v>
      </c>
      <c r="J46" s="21">
        <f t="shared" si="0"/>
        <v>66.666666666666657</v>
      </c>
      <c r="K46" s="15"/>
    </row>
    <row r="47" spans="1:11" ht="21.95" customHeight="1">
      <c r="A47" s="32">
        <v>44971</v>
      </c>
      <c r="B47" s="7" t="s">
        <v>35</v>
      </c>
      <c r="C47" s="7">
        <v>39009</v>
      </c>
      <c r="D47" s="22" t="s">
        <v>104</v>
      </c>
      <c r="E47" s="7">
        <v>4</v>
      </c>
      <c r="F47" s="7">
        <v>1500</v>
      </c>
      <c r="G47" s="7">
        <f t="shared" si="1"/>
        <v>1051</v>
      </c>
      <c r="H47" s="7">
        <v>1000</v>
      </c>
      <c r="I47" s="7">
        <v>51</v>
      </c>
      <c r="J47" s="21">
        <f t="shared" si="0"/>
        <v>66.666666666666657</v>
      </c>
      <c r="K47" s="15"/>
    </row>
    <row r="48" spans="1:11" ht="21.95" customHeight="1">
      <c r="A48" s="34"/>
      <c r="B48" s="7" t="s">
        <v>34</v>
      </c>
      <c r="C48" s="7">
        <v>8825633600</v>
      </c>
      <c r="D48" s="22" t="s">
        <v>104</v>
      </c>
      <c r="E48" s="7">
        <v>4</v>
      </c>
      <c r="F48" s="7">
        <v>1500</v>
      </c>
      <c r="G48" s="7">
        <f t="shared" si="1"/>
        <v>1051</v>
      </c>
      <c r="H48" s="7">
        <v>1000</v>
      </c>
      <c r="I48" s="7">
        <v>51</v>
      </c>
      <c r="J48" s="21">
        <f t="shared" si="0"/>
        <v>66.666666666666657</v>
      </c>
      <c r="K48" s="15"/>
    </row>
    <row r="49" spans="1:11" ht="21.95" customHeight="1">
      <c r="A49" s="32">
        <v>44972</v>
      </c>
      <c r="B49" s="7" t="s">
        <v>34</v>
      </c>
      <c r="C49" s="7">
        <v>8825633600</v>
      </c>
      <c r="D49" s="22" t="s">
        <v>104</v>
      </c>
      <c r="E49" s="7">
        <v>4</v>
      </c>
      <c r="F49" s="7">
        <v>1500</v>
      </c>
      <c r="G49" s="7">
        <f t="shared" si="1"/>
        <v>1651</v>
      </c>
      <c r="H49" s="7">
        <v>1600</v>
      </c>
      <c r="I49" s="7">
        <v>51</v>
      </c>
      <c r="J49" s="21">
        <f t="shared" si="0"/>
        <v>106.66666666666667</v>
      </c>
      <c r="K49" s="15"/>
    </row>
    <row r="50" spans="1:11" ht="21.95" customHeight="1">
      <c r="A50" s="34"/>
      <c r="B50" s="7" t="s">
        <v>35</v>
      </c>
      <c r="C50" s="7">
        <v>39009</v>
      </c>
      <c r="D50" s="22" t="s">
        <v>104</v>
      </c>
      <c r="E50" s="7">
        <v>4</v>
      </c>
      <c r="F50" s="7">
        <v>1500</v>
      </c>
      <c r="G50" s="7">
        <f t="shared" si="1"/>
        <v>1452</v>
      </c>
      <c r="H50" s="7">
        <v>1400</v>
      </c>
      <c r="I50" s="7">
        <v>52</v>
      </c>
      <c r="J50" s="21">
        <f t="shared" si="0"/>
        <v>93.333333333333329</v>
      </c>
      <c r="K50" s="15"/>
    </row>
    <row r="51" spans="1:11" ht="21" customHeight="1">
      <c r="A51" s="47" t="s">
        <v>18</v>
      </c>
      <c r="B51" s="47"/>
      <c r="C51" s="9">
        <f>COUNT(A10:A50)</f>
        <v>23</v>
      </c>
      <c r="E51" s="48" t="s">
        <v>19</v>
      </c>
      <c r="F51" s="48"/>
      <c r="G51" s="49"/>
      <c r="H51" s="49"/>
      <c r="I51" s="49"/>
      <c r="J51" s="49"/>
      <c r="K51" s="49"/>
    </row>
    <row r="52" spans="1:11" ht="21" customHeight="1">
      <c r="A52" s="43" t="s">
        <v>20</v>
      </c>
      <c r="B52" s="43"/>
      <c r="C52" s="9">
        <f>SUM(F10:F50)</f>
        <v>69000</v>
      </c>
      <c r="F52" s="50"/>
      <c r="G52" s="50"/>
      <c r="H52" s="50"/>
      <c r="I52" s="4"/>
      <c r="J52" s="4"/>
      <c r="K52" s="25"/>
    </row>
    <row r="53" spans="1:11" ht="21" customHeight="1">
      <c r="A53" s="43" t="s">
        <v>21</v>
      </c>
      <c r="B53" s="43"/>
      <c r="C53" s="9">
        <f>SUM(H10:H50)</f>
        <v>44220</v>
      </c>
      <c r="F53" s="4"/>
      <c r="G53" s="4"/>
      <c r="H53" s="4"/>
      <c r="I53" s="4"/>
      <c r="J53" s="4"/>
      <c r="K53" s="25"/>
    </row>
    <row r="54" spans="1:11" ht="21" customHeight="1">
      <c r="A54" s="51" t="s">
        <v>22</v>
      </c>
      <c r="B54" s="43"/>
      <c r="C54" s="18">
        <f>SUM(J10:J50)</f>
        <v>2891.9301587301579</v>
      </c>
      <c r="F54" s="50"/>
      <c r="G54" s="50"/>
      <c r="H54" s="50"/>
      <c r="I54" s="50"/>
      <c r="J54" s="4"/>
      <c r="K54" s="52"/>
    </row>
    <row r="55" spans="1:11" ht="21" customHeight="1">
      <c r="A55" s="51" t="s">
        <v>23</v>
      </c>
      <c r="B55" s="43"/>
      <c r="C55" s="9">
        <f>COUNTA(B10:B50)</f>
        <v>41</v>
      </c>
      <c r="F55" s="50"/>
      <c r="G55" s="50"/>
      <c r="H55" s="50"/>
      <c r="I55" s="50"/>
      <c r="J55" s="4"/>
      <c r="K55" s="52"/>
    </row>
    <row r="56" spans="1:11" ht="21" customHeight="1">
      <c r="A56" s="43" t="s">
        <v>24</v>
      </c>
      <c r="B56" s="43"/>
      <c r="C56" s="18">
        <f>C54/C55</f>
        <v>70.534881920247756</v>
      </c>
      <c r="F56" s="50"/>
      <c r="G56" s="50"/>
      <c r="H56" s="50"/>
      <c r="I56" s="50"/>
      <c r="J56" s="4"/>
      <c r="K56" s="52"/>
    </row>
    <row r="57" spans="1:11" ht="21" customHeight="1" thickBot="1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6"/>
    </row>
  </sheetData>
  <mergeCells count="17">
    <mergeCell ref="A56:B56"/>
    <mergeCell ref="A51:B51"/>
    <mergeCell ref="E51:K51"/>
    <mergeCell ref="A52:B52"/>
    <mergeCell ref="F52:H52"/>
    <mergeCell ref="A53:B53"/>
    <mergeCell ref="A54:B54"/>
    <mergeCell ref="F54:H56"/>
    <mergeCell ref="I54:I56"/>
    <mergeCell ref="K54:K56"/>
    <mergeCell ref="A55:B55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18DA-AF56-4D88-AB4A-60391AADA7F7}">
  <dimension ref="A1:K63"/>
  <sheetViews>
    <sheetView topLeftCell="A56" workbookViewId="0">
      <selection activeCell="B72" sqref="B72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197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40</v>
      </c>
      <c r="C10" s="22" t="s">
        <v>41</v>
      </c>
      <c r="D10" s="22" t="s">
        <v>104</v>
      </c>
      <c r="E10" s="7">
        <v>8</v>
      </c>
      <c r="F10" s="7">
        <v>3000</v>
      </c>
      <c r="G10" s="7">
        <f>SUM(H10+I10)</f>
        <v>649</v>
      </c>
      <c r="H10" s="7">
        <v>600</v>
      </c>
      <c r="I10" s="7">
        <v>49</v>
      </c>
      <c r="J10" s="21">
        <f t="shared" ref="J10:J55" si="0">H10/F10*100</f>
        <v>20</v>
      </c>
      <c r="K10" s="15"/>
    </row>
    <row r="11" spans="1:11" ht="21.95" customHeight="1">
      <c r="A11" s="17">
        <v>44943</v>
      </c>
      <c r="B11" s="23" t="s">
        <v>40</v>
      </c>
      <c r="C11" s="22" t="s">
        <v>41</v>
      </c>
      <c r="D11" s="22" t="s">
        <v>104</v>
      </c>
      <c r="E11" s="7">
        <v>4</v>
      </c>
      <c r="F11" s="7">
        <v>1500</v>
      </c>
      <c r="G11" s="7">
        <f>SUM(H11+I11)</f>
        <v>240</v>
      </c>
      <c r="H11" s="7">
        <v>200</v>
      </c>
      <c r="I11" s="7">
        <v>40</v>
      </c>
      <c r="J11" s="21">
        <f t="shared" si="0"/>
        <v>13.333333333333334</v>
      </c>
      <c r="K11" s="15"/>
    </row>
    <row r="12" spans="1:11" ht="21.95" customHeight="1">
      <c r="A12" s="17"/>
      <c r="B12" s="7" t="s">
        <v>121</v>
      </c>
      <c r="C12" s="7" t="s">
        <v>122</v>
      </c>
      <c r="D12" s="22" t="s">
        <v>104</v>
      </c>
      <c r="E12" s="7">
        <v>4</v>
      </c>
      <c r="F12" s="7">
        <v>1500</v>
      </c>
      <c r="G12" s="7">
        <f t="shared" ref="G12:G55" si="1">SUM(H12+I12)</f>
        <v>1053</v>
      </c>
      <c r="H12" s="7">
        <v>1000</v>
      </c>
      <c r="I12" s="7">
        <v>53</v>
      </c>
      <c r="J12" s="21">
        <f t="shared" si="0"/>
        <v>66.666666666666657</v>
      </c>
      <c r="K12" s="15"/>
    </row>
    <row r="13" spans="1:11" ht="21.95" customHeight="1">
      <c r="A13" s="17">
        <v>44944</v>
      </c>
      <c r="B13" s="23" t="s">
        <v>40</v>
      </c>
      <c r="C13" s="22" t="s">
        <v>41</v>
      </c>
      <c r="D13" s="22" t="s">
        <v>104</v>
      </c>
      <c r="E13" s="7">
        <v>1</v>
      </c>
      <c r="F13" s="7">
        <v>375</v>
      </c>
      <c r="G13" s="7">
        <f t="shared" si="1"/>
        <v>415</v>
      </c>
      <c r="H13" s="7">
        <v>375</v>
      </c>
      <c r="I13" s="7">
        <v>40</v>
      </c>
      <c r="J13" s="21">
        <f t="shared" si="0"/>
        <v>100</v>
      </c>
      <c r="K13" s="15"/>
    </row>
    <row r="14" spans="1:11" ht="21.95" customHeight="1">
      <c r="A14" s="17"/>
      <c r="B14" s="7" t="s">
        <v>121</v>
      </c>
      <c r="C14" s="7" t="s">
        <v>122</v>
      </c>
      <c r="D14" s="22" t="s">
        <v>104</v>
      </c>
      <c r="E14" s="7">
        <v>7</v>
      </c>
      <c r="F14" s="7">
        <v>2625</v>
      </c>
      <c r="G14" s="7">
        <f t="shared" si="1"/>
        <v>1369</v>
      </c>
      <c r="H14" s="7">
        <v>1200</v>
      </c>
      <c r="I14" s="7">
        <v>169</v>
      </c>
      <c r="J14" s="21">
        <f t="shared" si="0"/>
        <v>45.714285714285715</v>
      </c>
      <c r="K14" s="15"/>
    </row>
    <row r="15" spans="1:11" ht="21.95" customHeight="1">
      <c r="A15" s="17">
        <v>44945</v>
      </c>
      <c r="B15" s="23" t="s">
        <v>40</v>
      </c>
      <c r="C15" s="22" t="s">
        <v>41</v>
      </c>
      <c r="D15" s="22" t="s">
        <v>104</v>
      </c>
      <c r="E15" s="7">
        <v>1</v>
      </c>
      <c r="F15" s="7">
        <v>375</v>
      </c>
      <c r="G15" s="7">
        <f t="shared" ref="G15:G16" si="2">SUM(H15+I15)</f>
        <v>433</v>
      </c>
      <c r="H15" s="7">
        <v>375</v>
      </c>
      <c r="I15" s="7">
        <v>58</v>
      </c>
      <c r="J15" s="21">
        <f t="shared" si="0"/>
        <v>100</v>
      </c>
      <c r="K15" s="15"/>
    </row>
    <row r="16" spans="1:11" ht="21.95" customHeight="1">
      <c r="A16" s="17"/>
      <c r="B16" s="7" t="s">
        <v>121</v>
      </c>
      <c r="C16" s="7" t="s">
        <v>122</v>
      </c>
      <c r="D16" s="22" t="s">
        <v>104</v>
      </c>
      <c r="E16" s="7">
        <v>7</v>
      </c>
      <c r="F16" s="7">
        <v>2625</v>
      </c>
      <c r="G16" s="7">
        <f t="shared" si="2"/>
        <v>1612</v>
      </c>
      <c r="H16" s="7">
        <v>1500</v>
      </c>
      <c r="I16" s="7">
        <v>112</v>
      </c>
      <c r="J16" s="21">
        <f t="shared" si="0"/>
        <v>57.142857142857139</v>
      </c>
      <c r="K16" s="15"/>
    </row>
    <row r="17" spans="1:11" ht="21.95" customHeight="1">
      <c r="A17" s="17">
        <v>44946</v>
      </c>
      <c r="B17" s="7" t="s">
        <v>136</v>
      </c>
      <c r="C17" s="7">
        <v>5198205300</v>
      </c>
      <c r="D17" s="22" t="s">
        <v>104</v>
      </c>
      <c r="E17" s="7">
        <v>1</v>
      </c>
      <c r="F17" s="7">
        <v>375</v>
      </c>
      <c r="G17" s="7">
        <f t="shared" si="1"/>
        <v>408</v>
      </c>
      <c r="H17" s="7">
        <v>375</v>
      </c>
      <c r="I17" s="7">
        <v>33</v>
      </c>
      <c r="J17" s="21">
        <f t="shared" si="0"/>
        <v>100</v>
      </c>
      <c r="K17" s="15"/>
    </row>
    <row r="18" spans="1:11" ht="21.95" customHeight="1">
      <c r="A18" s="17">
        <v>44949</v>
      </c>
      <c r="B18" s="23" t="s">
        <v>40</v>
      </c>
      <c r="C18" s="22" t="s">
        <v>41</v>
      </c>
      <c r="D18" s="22" t="s">
        <v>104</v>
      </c>
      <c r="E18" s="7">
        <v>4</v>
      </c>
      <c r="F18" s="7">
        <v>1500</v>
      </c>
      <c r="G18" s="7">
        <f t="shared" si="1"/>
        <v>434</v>
      </c>
      <c r="H18" s="7">
        <v>400</v>
      </c>
      <c r="I18" s="7">
        <v>34</v>
      </c>
      <c r="J18" s="21">
        <f t="shared" si="0"/>
        <v>26.666666666666668</v>
      </c>
      <c r="K18" s="15"/>
    </row>
    <row r="19" spans="1:11" ht="21.95" customHeight="1">
      <c r="A19" s="17"/>
      <c r="B19" s="7" t="s">
        <v>66</v>
      </c>
      <c r="C19" s="7" t="s">
        <v>67</v>
      </c>
      <c r="D19" s="22" t="s">
        <v>104</v>
      </c>
      <c r="E19" s="7">
        <v>4</v>
      </c>
      <c r="F19" s="7">
        <v>1500</v>
      </c>
      <c r="G19" s="7">
        <f t="shared" si="1"/>
        <v>734</v>
      </c>
      <c r="H19" s="7">
        <v>600</v>
      </c>
      <c r="I19" s="7">
        <v>134</v>
      </c>
      <c r="J19" s="21">
        <f t="shared" si="0"/>
        <v>40</v>
      </c>
      <c r="K19" s="15"/>
    </row>
    <row r="20" spans="1:11" ht="21.95" customHeight="1">
      <c r="A20" s="17">
        <v>44950</v>
      </c>
      <c r="B20" s="7" t="s">
        <v>38</v>
      </c>
      <c r="C20" s="7" t="s">
        <v>39</v>
      </c>
      <c r="D20" s="22" t="s">
        <v>104</v>
      </c>
      <c r="E20" s="7">
        <v>1</v>
      </c>
      <c r="F20" s="7">
        <v>375</v>
      </c>
      <c r="G20" s="7">
        <f t="shared" ref="G20" si="3">SUM(H20+I20)</f>
        <v>132</v>
      </c>
      <c r="H20" s="7">
        <v>100</v>
      </c>
      <c r="I20" s="7">
        <v>32</v>
      </c>
      <c r="J20" s="21">
        <f t="shared" si="0"/>
        <v>26.666666666666668</v>
      </c>
      <c r="K20" s="15"/>
    </row>
    <row r="21" spans="1:11" ht="21.95" customHeight="1">
      <c r="A21" s="17"/>
      <c r="B21" s="7" t="s">
        <v>66</v>
      </c>
      <c r="C21" s="7" t="s">
        <v>67</v>
      </c>
      <c r="D21" s="22" t="s">
        <v>104</v>
      </c>
      <c r="E21" s="7">
        <v>7</v>
      </c>
      <c r="F21" s="7">
        <v>2625</v>
      </c>
      <c r="G21" s="7">
        <f t="shared" si="1"/>
        <v>1634</v>
      </c>
      <c r="H21" s="7">
        <v>1500</v>
      </c>
      <c r="I21" s="7">
        <v>134</v>
      </c>
      <c r="J21" s="21">
        <f t="shared" si="0"/>
        <v>57.142857142857139</v>
      </c>
      <c r="K21" s="15"/>
    </row>
    <row r="22" spans="1:11" ht="21.95" customHeight="1">
      <c r="A22" s="17">
        <v>44951</v>
      </c>
      <c r="B22" s="7" t="s">
        <v>121</v>
      </c>
      <c r="C22" s="7" t="s">
        <v>122</v>
      </c>
      <c r="D22" s="22" t="s">
        <v>104</v>
      </c>
      <c r="E22" s="7">
        <v>4</v>
      </c>
      <c r="F22" s="7">
        <v>1500</v>
      </c>
      <c r="G22" s="7">
        <f t="shared" si="1"/>
        <v>951</v>
      </c>
      <c r="H22" s="7">
        <v>800</v>
      </c>
      <c r="I22" s="7">
        <v>151</v>
      </c>
      <c r="J22" s="21">
        <f t="shared" si="0"/>
        <v>53.333333333333336</v>
      </c>
      <c r="K22" s="15"/>
    </row>
    <row r="23" spans="1:11" ht="21.95" customHeight="1">
      <c r="A23" s="17"/>
      <c r="B23" s="7" t="s">
        <v>66</v>
      </c>
      <c r="C23" s="7" t="s">
        <v>67</v>
      </c>
      <c r="D23" s="22" t="s">
        <v>104</v>
      </c>
      <c r="E23" s="7">
        <v>4</v>
      </c>
      <c r="F23" s="7">
        <v>1500</v>
      </c>
      <c r="G23" s="7">
        <f t="shared" si="1"/>
        <v>995</v>
      </c>
      <c r="H23" s="7">
        <v>800</v>
      </c>
      <c r="I23" s="7">
        <v>195</v>
      </c>
      <c r="J23" s="21">
        <f t="shared" si="0"/>
        <v>53.333333333333336</v>
      </c>
      <c r="K23" s="15"/>
    </row>
    <row r="24" spans="1:11" ht="21.95" customHeight="1">
      <c r="A24" s="17">
        <v>37981</v>
      </c>
      <c r="B24" s="7" t="s">
        <v>121</v>
      </c>
      <c r="C24" s="7" t="s">
        <v>122</v>
      </c>
      <c r="D24" s="22" t="s">
        <v>104</v>
      </c>
      <c r="E24" s="7">
        <v>4</v>
      </c>
      <c r="F24" s="7">
        <v>1500</v>
      </c>
      <c r="G24" s="7">
        <f t="shared" si="1"/>
        <v>1636</v>
      </c>
      <c r="H24" s="7">
        <v>1500</v>
      </c>
      <c r="I24" s="7">
        <v>136</v>
      </c>
      <c r="J24" s="21">
        <f t="shared" si="0"/>
        <v>100</v>
      </c>
      <c r="K24" s="15"/>
    </row>
    <row r="25" spans="1:11" ht="21.95" customHeight="1">
      <c r="A25" s="17"/>
      <c r="B25" s="7" t="s">
        <v>123</v>
      </c>
      <c r="C25" s="7">
        <v>22400</v>
      </c>
      <c r="D25" s="22" t="s">
        <v>104</v>
      </c>
      <c r="E25" s="7">
        <v>4</v>
      </c>
      <c r="F25" s="7">
        <v>1500</v>
      </c>
      <c r="G25" s="7">
        <f t="shared" si="1"/>
        <v>1536</v>
      </c>
      <c r="H25" s="7">
        <v>1500</v>
      </c>
      <c r="I25" s="7">
        <v>36</v>
      </c>
      <c r="J25" s="21">
        <f t="shared" si="0"/>
        <v>100</v>
      </c>
      <c r="K25" s="15"/>
    </row>
    <row r="26" spans="1:11" ht="21.95" customHeight="1">
      <c r="A26" s="17">
        <v>44953</v>
      </c>
      <c r="B26" s="22" t="s">
        <v>66</v>
      </c>
      <c r="C26" s="22" t="s">
        <v>67</v>
      </c>
      <c r="D26" s="22" t="s">
        <v>104</v>
      </c>
      <c r="E26" s="7">
        <v>7</v>
      </c>
      <c r="F26" s="7">
        <v>2625</v>
      </c>
      <c r="G26" s="7">
        <f t="shared" si="1"/>
        <v>2814</v>
      </c>
      <c r="H26" s="7">
        <v>2625</v>
      </c>
      <c r="I26" s="7">
        <v>189</v>
      </c>
      <c r="J26" s="21">
        <f t="shared" si="0"/>
        <v>100</v>
      </c>
      <c r="K26" s="15"/>
    </row>
    <row r="27" spans="1:11" ht="21.95" customHeight="1">
      <c r="A27" s="17"/>
      <c r="B27" s="22" t="s">
        <v>38</v>
      </c>
      <c r="C27" s="22" t="s">
        <v>39</v>
      </c>
      <c r="D27" s="22" t="s">
        <v>104</v>
      </c>
      <c r="E27" s="7">
        <v>1</v>
      </c>
      <c r="F27" s="7">
        <v>375</v>
      </c>
      <c r="G27" s="7">
        <f t="shared" si="1"/>
        <v>105</v>
      </c>
      <c r="H27" s="7">
        <v>100</v>
      </c>
      <c r="I27" s="7">
        <v>5</v>
      </c>
      <c r="J27" s="21">
        <f t="shared" si="0"/>
        <v>26.666666666666668</v>
      </c>
      <c r="K27" s="15"/>
    </row>
    <row r="28" spans="1:11" ht="21.95" customHeight="1">
      <c r="A28" s="17">
        <v>44956</v>
      </c>
      <c r="B28" s="22" t="s">
        <v>38</v>
      </c>
      <c r="C28" s="22" t="s">
        <v>39</v>
      </c>
      <c r="D28" s="22" t="s">
        <v>104</v>
      </c>
      <c r="E28" s="7">
        <v>8</v>
      </c>
      <c r="F28" s="7">
        <v>3000</v>
      </c>
      <c r="G28" s="7">
        <f t="shared" si="1"/>
        <v>336</v>
      </c>
      <c r="H28" s="7">
        <v>300</v>
      </c>
      <c r="I28" s="7">
        <v>36</v>
      </c>
      <c r="J28" s="21">
        <f t="shared" si="0"/>
        <v>10</v>
      </c>
      <c r="K28" s="15"/>
    </row>
    <row r="29" spans="1:11" ht="21.95" customHeight="1">
      <c r="A29" s="31">
        <v>44957</v>
      </c>
      <c r="B29" s="22" t="s">
        <v>66</v>
      </c>
      <c r="C29" s="22" t="s">
        <v>67</v>
      </c>
      <c r="D29" s="22" t="s">
        <v>104</v>
      </c>
      <c r="E29" s="7">
        <v>7</v>
      </c>
      <c r="F29" s="7">
        <v>2625</v>
      </c>
      <c r="G29" s="7">
        <f t="shared" si="1"/>
        <v>2736</v>
      </c>
      <c r="H29" s="7">
        <v>2625</v>
      </c>
      <c r="I29" s="7">
        <v>111</v>
      </c>
      <c r="J29" s="21">
        <f t="shared" si="0"/>
        <v>100</v>
      </c>
      <c r="K29" s="15"/>
    </row>
    <row r="30" spans="1:11" ht="21.95" customHeight="1">
      <c r="A30" s="17"/>
      <c r="B30" s="22" t="s">
        <v>150</v>
      </c>
      <c r="C30" s="7">
        <v>333</v>
      </c>
      <c r="D30" s="22" t="s">
        <v>104</v>
      </c>
      <c r="E30" s="7">
        <v>1</v>
      </c>
      <c r="F30" s="7">
        <v>375</v>
      </c>
      <c r="G30" s="7">
        <f t="shared" si="1"/>
        <v>411</v>
      </c>
      <c r="H30" s="7">
        <v>375</v>
      </c>
      <c r="I30" s="7">
        <v>36</v>
      </c>
      <c r="J30" s="21">
        <f t="shared" si="0"/>
        <v>100</v>
      </c>
      <c r="K30" s="15"/>
    </row>
    <row r="31" spans="1:11" ht="21.95" customHeight="1">
      <c r="A31" s="17">
        <v>44958</v>
      </c>
      <c r="B31" s="22" t="s">
        <v>66</v>
      </c>
      <c r="C31" s="22" t="s">
        <v>67</v>
      </c>
      <c r="D31" s="22" t="s">
        <v>104</v>
      </c>
      <c r="E31" s="7">
        <v>7</v>
      </c>
      <c r="F31" s="7">
        <v>2625</v>
      </c>
      <c r="G31" s="7">
        <f t="shared" ref="G31:G32" si="4">SUM(H31+I31)</f>
        <v>2719</v>
      </c>
      <c r="H31" s="7">
        <v>2625</v>
      </c>
      <c r="I31" s="7">
        <v>94</v>
      </c>
      <c r="J31" s="21">
        <f t="shared" si="0"/>
        <v>100</v>
      </c>
      <c r="K31" s="15"/>
    </row>
    <row r="32" spans="1:11" ht="21.95" customHeight="1">
      <c r="A32" s="17"/>
      <c r="B32" s="22" t="s">
        <v>150</v>
      </c>
      <c r="C32" s="7">
        <v>333</v>
      </c>
      <c r="D32" s="22" t="s">
        <v>104</v>
      </c>
      <c r="E32" s="7">
        <v>1</v>
      </c>
      <c r="F32" s="7">
        <v>375</v>
      </c>
      <c r="G32" s="7">
        <f t="shared" si="4"/>
        <v>401</v>
      </c>
      <c r="H32" s="7">
        <v>375</v>
      </c>
      <c r="I32" s="7">
        <v>26</v>
      </c>
      <c r="J32" s="21">
        <f t="shared" si="0"/>
        <v>100</v>
      </c>
      <c r="K32" s="15"/>
    </row>
    <row r="33" spans="1:11" ht="21.95" customHeight="1">
      <c r="A33" s="17">
        <v>44959</v>
      </c>
      <c r="B33" s="7" t="s">
        <v>66</v>
      </c>
      <c r="C33" s="7" t="s">
        <v>67</v>
      </c>
      <c r="D33" s="22" t="s">
        <v>104</v>
      </c>
      <c r="E33" s="7">
        <v>8</v>
      </c>
      <c r="F33" s="7">
        <v>3000</v>
      </c>
      <c r="G33" s="7">
        <f t="shared" si="1"/>
        <v>3078</v>
      </c>
      <c r="H33" s="7">
        <v>3000</v>
      </c>
      <c r="I33" s="7">
        <v>78</v>
      </c>
      <c r="J33" s="21">
        <f t="shared" si="0"/>
        <v>100</v>
      </c>
      <c r="K33" s="15"/>
    </row>
    <row r="34" spans="1:11" ht="21.95" customHeight="1">
      <c r="A34" s="17">
        <v>44960</v>
      </c>
      <c r="B34" s="7" t="s">
        <v>66</v>
      </c>
      <c r="C34" s="7" t="s">
        <v>67</v>
      </c>
      <c r="D34" s="22" t="s">
        <v>104</v>
      </c>
      <c r="E34" s="7">
        <v>7</v>
      </c>
      <c r="F34" s="7">
        <v>2625</v>
      </c>
      <c r="G34" s="7">
        <f t="shared" si="1"/>
        <v>742</v>
      </c>
      <c r="H34" s="7">
        <v>700</v>
      </c>
      <c r="I34" s="7">
        <v>42</v>
      </c>
      <c r="J34" s="21">
        <f t="shared" si="0"/>
        <v>26.666666666666668</v>
      </c>
      <c r="K34" s="15"/>
    </row>
    <row r="35" spans="1:11" ht="21.95" customHeight="1">
      <c r="A35" s="7"/>
      <c r="B35" s="7" t="s">
        <v>123</v>
      </c>
      <c r="C35" s="7">
        <v>22400</v>
      </c>
      <c r="D35" s="22" t="s">
        <v>104</v>
      </c>
      <c r="E35" s="7">
        <v>1</v>
      </c>
      <c r="F35" s="7">
        <v>375</v>
      </c>
      <c r="G35" s="7">
        <f t="shared" si="1"/>
        <v>120</v>
      </c>
      <c r="H35" s="7">
        <v>100</v>
      </c>
      <c r="I35" s="7">
        <v>20</v>
      </c>
      <c r="J35" s="21">
        <f t="shared" si="0"/>
        <v>26.666666666666668</v>
      </c>
      <c r="K35" s="15"/>
    </row>
    <row r="36" spans="1:11" ht="21.95" customHeight="1">
      <c r="A36" s="17">
        <v>44963</v>
      </c>
      <c r="B36" s="7" t="s">
        <v>66</v>
      </c>
      <c r="C36" s="7" t="s">
        <v>67</v>
      </c>
      <c r="D36" s="22" t="s">
        <v>104</v>
      </c>
      <c r="E36" s="7">
        <v>5</v>
      </c>
      <c r="F36" s="7">
        <v>1875</v>
      </c>
      <c r="G36" s="7">
        <f t="shared" si="1"/>
        <v>1985</v>
      </c>
      <c r="H36" s="7">
        <v>1900</v>
      </c>
      <c r="I36" s="7">
        <v>85</v>
      </c>
      <c r="J36" s="21">
        <f t="shared" si="0"/>
        <v>101.33333333333334</v>
      </c>
      <c r="K36" s="15"/>
    </row>
    <row r="37" spans="1:11" ht="21.95" customHeight="1">
      <c r="A37" s="7"/>
      <c r="B37" s="7" t="s">
        <v>123</v>
      </c>
      <c r="C37" s="7">
        <v>22400</v>
      </c>
      <c r="D37" s="22" t="s">
        <v>104</v>
      </c>
      <c r="E37" s="7">
        <v>1</v>
      </c>
      <c r="F37" s="7">
        <v>375</v>
      </c>
      <c r="G37" s="7">
        <f t="shared" si="1"/>
        <v>435</v>
      </c>
      <c r="H37" s="7">
        <v>400</v>
      </c>
      <c r="I37" s="7">
        <v>35</v>
      </c>
      <c r="J37" s="21">
        <f t="shared" si="0"/>
        <v>106.66666666666667</v>
      </c>
      <c r="K37" s="15"/>
    </row>
    <row r="38" spans="1:11" ht="21.95" customHeight="1">
      <c r="A38" s="7"/>
      <c r="B38" s="7" t="s">
        <v>173</v>
      </c>
      <c r="C38" s="7">
        <v>11260</v>
      </c>
      <c r="D38" s="22" t="s">
        <v>104</v>
      </c>
      <c r="E38" s="7">
        <v>2</v>
      </c>
      <c r="F38" s="7">
        <v>750</v>
      </c>
      <c r="G38" s="7">
        <f t="shared" si="1"/>
        <v>741</v>
      </c>
      <c r="H38" s="7">
        <v>700</v>
      </c>
      <c r="I38" s="7">
        <v>41</v>
      </c>
      <c r="J38" s="21">
        <f t="shared" si="0"/>
        <v>93.333333333333329</v>
      </c>
      <c r="K38" s="15"/>
    </row>
    <row r="39" spans="1:11" ht="21.95" customHeight="1">
      <c r="A39" s="17">
        <v>44964</v>
      </c>
      <c r="B39" s="7" t="s">
        <v>175</v>
      </c>
      <c r="C39" s="7" t="s">
        <v>181</v>
      </c>
      <c r="D39" s="22" t="s">
        <v>104</v>
      </c>
      <c r="E39" s="7">
        <v>1</v>
      </c>
      <c r="F39" s="7">
        <v>375</v>
      </c>
      <c r="G39" s="7">
        <f t="shared" si="1"/>
        <v>307</v>
      </c>
      <c r="H39" s="7">
        <v>300</v>
      </c>
      <c r="I39" s="7">
        <v>7</v>
      </c>
      <c r="J39" s="21">
        <f t="shared" si="0"/>
        <v>80</v>
      </c>
      <c r="K39" s="15"/>
    </row>
    <row r="40" spans="1:11" ht="21.95" customHeight="1">
      <c r="A40" s="17"/>
      <c r="B40" s="7" t="s">
        <v>123</v>
      </c>
      <c r="C40" s="7">
        <v>22400</v>
      </c>
      <c r="D40" s="22" t="s">
        <v>104</v>
      </c>
      <c r="E40" s="7">
        <v>4</v>
      </c>
      <c r="F40" s="7">
        <v>1500</v>
      </c>
      <c r="G40" s="7">
        <f t="shared" si="1"/>
        <v>801</v>
      </c>
      <c r="H40" s="7">
        <v>800</v>
      </c>
      <c r="I40" s="7">
        <v>1</v>
      </c>
      <c r="J40" s="21">
        <f t="shared" si="0"/>
        <v>53.333333333333336</v>
      </c>
      <c r="K40" s="15"/>
    </row>
    <row r="41" spans="1:11" ht="21.95" customHeight="1">
      <c r="A41" s="7"/>
      <c r="B41" s="7" t="s">
        <v>173</v>
      </c>
      <c r="C41" s="7">
        <v>11260</v>
      </c>
      <c r="D41" s="22" t="s">
        <v>104</v>
      </c>
      <c r="E41" s="7">
        <v>3</v>
      </c>
      <c r="F41" s="7">
        <v>1125</v>
      </c>
      <c r="G41" s="7">
        <f t="shared" si="1"/>
        <v>860</v>
      </c>
      <c r="H41" s="7">
        <v>800</v>
      </c>
      <c r="I41" s="7">
        <v>60</v>
      </c>
      <c r="J41" s="21">
        <f t="shared" si="0"/>
        <v>71.111111111111114</v>
      </c>
      <c r="K41" s="15"/>
    </row>
    <row r="42" spans="1:11" ht="21.95" customHeight="1">
      <c r="A42" s="17">
        <v>44965</v>
      </c>
      <c r="B42" s="7" t="s">
        <v>175</v>
      </c>
      <c r="C42" s="7" t="s">
        <v>178</v>
      </c>
      <c r="D42" s="22" t="s">
        <v>104</v>
      </c>
      <c r="E42" s="7">
        <v>6</v>
      </c>
      <c r="F42" s="7">
        <v>2250</v>
      </c>
      <c r="G42" s="7">
        <f t="shared" si="1"/>
        <v>2274</v>
      </c>
      <c r="H42" s="7">
        <v>2200</v>
      </c>
      <c r="I42" s="7">
        <v>74</v>
      </c>
      <c r="J42" s="21">
        <f t="shared" si="0"/>
        <v>97.777777777777771</v>
      </c>
      <c r="K42" s="15"/>
    </row>
    <row r="43" spans="1:11" ht="21.95" customHeight="1">
      <c r="A43" s="7"/>
      <c r="B43" s="7" t="s">
        <v>66</v>
      </c>
      <c r="C43" s="7" t="s">
        <v>67</v>
      </c>
      <c r="D43" s="22" t="s">
        <v>104</v>
      </c>
      <c r="E43" s="7">
        <v>2</v>
      </c>
      <c r="F43" s="7">
        <v>750</v>
      </c>
      <c r="G43" s="7">
        <f t="shared" si="1"/>
        <v>713</v>
      </c>
      <c r="H43" s="7">
        <v>600</v>
      </c>
      <c r="I43" s="7">
        <v>113</v>
      </c>
      <c r="J43" s="21">
        <f t="shared" si="0"/>
        <v>80</v>
      </c>
      <c r="K43" s="15"/>
    </row>
    <row r="44" spans="1:11" ht="21.95" customHeight="1">
      <c r="A44" s="17">
        <v>44966</v>
      </c>
      <c r="B44" s="7" t="s">
        <v>175</v>
      </c>
      <c r="C44" s="7" t="s">
        <v>178</v>
      </c>
      <c r="D44" s="22" t="s">
        <v>104</v>
      </c>
      <c r="E44" s="7">
        <v>5</v>
      </c>
      <c r="F44" s="7">
        <v>1875</v>
      </c>
      <c r="G44" s="7">
        <f t="shared" si="1"/>
        <v>1560</v>
      </c>
      <c r="H44" s="7">
        <v>1500</v>
      </c>
      <c r="I44" s="7">
        <v>60</v>
      </c>
      <c r="J44" s="21">
        <f t="shared" si="0"/>
        <v>80</v>
      </c>
      <c r="K44" s="15"/>
    </row>
    <row r="45" spans="1:11" ht="21.95" customHeight="1">
      <c r="A45" s="7"/>
      <c r="B45" s="7" t="s">
        <v>66</v>
      </c>
      <c r="C45" s="7" t="s">
        <v>67</v>
      </c>
      <c r="D45" s="22" t="s">
        <v>104</v>
      </c>
      <c r="E45" s="7">
        <v>2</v>
      </c>
      <c r="F45" s="7">
        <v>750</v>
      </c>
      <c r="G45" s="7">
        <f t="shared" si="1"/>
        <v>560</v>
      </c>
      <c r="H45" s="7">
        <v>500</v>
      </c>
      <c r="I45" s="7">
        <v>60</v>
      </c>
      <c r="J45" s="21">
        <f t="shared" si="0"/>
        <v>66.666666666666657</v>
      </c>
      <c r="K45" s="15"/>
    </row>
    <row r="46" spans="1:11" ht="21.95" customHeight="1">
      <c r="A46" s="7"/>
      <c r="B46" s="7" t="s">
        <v>123</v>
      </c>
      <c r="C46" s="7">
        <v>22400</v>
      </c>
      <c r="D46" s="22" t="s">
        <v>104</v>
      </c>
      <c r="E46" s="7">
        <v>1</v>
      </c>
      <c r="F46" s="7">
        <v>375</v>
      </c>
      <c r="G46" s="7">
        <f t="shared" si="1"/>
        <v>411</v>
      </c>
      <c r="H46" s="7">
        <v>375</v>
      </c>
      <c r="I46" s="7">
        <v>36</v>
      </c>
      <c r="J46" s="21">
        <f t="shared" si="0"/>
        <v>100</v>
      </c>
      <c r="K46" s="15"/>
    </row>
    <row r="47" spans="1:11" ht="21.95" customHeight="1">
      <c r="A47" s="32">
        <v>44967</v>
      </c>
      <c r="B47" s="7" t="s">
        <v>66</v>
      </c>
      <c r="C47" s="7" t="s">
        <v>67</v>
      </c>
      <c r="D47" s="7" t="s">
        <v>104</v>
      </c>
      <c r="E47" s="7">
        <v>6</v>
      </c>
      <c r="F47" s="7">
        <v>2250</v>
      </c>
      <c r="G47" s="7">
        <f t="shared" si="1"/>
        <v>1318</v>
      </c>
      <c r="H47" s="7">
        <v>1200</v>
      </c>
      <c r="I47" s="7">
        <v>118</v>
      </c>
      <c r="J47" s="19">
        <f t="shared" si="0"/>
        <v>53.333333333333336</v>
      </c>
      <c r="K47" s="15"/>
    </row>
    <row r="48" spans="1:11" ht="21.95" customHeight="1">
      <c r="A48" s="34"/>
      <c r="B48" s="7" t="s">
        <v>123</v>
      </c>
      <c r="C48" s="7">
        <v>22400</v>
      </c>
      <c r="D48" s="7" t="s">
        <v>104</v>
      </c>
      <c r="E48" s="7">
        <v>1</v>
      </c>
      <c r="F48" s="7">
        <v>375</v>
      </c>
      <c r="G48" s="7">
        <f t="shared" si="1"/>
        <v>212</v>
      </c>
      <c r="H48" s="7">
        <v>200</v>
      </c>
      <c r="I48" s="7">
        <v>12</v>
      </c>
      <c r="J48" s="19">
        <f t="shared" si="0"/>
        <v>53.333333333333336</v>
      </c>
      <c r="K48" s="15"/>
    </row>
    <row r="49" spans="1:11" ht="21.95" customHeight="1">
      <c r="A49" s="34"/>
      <c r="B49" s="7" t="s">
        <v>81</v>
      </c>
      <c r="C49" s="7">
        <v>22500</v>
      </c>
      <c r="D49" s="7" t="s">
        <v>104</v>
      </c>
      <c r="E49" s="7">
        <v>1</v>
      </c>
      <c r="F49" s="7">
        <v>625</v>
      </c>
      <c r="G49" s="7">
        <f t="shared" si="1"/>
        <v>570</v>
      </c>
      <c r="H49" s="7">
        <v>500</v>
      </c>
      <c r="I49" s="7">
        <v>70</v>
      </c>
      <c r="J49" s="19">
        <f t="shared" si="0"/>
        <v>80</v>
      </c>
      <c r="K49" s="15"/>
    </row>
    <row r="50" spans="1:11" ht="21.95" customHeight="1">
      <c r="A50" s="32">
        <v>44970</v>
      </c>
      <c r="B50" s="7" t="s">
        <v>123</v>
      </c>
      <c r="C50" s="7">
        <v>22400</v>
      </c>
      <c r="D50" s="7" t="s">
        <v>104</v>
      </c>
      <c r="E50" s="7">
        <v>8</v>
      </c>
      <c r="F50" s="7">
        <v>3000</v>
      </c>
      <c r="G50" s="7">
        <f t="shared" si="1"/>
        <v>405</v>
      </c>
      <c r="H50" s="7">
        <v>400</v>
      </c>
      <c r="I50" s="7">
        <v>5</v>
      </c>
      <c r="J50" s="19">
        <f t="shared" si="0"/>
        <v>13.333333333333334</v>
      </c>
      <c r="K50" s="15"/>
    </row>
    <row r="51" spans="1:11" ht="21.95" customHeight="1">
      <c r="A51" s="32">
        <v>44971</v>
      </c>
      <c r="B51" s="7" t="s">
        <v>66</v>
      </c>
      <c r="C51" s="7" t="s">
        <v>67</v>
      </c>
      <c r="D51" s="7" t="s">
        <v>104</v>
      </c>
      <c r="E51" s="7">
        <v>7</v>
      </c>
      <c r="F51" s="7">
        <v>2625</v>
      </c>
      <c r="G51" s="7">
        <f t="shared" si="1"/>
        <v>1320</v>
      </c>
      <c r="H51" s="7">
        <v>1200</v>
      </c>
      <c r="I51" s="7">
        <v>120</v>
      </c>
      <c r="J51" s="19">
        <f t="shared" si="0"/>
        <v>45.714285714285715</v>
      </c>
      <c r="K51" s="15"/>
    </row>
    <row r="52" spans="1:11" ht="21.95" customHeight="1">
      <c r="A52" s="34"/>
      <c r="B52" s="22" t="s">
        <v>194</v>
      </c>
      <c r="C52" s="22" t="s">
        <v>195</v>
      </c>
      <c r="D52" s="7" t="s">
        <v>104</v>
      </c>
      <c r="E52" s="7">
        <v>1</v>
      </c>
      <c r="F52" s="7">
        <v>375</v>
      </c>
      <c r="G52" s="7">
        <f t="shared" si="1"/>
        <v>338</v>
      </c>
      <c r="H52" s="7">
        <v>300</v>
      </c>
      <c r="I52" s="7">
        <v>38</v>
      </c>
      <c r="J52" s="19">
        <f t="shared" si="0"/>
        <v>80</v>
      </c>
      <c r="K52" s="15"/>
    </row>
    <row r="53" spans="1:11" ht="21.95" customHeight="1">
      <c r="A53" s="35">
        <v>44972</v>
      </c>
      <c r="B53" s="22" t="s">
        <v>66</v>
      </c>
      <c r="C53" s="22" t="s">
        <v>67</v>
      </c>
      <c r="D53" s="7" t="s">
        <v>104</v>
      </c>
      <c r="E53" s="7">
        <v>6</v>
      </c>
      <c r="F53" s="7">
        <v>2625</v>
      </c>
      <c r="G53" s="7">
        <f t="shared" si="1"/>
        <v>1259</v>
      </c>
      <c r="H53" s="7">
        <v>1200</v>
      </c>
      <c r="I53" s="7">
        <v>59</v>
      </c>
      <c r="J53" s="19">
        <f t="shared" si="0"/>
        <v>45.714285714285715</v>
      </c>
      <c r="K53" s="15"/>
    </row>
    <row r="54" spans="1:11" ht="21.95" customHeight="1">
      <c r="A54" s="34"/>
      <c r="B54" s="22" t="s">
        <v>78</v>
      </c>
      <c r="C54" s="22" t="s">
        <v>79</v>
      </c>
      <c r="D54" s="7" t="s">
        <v>104</v>
      </c>
      <c r="E54" s="7">
        <v>1</v>
      </c>
      <c r="F54" s="7">
        <v>625</v>
      </c>
      <c r="G54" s="7">
        <f t="shared" si="1"/>
        <v>563</v>
      </c>
      <c r="H54" s="7">
        <v>500</v>
      </c>
      <c r="I54" s="7">
        <v>63</v>
      </c>
      <c r="J54" s="19">
        <f t="shared" si="0"/>
        <v>80</v>
      </c>
      <c r="K54" s="15"/>
    </row>
    <row r="55" spans="1:11" ht="21.95" customHeight="1">
      <c r="A55" s="34"/>
      <c r="B55" s="22" t="s">
        <v>194</v>
      </c>
      <c r="C55" s="22" t="s">
        <v>195</v>
      </c>
      <c r="D55" s="7" t="s">
        <v>104</v>
      </c>
      <c r="E55" s="7">
        <v>1</v>
      </c>
      <c r="F55" s="7">
        <v>375</v>
      </c>
      <c r="G55" s="7">
        <f t="shared" si="1"/>
        <v>344</v>
      </c>
      <c r="H55" s="7">
        <v>300</v>
      </c>
      <c r="I55" s="7">
        <v>44</v>
      </c>
      <c r="J55" s="19">
        <f t="shared" si="0"/>
        <v>80</v>
      </c>
      <c r="K55" s="15"/>
    </row>
    <row r="56" spans="1:11" ht="21.95" customHeight="1">
      <c r="A56" s="8"/>
      <c r="B56" s="7"/>
      <c r="C56" s="7"/>
      <c r="D56" s="7"/>
      <c r="E56" s="7"/>
      <c r="F56" s="7"/>
      <c r="G56" s="7"/>
      <c r="H56" s="7"/>
      <c r="I56" s="7"/>
      <c r="J56" s="19"/>
      <c r="K56" s="15"/>
    </row>
    <row r="57" spans="1:11" ht="21" customHeight="1">
      <c r="A57" s="47" t="s">
        <v>18</v>
      </c>
      <c r="B57" s="47"/>
      <c r="C57" s="9">
        <f>COUNT(A10:A56)</f>
        <v>23</v>
      </c>
      <c r="E57" s="48" t="s">
        <v>19</v>
      </c>
      <c r="F57" s="48"/>
      <c r="G57" s="49"/>
      <c r="H57" s="49"/>
      <c r="I57" s="49"/>
      <c r="J57" s="49"/>
      <c r="K57" s="49"/>
    </row>
    <row r="58" spans="1:11" ht="21" customHeight="1">
      <c r="A58" s="43" t="s">
        <v>20</v>
      </c>
      <c r="B58" s="43"/>
      <c r="C58" s="9">
        <f>SUM(F10:F56)</f>
        <v>67250</v>
      </c>
      <c r="F58" s="50"/>
      <c r="G58" s="50"/>
      <c r="H58" s="50"/>
      <c r="I58" s="4"/>
      <c r="J58" s="4"/>
      <c r="K58" s="25"/>
    </row>
    <row r="59" spans="1:11" ht="21" customHeight="1">
      <c r="A59" s="43" t="s">
        <v>21</v>
      </c>
      <c r="B59" s="43"/>
      <c r="C59" s="9">
        <f>SUM(H10:H56)</f>
        <v>41525</v>
      </c>
      <c r="F59" s="4"/>
      <c r="G59" s="4"/>
      <c r="H59" s="4"/>
      <c r="I59" s="4"/>
      <c r="J59" s="4"/>
      <c r="K59" s="25"/>
    </row>
    <row r="60" spans="1:11" ht="21" customHeight="1">
      <c r="A60" s="51" t="s">
        <v>22</v>
      </c>
      <c r="B60" s="43"/>
      <c r="C60" s="18">
        <f>SUM(J10:J56)</f>
        <v>3111.6507936507946</v>
      </c>
      <c r="F60" s="50"/>
      <c r="G60" s="50"/>
      <c r="H60" s="50"/>
      <c r="I60" s="50"/>
      <c r="J60" s="4"/>
      <c r="K60" s="52"/>
    </row>
    <row r="61" spans="1:11" ht="21" customHeight="1">
      <c r="A61" s="51" t="s">
        <v>23</v>
      </c>
      <c r="B61" s="43"/>
      <c r="C61" s="9">
        <f>COUNTA(B10:B56)</f>
        <v>46</v>
      </c>
      <c r="F61" s="50"/>
      <c r="G61" s="50"/>
      <c r="H61" s="50"/>
      <c r="I61" s="50"/>
      <c r="J61" s="4"/>
      <c r="K61" s="52"/>
    </row>
    <row r="62" spans="1:11" ht="21" customHeight="1">
      <c r="A62" s="43" t="s">
        <v>24</v>
      </c>
      <c r="B62" s="43"/>
      <c r="C62" s="18">
        <f>C60/C61</f>
        <v>67.644582470669448</v>
      </c>
      <c r="F62" s="50"/>
      <c r="G62" s="50"/>
      <c r="H62" s="50"/>
      <c r="I62" s="50"/>
      <c r="J62" s="4"/>
      <c r="K62" s="52"/>
    </row>
    <row r="63" spans="1:11" ht="21" customHeight="1" thickBot="1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6"/>
    </row>
  </sheetData>
  <mergeCells count="17">
    <mergeCell ref="A62:B62"/>
    <mergeCell ref="A57:B57"/>
    <mergeCell ref="E57:K57"/>
    <mergeCell ref="A58:B58"/>
    <mergeCell ref="F58:H58"/>
    <mergeCell ref="A59:B59"/>
    <mergeCell ref="A60:B60"/>
    <mergeCell ref="F60:H62"/>
    <mergeCell ref="I60:I62"/>
    <mergeCell ref="K60:K62"/>
    <mergeCell ref="A61:B61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7C42-54CF-40CB-99AB-7DEC4C8651D7}">
  <dimension ref="A1:K79"/>
  <sheetViews>
    <sheetView topLeftCell="A68" workbookViewId="0">
      <selection activeCell="C69" sqref="C69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108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72</v>
      </c>
      <c r="C10" s="22" t="s">
        <v>73</v>
      </c>
      <c r="D10" s="22" t="s">
        <v>104</v>
      </c>
      <c r="E10" s="7">
        <v>8</v>
      </c>
      <c r="F10" s="7">
        <v>3000</v>
      </c>
      <c r="G10" s="7">
        <f>SUM(H10+I10)</f>
        <v>3012</v>
      </c>
      <c r="H10" s="7">
        <v>3000</v>
      </c>
      <c r="I10" s="7">
        <v>12</v>
      </c>
      <c r="J10" s="21">
        <f t="shared" ref="J10:J66" si="0">H10/F10*100</f>
        <v>100</v>
      </c>
      <c r="K10" s="15"/>
    </row>
    <row r="11" spans="1:11" ht="21.95" customHeight="1">
      <c r="A11" s="17">
        <v>44943</v>
      </c>
      <c r="B11" s="23" t="s">
        <v>115</v>
      </c>
      <c r="C11" s="22" t="s">
        <v>116</v>
      </c>
      <c r="D11" s="22" t="s">
        <v>104</v>
      </c>
      <c r="E11" s="7">
        <v>8</v>
      </c>
      <c r="F11" s="7">
        <v>3000</v>
      </c>
      <c r="G11" s="7">
        <f>SUM(H11+I11)</f>
        <v>3023</v>
      </c>
      <c r="H11" s="7">
        <v>3000</v>
      </c>
      <c r="I11" s="7">
        <v>23</v>
      </c>
      <c r="J11" s="21">
        <f t="shared" si="0"/>
        <v>100</v>
      </c>
      <c r="K11" s="15"/>
    </row>
    <row r="12" spans="1:11" ht="21.95" customHeight="1">
      <c r="A12" s="17">
        <v>44944</v>
      </c>
      <c r="B12" s="7" t="s">
        <v>121</v>
      </c>
      <c r="C12" s="7" t="s">
        <v>132</v>
      </c>
      <c r="D12" s="22" t="s">
        <v>104</v>
      </c>
      <c r="E12" s="7">
        <v>2</v>
      </c>
      <c r="F12" s="7">
        <v>750</v>
      </c>
      <c r="G12" s="7">
        <f t="shared" ref="G12:G66" si="1">SUM(H12+I12)</f>
        <v>775</v>
      </c>
      <c r="H12" s="7">
        <v>750</v>
      </c>
      <c r="I12" s="7">
        <v>25</v>
      </c>
      <c r="J12" s="21">
        <f t="shared" si="0"/>
        <v>100</v>
      </c>
      <c r="K12" s="15"/>
    </row>
    <row r="13" spans="1:11" ht="21.95" customHeight="1">
      <c r="A13" s="17"/>
      <c r="B13" s="22" t="s">
        <v>72</v>
      </c>
      <c r="C13" s="22" t="s">
        <v>73</v>
      </c>
      <c r="D13" s="22" t="s">
        <v>104</v>
      </c>
      <c r="E13" s="7">
        <v>3</v>
      </c>
      <c r="F13" s="7">
        <v>1125</v>
      </c>
      <c r="G13" s="7">
        <f t="shared" si="1"/>
        <v>1137</v>
      </c>
      <c r="H13" s="7">
        <v>1125</v>
      </c>
      <c r="I13" s="7">
        <v>12</v>
      </c>
      <c r="J13" s="21">
        <f t="shared" si="0"/>
        <v>100</v>
      </c>
      <c r="K13" s="15"/>
    </row>
    <row r="14" spans="1:11" ht="21.95" customHeight="1">
      <c r="A14" s="17"/>
      <c r="B14" s="22" t="s">
        <v>115</v>
      </c>
      <c r="C14" s="23" t="s">
        <v>116</v>
      </c>
      <c r="D14" s="22" t="s">
        <v>104</v>
      </c>
      <c r="E14" s="7">
        <v>3</v>
      </c>
      <c r="F14" s="7">
        <v>1125</v>
      </c>
      <c r="G14" s="7">
        <f t="shared" si="1"/>
        <v>1168</v>
      </c>
      <c r="H14" s="7">
        <v>1125</v>
      </c>
      <c r="I14" s="7">
        <v>43</v>
      </c>
      <c r="J14" s="21">
        <f t="shared" si="0"/>
        <v>100</v>
      </c>
      <c r="K14" s="15"/>
    </row>
    <row r="15" spans="1:11" ht="21.95" customHeight="1">
      <c r="A15" s="17">
        <v>44945</v>
      </c>
      <c r="B15" s="7" t="s">
        <v>72</v>
      </c>
      <c r="C15" s="7" t="s">
        <v>73</v>
      </c>
      <c r="D15" s="22" t="s">
        <v>104</v>
      </c>
      <c r="E15" s="7">
        <v>2</v>
      </c>
      <c r="F15" s="7">
        <v>750</v>
      </c>
      <c r="G15" s="7">
        <f t="shared" si="1"/>
        <v>762</v>
      </c>
      <c r="H15" s="7">
        <v>750</v>
      </c>
      <c r="I15" s="7">
        <v>12</v>
      </c>
      <c r="J15" s="21">
        <f t="shared" si="0"/>
        <v>100</v>
      </c>
      <c r="K15" s="15"/>
    </row>
    <row r="16" spans="1:11" ht="21.95" customHeight="1">
      <c r="A16" s="17"/>
      <c r="B16" s="7" t="s">
        <v>115</v>
      </c>
      <c r="C16" s="7" t="s">
        <v>116</v>
      </c>
      <c r="D16" s="22" t="s">
        <v>104</v>
      </c>
      <c r="E16" s="7">
        <v>3</v>
      </c>
      <c r="F16" s="7">
        <v>1125</v>
      </c>
      <c r="G16" s="7">
        <f t="shared" si="1"/>
        <v>1235</v>
      </c>
      <c r="H16" s="7">
        <v>1125</v>
      </c>
      <c r="I16" s="7">
        <v>110</v>
      </c>
      <c r="J16" s="21">
        <f t="shared" si="0"/>
        <v>100</v>
      </c>
      <c r="K16" s="15"/>
    </row>
    <row r="17" spans="1:11" ht="21.95" customHeight="1">
      <c r="A17" s="17"/>
      <c r="B17" s="7" t="s">
        <v>121</v>
      </c>
      <c r="C17" s="7" t="s">
        <v>132</v>
      </c>
      <c r="D17" s="22" t="s">
        <v>104</v>
      </c>
      <c r="E17" s="7">
        <v>3</v>
      </c>
      <c r="F17" s="7">
        <v>1125</v>
      </c>
      <c r="G17" s="7">
        <f t="shared" si="1"/>
        <v>1175</v>
      </c>
      <c r="H17" s="7">
        <v>1125</v>
      </c>
      <c r="I17" s="7">
        <v>50</v>
      </c>
      <c r="J17" s="21">
        <f t="shared" si="0"/>
        <v>100</v>
      </c>
      <c r="K17" s="15"/>
    </row>
    <row r="18" spans="1:11" ht="21.95" customHeight="1">
      <c r="A18" s="17">
        <v>44946</v>
      </c>
      <c r="B18" s="7" t="s">
        <v>133</v>
      </c>
      <c r="C18" s="7" t="s">
        <v>134</v>
      </c>
      <c r="D18" s="22" t="s">
        <v>104</v>
      </c>
      <c r="E18" s="7">
        <v>4</v>
      </c>
      <c r="F18" s="7">
        <v>1500</v>
      </c>
      <c r="G18" s="7">
        <f t="shared" si="1"/>
        <v>1675</v>
      </c>
      <c r="H18" s="7">
        <v>1500</v>
      </c>
      <c r="I18" s="7">
        <v>175</v>
      </c>
      <c r="J18" s="21">
        <f t="shared" si="0"/>
        <v>100</v>
      </c>
      <c r="K18" s="15"/>
    </row>
    <row r="19" spans="1:11" ht="21.95" customHeight="1">
      <c r="A19" s="17"/>
      <c r="B19" s="7" t="s">
        <v>121</v>
      </c>
      <c r="C19" s="7" t="s">
        <v>132</v>
      </c>
      <c r="D19" s="22" t="s">
        <v>104</v>
      </c>
      <c r="E19" s="7">
        <v>4</v>
      </c>
      <c r="F19" s="7">
        <v>1500</v>
      </c>
      <c r="G19" s="7">
        <f t="shared" si="1"/>
        <v>1515</v>
      </c>
      <c r="H19" s="7">
        <v>1500</v>
      </c>
      <c r="I19" s="7">
        <v>15</v>
      </c>
      <c r="J19" s="21">
        <f t="shared" si="0"/>
        <v>100</v>
      </c>
      <c r="K19" s="15"/>
    </row>
    <row r="20" spans="1:11" ht="21.95" customHeight="1">
      <c r="A20" s="17">
        <v>44949</v>
      </c>
      <c r="B20" s="7" t="s">
        <v>133</v>
      </c>
      <c r="C20" s="7" t="s">
        <v>134</v>
      </c>
      <c r="D20" s="22" t="s">
        <v>104</v>
      </c>
      <c r="E20" s="7">
        <v>4</v>
      </c>
      <c r="F20" s="7">
        <v>1500</v>
      </c>
      <c r="G20" s="7">
        <f t="shared" ref="G20:G21" si="2">SUM(H20+I20)</f>
        <v>1575</v>
      </c>
      <c r="H20" s="7">
        <v>1500</v>
      </c>
      <c r="I20" s="7">
        <v>75</v>
      </c>
      <c r="J20" s="21">
        <f t="shared" si="0"/>
        <v>100</v>
      </c>
      <c r="K20" s="15"/>
    </row>
    <row r="21" spans="1:11" ht="21.95" customHeight="1">
      <c r="A21" s="17"/>
      <c r="B21" s="7" t="s">
        <v>121</v>
      </c>
      <c r="C21" s="7" t="s">
        <v>132</v>
      </c>
      <c r="D21" s="22" t="s">
        <v>104</v>
      </c>
      <c r="E21" s="7">
        <v>4</v>
      </c>
      <c r="F21" s="7">
        <v>1500</v>
      </c>
      <c r="G21" s="7">
        <f t="shared" si="2"/>
        <v>1525</v>
      </c>
      <c r="H21" s="7">
        <v>1500</v>
      </c>
      <c r="I21" s="7">
        <v>25</v>
      </c>
      <c r="J21" s="21">
        <f t="shared" si="0"/>
        <v>100</v>
      </c>
      <c r="K21" s="15"/>
    </row>
    <row r="22" spans="1:11" ht="21.95" customHeight="1">
      <c r="A22" s="17">
        <v>44950</v>
      </c>
      <c r="B22" s="7" t="s">
        <v>133</v>
      </c>
      <c r="C22" s="7" t="s">
        <v>134</v>
      </c>
      <c r="D22" s="22" t="s">
        <v>104</v>
      </c>
      <c r="E22" s="7">
        <v>4</v>
      </c>
      <c r="F22" s="7">
        <v>1500</v>
      </c>
      <c r="G22" s="7">
        <f t="shared" ref="G22" si="3">SUM(H22+I22)</f>
        <v>1534</v>
      </c>
      <c r="H22" s="7">
        <v>1500</v>
      </c>
      <c r="I22" s="7">
        <v>34</v>
      </c>
      <c r="J22" s="21">
        <f t="shared" si="0"/>
        <v>100</v>
      </c>
      <c r="K22" s="15"/>
    </row>
    <row r="23" spans="1:11" ht="21.95" customHeight="1">
      <c r="A23" s="17"/>
      <c r="B23" s="7" t="s">
        <v>72</v>
      </c>
      <c r="C23" s="7" t="s">
        <v>73</v>
      </c>
      <c r="D23" s="22" t="s">
        <v>104</v>
      </c>
      <c r="E23" s="7">
        <v>4</v>
      </c>
      <c r="F23" s="7">
        <v>1500</v>
      </c>
      <c r="G23" s="7">
        <f t="shared" si="1"/>
        <v>1529</v>
      </c>
      <c r="H23" s="7">
        <v>1500</v>
      </c>
      <c r="I23" s="7">
        <v>29</v>
      </c>
      <c r="J23" s="21">
        <f t="shared" si="0"/>
        <v>100</v>
      </c>
      <c r="K23" s="15"/>
    </row>
    <row r="24" spans="1:11" ht="21.95" customHeight="1">
      <c r="A24" s="17">
        <v>44951</v>
      </c>
      <c r="B24" s="7" t="s">
        <v>123</v>
      </c>
      <c r="C24" s="7">
        <v>22400</v>
      </c>
      <c r="D24" s="22" t="s">
        <v>104</v>
      </c>
      <c r="E24" s="7">
        <v>2</v>
      </c>
      <c r="F24" s="7">
        <v>750</v>
      </c>
      <c r="G24" s="7">
        <f t="shared" si="1"/>
        <v>761</v>
      </c>
      <c r="H24" s="7">
        <v>750</v>
      </c>
      <c r="I24" s="7">
        <v>11</v>
      </c>
      <c r="J24" s="21">
        <f t="shared" si="0"/>
        <v>100</v>
      </c>
      <c r="K24" s="15"/>
    </row>
    <row r="25" spans="1:11" ht="21.95" customHeight="1">
      <c r="A25" s="17"/>
      <c r="B25" s="7" t="s">
        <v>121</v>
      </c>
      <c r="C25" s="7" t="s">
        <v>132</v>
      </c>
      <c r="D25" s="22" t="s">
        <v>104</v>
      </c>
      <c r="E25" s="7">
        <v>2</v>
      </c>
      <c r="F25" s="7">
        <v>750</v>
      </c>
      <c r="G25" s="7">
        <f t="shared" si="1"/>
        <v>769</v>
      </c>
      <c r="H25" s="7">
        <v>750</v>
      </c>
      <c r="I25" s="7">
        <v>19</v>
      </c>
      <c r="J25" s="21">
        <f t="shared" si="0"/>
        <v>100</v>
      </c>
      <c r="K25" s="15"/>
    </row>
    <row r="26" spans="1:11" ht="21.95" customHeight="1">
      <c r="A26" s="17"/>
      <c r="B26" s="7" t="s">
        <v>72</v>
      </c>
      <c r="C26" s="7" t="s">
        <v>73</v>
      </c>
      <c r="D26" s="22" t="s">
        <v>104</v>
      </c>
      <c r="E26" s="7">
        <v>2</v>
      </c>
      <c r="F26" s="7">
        <v>750</v>
      </c>
      <c r="G26" s="7">
        <f t="shared" si="1"/>
        <v>823</v>
      </c>
      <c r="H26" s="7">
        <v>750</v>
      </c>
      <c r="I26" s="7">
        <v>73</v>
      </c>
      <c r="J26" s="21">
        <f t="shared" si="0"/>
        <v>100</v>
      </c>
      <c r="K26" s="15"/>
    </row>
    <row r="27" spans="1:11" ht="21.95" customHeight="1">
      <c r="A27" s="17"/>
      <c r="B27" s="7" t="s">
        <v>134</v>
      </c>
      <c r="C27" s="7" t="s">
        <v>133</v>
      </c>
      <c r="D27" s="22" t="s">
        <v>104</v>
      </c>
      <c r="E27" s="7">
        <v>2</v>
      </c>
      <c r="F27" s="7">
        <v>750</v>
      </c>
      <c r="G27" s="7">
        <f t="shared" si="1"/>
        <v>857</v>
      </c>
      <c r="H27" s="7">
        <v>750</v>
      </c>
      <c r="I27" s="7">
        <v>107</v>
      </c>
      <c r="J27" s="21">
        <f t="shared" si="0"/>
        <v>100</v>
      </c>
      <c r="K27" s="15"/>
    </row>
    <row r="28" spans="1:11" ht="21.95" customHeight="1">
      <c r="A28" s="17">
        <v>44952</v>
      </c>
      <c r="B28" s="7" t="s">
        <v>121</v>
      </c>
      <c r="C28" s="7" t="s">
        <v>132</v>
      </c>
      <c r="D28" s="22" t="s">
        <v>104</v>
      </c>
      <c r="E28" s="7">
        <v>3</v>
      </c>
      <c r="F28" s="7">
        <v>1125</v>
      </c>
      <c r="G28" s="7">
        <f t="shared" si="1"/>
        <v>1197</v>
      </c>
      <c r="H28" s="7">
        <v>1125</v>
      </c>
      <c r="I28" s="7">
        <v>72</v>
      </c>
      <c r="J28" s="21">
        <f t="shared" si="0"/>
        <v>100</v>
      </c>
      <c r="K28" s="15"/>
    </row>
    <row r="29" spans="1:11" ht="21.95" customHeight="1">
      <c r="A29" s="17"/>
      <c r="B29" s="7" t="s">
        <v>123</v>
      </c>
      <c r="C29" s="7">
        <v>22400</v>
      </c>
      <c r="D29" s="22" t="s">
        <v>104</v>
      </c>
      <c r="E29" s="7">
        <v>3</v>
      </c>
      <c r="F29" s="7">
        <v>750</v>
      </c>
      <c r="G29" s="7">
        <f t="shared" si="1"/>
        <v>798</v>
      </c>
      <c r="H29" s="7">
        <v>750</v>
      </c>
      <c r="I29" s="7">
        <v>48</v>
      </c>
      <c r="J29" s="21">
        <f t="shared" si="0"/>
        <v>100</v>
      </c>
      <c r="K29" s="15"/>
    </row>
    <row r="30" spans="1:11" ht="21.95" customHeight="1">
      <c r="A30" s="17"/>
      <c r="B30" s="7" t="s">
        <v>72</v>
      </c>
      <c r="C30" s="7" t="s">
        <v>73</v>
      </c>
      <c r="D30" s="22" t="s">
        <v>104</v>
      </c>
      <c r="E30" s="7">
        <v>2</v>
      </c>
      <c r="F30" s="7">
        <v>1125</v>
      </c>
      <c r="G30" s="7">
        <f t="shared" si="1"/>
        <v>1137</v>
      </c>
      <c r="H30" s="7">
        <v>1125</v>
      </c>
      <c r="I30" s="7">
        <v>12</v>
      </c>
      <c r="J30" s="21">
        <f t="shared" si="0"/>
        <v>100</v>
      </c>
      <c r="K30" s="15"/>
    </row>
    <row r="31" spans="1:11" ht="21.95" customHeight="1">
      <c r="A31" s="17">
        <v>44953</v>
      </c>
      <c r="B31" s="22" t="s">
        <v>72</v>
      </c>
      <c r="C31" s="22" t="s">
        <v>73</v>
      </c>
      <c r="D31" s="22" t="s">
        <v>104</v>
      </c>
      <c r="E31" s="7">
        <v>2</v>
      </c>
      <c r="F31" s="7">
        <v>1125</v>
      </c>
      <c r="G31" s="7">
        <f t="shared" si="1"/>
        <v>1195</v>
      </c>
      <c r="H31" s="7">
        <v>1125</v>
      </c>
      <c r="I31" s="7">
        <v>70</v>
      </c>
      <c r="J31" s="21">
        <f t="shared" si="0"/>
        <v>100</v>
      </c>
      <c r="K31" s="15"/>
    </row>
    <row r="32" spans="1:11" ht="21.95" customHeight="1">
      <c r="A32" s="17"/>
      <c r="B32" s="22" t="s">
        <v>123</v>
      </c>
      <c r="C32" s="7">
        <v>22400</v>
      </c>
      <c r="D32" s="22" t="s">
        <v>104</v>
      </c>
      <c r="E32" s="7">
        <v>2</v>
      </c>
      <c r="F32" s="7">
        <v>750</v>
      </c>
      <c r="G32" s="7">
        <f t="shared" si="1"/>
        <v>780</v>
      </c>
      <c r="H32" s="7">
        <v>750</v>
      </c>
      <c r="I32" s="7">
        <v>30</v>
      </c>
      <c r="J32" s="21">
        <f t="shared" si="0"/>
        <v>100</v>
      </c>
      <c r="K32" s="15"/>
    </row>
    <row r="33" spans="1:11" ht="21.95" customHeight="1">
      <c r="A33" s="20"/>
      <c r="B33" s="22" t="s">
        <v>151</v>
      </c>
      <c r="C33" s="22" t="s">
        <v>152</v>
      </c>
      <c r="D33" s="22" t="s">
        <v>104</v>
      </c>
      <c r="E33" s="7">
        <v>3</v>
      </c>
      <c r="F33" s="7">
        <v>1125</v>
      </c>
      <c r="G33" s="7">
        <f t="shared" si="1"/>
        <v>1218</v>
      </c>
      <c r="H33" s="7">
        <v>1125</v>
      </c>
      <c r="I33" s="7">
        <v>93</v>
      </c>
      <c r="J33" s="21">
        <f t="shared" si="0"/>
        <v>100</v>
      </c>
      <c r="K33" s="15"/>
    </row>
    <row r="34" spans="1:11" ht="21.95" customHeight="1">
      <c r="A34" s="17">
        <v>44956</v>
      </c>
      <c r="B34" s="22" t="s">
        <v>151</v>
      </c>
      <c r="C34" s="22" t="s">
        <v>152</v>
      </c>
      <c r="D34" s="22" t="s">
        <v>104</v>
      </c>
      <c r="E34" s="7">
        <v>3</v>
      </c>
      <c r="F34" s="7">
        <v>1125</v>
      </c>
      <c r="G34" s="7">
        <f t="shared" si="1"/>
        <v>1213</v>
      </c>
      <c r="H34" s="7">
        <v>1125</v>
      </c>
      <c r="I34" s="7">
        <v>88</v>
      </c>
      <c r="J34" s="21">
        <f t="shared" si="0"/>
        <v>100</v>
      </c>
      <c r="K34" s="15"/>
    </row>
    <row r="35" spans="1:11" ht="21.95" customHeight="1">
      <c r="A35" s="7"/>
      <c r="B35" s="22" t="s">
        <v>72</v>
      </c>
      <c r="C35" s="22" t="s">
        <v>73</v>
      </c>
      <c r="D35" s="22" t="s">
        <v>104</v>
      </c>
      <c r="E35" s="7">
        <v>2</v>
      </c>
      <c r="F35" s="7">
        <v>750</v>
      </c>
      <c r="G35" s="7">
        <f t="shared" si="1"/>
        <v>785</v>
      </c>
      <c r="H35" s="7">
        <v>750</v>
      </c>
      <c r="I35" s="7">
        <v>35</v>
      </c>
      <c r="J35" s="21">
        <f t="shared" si="0"/>
        <v>100</v>
      </c>
      <c r="K35" s="15"/>
    </row>
    <row r="36" spans="1:11" ht="21.95" customHeight="1">
      <c r="A36" s="7"/>
      <c r="B36" s="22" t="s">
        <v>153</v>
      </c>
      <c r="C36" s="22" t="s">
        <v>154</v>
      </c>
      <c r="D36" s="22" t="s">
        <v>104</v>
      </c>
      <c r="E36" s="7">
        <v>3</v>
      </c>
      <c r="F36" s="7">
        <v>1125</v>
      </c>
      <c r="G36" s="7">
        <f t="shared" si="1"/>
        <v>1174</v>
      </c>
      <c r="H36" s="7">
        <v>1125</v>
      </c>
      <c r="I36" s="7">
        <v>49</v>
      </c>
      <c r="J36" s="21">
        <f t="shared" si="0"/>
        <v>100</v>
      </c>
      <c r="K36" s="15"/>
    </row>
    <row r="37" spans="1:11" ht="21.95" customHeight="1">
      <c r="A37" s="17">
        <v>44957</v>
      </c>
      <c r="B37" s="22" t="s">
        <v>72</v>
      </c>
      <c r="C37" s="22" t="s">
        <v>73</v>
      </c>
      <c r="D37" s="22" t="s">
        <v>104</v>
      </c>
      <c r="E37" s="7">
        <v>1</v>
      </c>
      <c r="F37" s="7">
        <v>375</v>
      </c>
      <c r="G37" s="7">
        <f t="shared" si="1"/>
        <v>448</v>
      </c>
      <c r="H37" s="7">
        <v>375</v>
      </c>
      <c r="I37" s="7">
        <v>73</v>
      </c>
      <c r="J37" s="21">
        <f t="shared" si="0"/>
        <v>100</v>
      </c>
      <c r="K37" s="15"/>
    </row>
    <row r="38" spans="1:11" ht="21.95" customHeight="1">
      <c r="A38" s="7"/>
      <c r="B38" s="22" t="s">
        <v>151</v>
      </c>
      <c r="C38" s="22" t="s">
        <v>152</v>
      </c>
      <c r="D38" s="22" t="s">
        <v>104</v>
      </c>
      <c r="E38" s="7">
        <v>7</v>
      </c>
      <c r="F38" s="7">
        <v>2625</v>
      </c>
      <c r="G38" s="7">
        <f t="shared" si="1"/>
        <v>2774</v>
      </c>
      <c r="H38" s="7">
        <v>2625</v>
      </c>
      <c r="I38" s="7">
        <v>149</v>
      </c>
      <c r="J38" s="21">
        <f t="shared" si="0"/>
        <v>100</v>
      </c>
      <c r="K38" s="15"/>
    </row>
    <row r="39" spans="1:11" ht="21.95" customHeight="1">
      <c r="A39" s="17">
        <v>44958</v>
      </c>
      <c r="B39" s="22" t="s">
        <v>72</v>
      </c>
      <c r="C39" s="22" t="s">
        <v>73</v>
      </c>
      <c r="D39" s="22" t="s">
        <v>104</v>
      </c>
      <c r="E39" s="7">
        <v>1</v>
      </c>
      <c r="F39" s="7">
        <v>375</v>
      </c>
      <c r="G39" s="7">
        <f t="shared" ref="G39:G40" si="4">SUM(H39+I39)</f>
        <v>425</v>
      </c>
      <c r="H39" s="7">
        <v>375</v>
      </c>
      <c r="I39" s="7">
        <v>50</v>
      </c>
      <c r="J39" s="21">
        <f t="shared" si="0"/>
        <v>100</v>
      </c>
      <c r="K39" s="15"/>
    </row>
    <row r="40" spans="1:11" ht="21.95" customHeight="1">
      <c r="A40" s="7"/>
      <c r="B40" s="22" t="s">
        <v>151</v>
      </c>
      <c r="C40" s="22" t="s">
        <v>152</v>
      </c>
      <c r="D40" s="22" t="s">
        <v>104</v>
      </c>
      <c r="E40" s="7">
        <v>7</v>
      </c>
      <c r="F40" s="7">
        <v>2625</v>
      </c>
      <c r="G40" s="7">
        <f t="shared" si="4"/>
        <v>2745</v>
      </c>
      <c r="H40" s="7">
        <v>2625</v>
      </c>
      <c r="I40" s="7">
        <v>120</v>
      </c>
      <c r="J40" s="21">
        <f t="shared" si="0"/>
        <v>100</v>
      </c>
      <c r="K40" s="15"/>
    </row>
    <row r="41" spans="1:11" ht="21.95" customHeight="1">
      <c r="A41" s="17">
        <v>44959</v>
      </c>
      <c r="B41" s="7" t="s">
        <v>72</v>
      </c>
      <c r="C41" s="7" t="s">
        <v>73</v>
      </c>
      <c r="D41" s="22" t="s">
        <v>104</v>
      </c>
      <c r="E41" s="7">
        <v>4</v>
      </c>
      <c r="F41" s="7">
        <v>1500</v>
      </c>
      <c r="G41" s="7">
        <f t="shared" si="1"/>
        <v>1580</v>
      </c>
      <c r="H41" s="7">
        <v>1500</v>
      </c>
      <c r="I41" s="7">
        <v>80</v>
      </c>
      <c r="J41" s="21">
        <f t="shared" si="0"/>
        <v>100</v>
      </c>
      <c r="K41" s="15"/>
    </row>
    <row r="42" spans="1:11" ht="21.95" customHeight="1">
      <c r="A42" s="7"/>
      <c r="B42" s="7" t="s">
        <v>151</v>
      </c>
      <c r="C42" s="7" t="s">
        <v>152</v>
      </c>
      <c r="D42" s="22" t="s">
        <v>104</v>
      </c>
      <c r="E42" s="7">
        <v>4</v>
      </c>
      <c r="F42" s="7">
        <v>1500</v>
      </c>
      <c r="G42" s="7">
        <f t="shared" si="1"/>
        <v>1645</v>
      </c>
      <c r="H42" s="7">
        <v>1500</v>
      </c>
      <c r="I42" s="7">
        <v>145</v>
      </c>
      <c r="J42" s="21">
        <f t="shared" si="0"/>
        <v>100</v>
      </c>
      <c r="K42" s="15"/>
    </row>
    <row r="43" spans="1:11" ht="21.95" customHeight="1">
      <c r="A43" s="17">
        <v>44960</v>
      </c>
      <c r="B43" s="7" t="s">
        <v>151</v>
      </c>
      <c r="C43" s="7" t="s">
        <v>152</v>
      </c>
      <c r="D43" s="22" t="s">
        <v>104</v>
      </c>
      <c r="E43" s="7">
        <v>3</v>
      </c>
      <c r="F43" s="7">
        <v>1125</v>
      </c>
      <c r="G43" s="7">
        <f t="shared" si="1"/>
        <v>475</v>
      </c>
      <c r="H43" s="7">
        <v>310</v>
      </c>
      <c r="I43" s="7">
        <v>165</v>
      </c>
      <c r="J43" s="21">
        <f t="shared" si="0"/>
        <v>27.555555555555557</v>
      </c>
      <c r="K43" s="15"/>
    </row>
    <row r="44" spans="1:11" ht="21.95" customHeight="1">
      <c r="A44" s="7"/>
      <c r="B44" s="7" t="s">
        <v>72</v>
      </c>
      <c r="C44" s="7" t="s">
        <v>73</v>
      </c>
      <c r="D44" s="22" t="s">
        <v>104</v>
      </c>
      <c r="E44" s="7">
        <v>2</v>
      </c>
      <c r="F44" s="7">
        <v>750</v>
      </c>
      <c r="G44" s="7">
        <f t="shared" si="1"/>
        <v>280</v>
      </c>
      <c r="H44" s="7">
        <v>230</v>
      </c>
      <c r="I44" s="7">
        <v>50</v>
      </c>
      <c r="J44" s="21">
        <f t="shared" si="0"/>
        <v>30.666666666666664</v>
      </c>
      <c r="K44" s="15"/>
    </row>
    <row r="45" spans="1:11" ht="21.95" customHeight="1">
      <c r="A45" s="7"/>
      <c r="B45" s="7" t="s">
        <v>123</v>
      </c>
      <c r="C45" s="7">
        <v>22400</v>
      </c>
      <c r="D45" s="22" t="s">
        <v>104</v>
      </c>
      <c r="E45" s="7">
        <v>3</v>
      </c>
      <c r="F45" s="7">
        <v>1125</v>
      </c>
      <c r="G45" s="7">
        <f t="shared" si="1"/>
        <v>773</v>
      </c>
      <c r="H45" s="7">
        <v>750</v>
      </c>
      <c r="I45" s="7">
        <v>23</v>
      </c>
      <c r="J45" s="21">
        <f t="shared" si="0"/>
        <v>66.666666666666657</v>
      </c>
      <c r="K45" s="15"/>
    </row>
    <row r="46" spans="1:11" ht="21.95" customHeight="1">
      <c r="A46" s="17">
        <v>44963</v>
      </c>
      <c r="B46" s="7" t="s">
        <v>173</v>
      </c>
      <c r="C46" s="7">
        <v>11260</v>
      </c>
      <c r="D46" s="22" t="s">
        <v>104</v>
      </c>
      <c r="E46" s="7">
        <v>3</v>
      </c>
      <c r="F46" s="7">
        <v>1125</v>
      </c>
      <c r="G46" s="7">
        <f t="shared" si="1"/>
        <v>1060</v>
      </c>
      <c r="H46" s="7">
        <v>1000</v>
      </c>
      <c r="I46" s="7">
        <v>60</v>
      </c>
      <c r="J46" s="21">
        <f t="shared" si="0"/>
        <v>88.888888888888886</v>
      </c>
      <c r="K46" s="15"/>
    </row>
    <row r="47" spans="1:11" ht="21.95" customHeight="1">
      <c r="A47" s="34"/>
      <c r="B47" s="7" t="s">
        <v>151</v>
      </c>
      <c r="C47" s="7" t="s">
        <v>152</v>
      </c>
      <c r="D47" s="22" t="s">
        <v>104</v>
      </c>
      <c r="E47" s="7">
        <v>1</v>
      </c>
      <c r="F47" s="7">
        <v>375</v>
      </c>
      <c r="G47" s="7">
        <f t="shared" si="1"/>
        <v>397</v>
      </c>
      <c r="H47" s="7">
        <v>309</v>
      </c>
      <c r="I47" s="7">
        <v>88</v>
      </c>
      <c r="J47" s="21">
        <f t="shared" si="0"/>
        <v>82.399999999999991</v>
      </c>
      <c r="K47" s="15"/>
    </row>
    <row r="48" spans="1:11" ht="21.95" customHeight="1">
      <c r="A48" s="34"/>
      <c r="B48" s="7" t="s">
        <v>123</v>
      </c>
      <c r="C48" s="7">
        <v>22400</v>
      </c>
      <c r="D48" s="22" t="s">
        <v>104</v>
      </c>
      <c r="E48" s="7">
        <v>4</v>
      </c>
      <c r="F48" s="7">
        <v>1500</v>
      </c>
      <c r="G48" s="7">
        <f t="shared" si="1"/>
        <v>1562</v>
      </c>
      <c r="H48" s="7">
        <v>1439</v>
      </c>
      <c r="I48" s="7">
        <v>123</v>
      </c>
      <c r="J48" s="21">
        <f t="shared" si="0"/>
        <v>95.933333333333337</v>
      </c>
      <c r="K48" s="15"/>
    </row>
    <row r="49" spans="1:11" ht="21.95" customHeight="1">
      <c r="A49" s="32">
        <v>44964</v>
      </c>
      <c r="B49" s="7" t="s">
        <v>123</v>
      </c>
      <c r="C49" s="7">
        <v>22400</v>
      </c>
      <c r="D49" s="22" t="s">
        <v>104</v>
      </c>
      <c r="E49" s="7">
        <v>7</v>
      </c>
      <c r="F49" s="7">
        <v>2625</v>
      </c>
      <c r="G49" s="7">
        <f t="shared" si="1"/>
        <v>1891</v>
      </c>
      <c r="H49" s="7">
        <v>1675</v>
      </c>
      <c r="I49" s="7">
        <v>216</v>
      </c>
      <c r="J49" s="19">
        <f t="shared" si="0"/>
        <v>63.809523809523803</v>
      </c>
      <c r="K49" s="15"/>
    </row>
    <row r="50" spans="1:11" ht="21.95" customHeight="1">
      <c r="A50" s="34"/>
      <c r="B50" s="7" t="s">
        <v>72</v>
      </c>
      <c r="C50" s="7" t="s">
        <v>73</v>
      </c>
      <c r="D50" s="22" t="s">
        <v>104</v>
      </c>
      <c r="E50" s="7">
        <v>1</v>
      </c>
      <c r="F50" s="7">
        <v>375</v>
      </c>
      <c r="G50" s="7">
        <f t="shared" si="1"/>
        <v>400</v>
      </c>
      <c r="H50" s="7">
        <v>360</v>
      </c>
      <c r="I50" s="7">
        <v>40</v>
      </c>
      <c r="J50" s="19">
        <f t="shared" si="0"/>
        <v>96</v>
      </c>
      <c r="K50" s="15"/>
    </row>
    <row r="51" spans="1:11" ht="21.95" customHeight="1">
      <c r="A51" s="32">
        <v>44965</v>
      </c>
      <c r="B51" s="7" t="s">
        <v>44</v>
      </c>
      <c r="C51" s="7" t="s">
        <v>45</v>
      </c>
      <c r="D51" s="22" t="s">
        <v>104</v>
      </c>
      <c r="E51" s="7">
        <v>4</v>
      </c>
      <c r="F51" s="7">
        <v>1500</v>
      </c>
      <c r="G51" s="7">
        <f t="shared" si="1"/>
        <v>1237</v>
      </c>
      <c r="H51" s="7">
        <v>1200</v>
      </c>
      <c r="I51" s="7">
        <v>37</v>
      </c>
      <c r="J51" s="19">
        <f t="shared" si="0"/>
        <v>80</v>
      </c>
      <c r="K51" s="15"/>
    </row>
    <row r="52" spans="1:11" ht="21.95" customHeight="1">
      <c r="A52" s="34"/>
      <c r="B52" s="7" t="s">
        <v>72</v>
      </c>
      <c r="C52" s="7" t="s">
        <v>73</v>
      </c>
      <c r="D52" s="22" t="s">
        <v>104</v>
      </c>
      <c r="E52" s="7">
        <v>2</v>
      </c>
      <c r="F52" s="7">
        <v>750</v>
      </c>
      <c r="G52" s="7">
        <f t="shared" si="1"/>
        <v>597</v>
      </c>
      <c r="H52" s="7">
        <v>500</v>
      </c>
      <c r="I52" s="7">
        <v>97</v>
      </c>
      <c r="J52" s="19">
        <f t="shared" si="0"/>
        <v>66.666666666666657</v>
      </c>
      <c r="K52" s="15"/>
    </row>
    <row r="53" spans="1:11" ht="21.95" customHeight="1">
      <c r="A53" s="32">
        <v>44966</v>
      </c>
      <c r="B53" s="7" t="s">
        <v>175</v>
      </c>
      <c r="C53" s="7" t="s">
        <v>178</v>
      </c>
      <c r="D53" s="22" t="s">
        <v>104</v>
      </c>
      <c r="E53" s="7">
        <v>5</v>
      </c>
      <c r="F53" s="7">
        <v>1875</v>
      </c>
      <c r="G53" s="7">
        <f t="shared" si="1"/>
        <v>2123</v>
      </c>
      <c r="H53" s="7">
        <v>2060</v>
      </c>
      <c r="I53" s="7">
        <v>63</v>
      </c>
      <c r="J53" s="19">
        <f t="shared" si="0"/>
        <v>109.86666666666667</v>
      </c>
      <c r="K53" s="15"/>
    </row>
    <row r="54" spans="1:11" ht="21.95" customHeight="1">
      <c r="A54" s="34"/>
      <c r="B54" s="7" t="s">
        <v>123</v>
      </c>
      <c r="C54" s="7">
        <v>22400</v>
      </c>
      <c r="D54" s="22" t="s">
        <v>104</v>
      </c>
      <c r="E54" s="7">
        <v>2</v>
      </c>
      <c r="F54" s="7">
        <v>750</v>
      </c>
      <c r="G54" s="7">
        <f t="shared" si="1"/>
        <v>639</v>
      </c>
      <c r="H54" s="7">
        <v>578</v>
      </c>
      <c r="I54" s="7">
        <v>61</v>
      </c>
      <c r="J54" s="19">
        <f t="shared" si="0"/>
        <v>77.066666666666677</v>
      </c>
      <c r="K54" s="15"/>
    </row>
    <row r="55" spans="1:11" ht="21.95" customHeight="1">
      <c r="A55" s="34"/>
      <c r="B55" s="7" t="s">
        <v>72</v>
      </c>
      <c r="C55" s="7" t="s">
        <v>73</v>
      </c>
      <c r="D55" s="22" t="s">
        <v>104</v>
      </c>
      <c r="E55" s="7">
        <v>1</v>
      </c>
      <c r="F55" s="7">
        <v>375</v>
      </c>
      <c r="G55" s="7">
        <f t="shared" si="1"/>
        <v>339</v>
      </c>
      <c r="H55" s="7">
        <v>320</v>
      </c>
      <c r="I55" s="7">
        <v>19</v>
      </c>
      <c r="J55" s="19">
        <f t="shared" si="0"/>
        <v>85.333333333333343</v>
      </c>
      <c r="K55" s="15"/>
    </row>
    <row r="56" spans="1:11" ht="21.95" customHeight="1">
      <c r="A56" s="32">
        <v>44967</v>
      </c>
      <c r="B56" s="7" t="s">
        <v>123</v>
      </c>
      <c r="C56" s="7">
        <v>22400</v>
      </c>
      <c r="D56" s="22" t="s">
        <v>104</v>
      </c>
      <c r="E56" s="7">
        <v>2</v>
      </c>
      <c r="F56" s="7">
        <v>750</v>
      </c>
      <c r="G56" s="7">
        <f t="shared" si="1"/>
        <v>698</v>
      </c>
      <c r="H56" s="7">
        <v>660</v>
      </c>
      <c r="I56" s="7">
        <v>38</v>
      </c>
      <c r="J56" s="19">
        <f t="shared" si="0"/>
        <v>88</v>
      </c>
      <c r="K56" s="15"/>
    </row>
    <row r="57" spans="1:11" ht="21.95" customHeight="1">
      <c r="A57" s="34"/>
      <c r="B57" s="7" t="s">
        <v>133</v>
      </c>
      <c r="C57" s="7" t="s">
        <v>134</v>
      </c>
      <c r="D57" s="22" t="s">
        <v>104</v>
      </c>
      <c r="E57" s="7">
        <v>2</v>
      </c>
      <c r="F57" s="7">
        <v>750</v>
      </c>
      <c r="G57" s="7">
        <f t="shared" si="1"/>
        <v>717</v>
      </c>
      <c r="H57" s="7">
        <v>708</v>
      </c>
      <c r="I57" s="7">
        <v>9</v>
      </c>
      <c r="J57" s="19">
        <f t="shared" si="0"/>
        <v>94.399999999999991</v>
      </c>
      <c r="K57" s="15"/>
    </row>
    <row r="58" spans="1:11" ht="21.95" customHeight="1">
      <c r="A58" s="34"/>
      <c r="B58" s="7" t="s">
        <v>72</v>
      </c>
      <c r="C58" s="7" t="s">
        <v>73</v>
      </c>
      <c r="D58" s="22" t="s">
        <v>104</v>
      </c>
      <c r="E58" s="7">
        <v>2</v>
      </c>
      <c r="F58" s="7">
        <v>750</v>
      </c>
      <c r="G58" s="7">
        <f t="shared" si="1"/>
        <v>771</v>
      </c>
      <c r="H58" s="7">
        <v>673</v>
      </c>
      <c r="I58" s="7">
        <v>98</v>
      </c>
      <c r="J58" s="19">
        <f t="shared" si="0"/>
        <v>89.733333333333334</v>
      </c>
      <c r="K58" s="15"/>
    </row>
    <row r="59" spans="1:11" ht="21.95" customHeight="1">
      <c r="A59" s="34"/>
      <c r="B59" s="7" t="s">
        <v>175</v>
      </c>
      <c r="C59" s="7" t="s">
        <v>178</v>
      </c>
      <c r="D59" s="22" t="s">
        <v>104</v>
      </c>
      <c r="E59" s="7">
        <v>2</v>
      </c>
      <c r="F59" s="7">
        <v>750</v>
      </c>
      <c r="G59" s="7">
        <f t="shared" si="1"/>
        <v>523</v>
      </c>
      <c r="H59" s="7">
        <v>500</v>
      </c>
      <c r="I59" s="7">
        <v>23</v>
      </c>
      <c r="J59" s="19">
        <f t="shared" si="0"/>
        <v>66.666666666666657</v>
      </c>
      <c r="K59" s="15"/>
    </row>
    <row r="60" spans="1:11" ht="21.95" customHeight="1">
      <c r="A60" s="32">
        <v>44970</v>
      </c>
      <c r="B60" s="7" t="s">
        <v>72</v>
      </c>
      <c r="C60" s="7" t="s">
        <v>73</v>
      </c>
      <c r="D60" s="22" t="s">
        <v>104</v>
      </c>
      <c r="E60" s="7">
        <v>2</v>
      </c>
      <c r="F60" s="7">
        <v>750</v>
      </c>
      <c r="G60" s="7">
        <f t="shared" si="1"/>
        <v>503</v>
      </c>
      <c r="H60" s="7">
        <v>450</v>
      </c>
      <c r="I60" s="7">
        <v>53</v>
      </c>
      <c r="J60" s="19">
        <f t="shared" si="0"/>
        <v>60</v>
      </c>
      <c r="K60" s="15"/>
    </row>
    <row r="61" spans="1:11" ht="21.95" customHeight="1">
      <c r="A61" s="34"/>
      <c r="B61" s="7" t="s">
        <v>175</v>
      </c>
      <c r="C61" s="7" t="s">
        <v>178</v>
      </c>
      <c r="D61" s="22" t="s">
        <v>104</v>
      </c>
      <c r="E61" s="7">
        <v>2</v>
      </c>
      <c r="F61" s="7">
        <v>750</v>
      </c>
      <c r="G61" s="7">
        <f t="shared" si="1"/>
        <v>502</v>
      </c>
      <c r="H61" s="7">
        <v>500</v>
      </c>
      <c r="I61" s="7">
        <v>2</v>
      </c>
      <c r="J61" s="19">
        <f t="shared" si="0"/>
        <v>66.666666666666657</v>
      </c>
      <c r="K61" s="15"/>
    </row>
    <row r="62" spans="1:11" ht="21.95" customHeight="1">
      <c r="A62" s="34"/>
      <c r="B62" s="7" t="s">
        <v>133</v>
      </c>
      <c r="C62" s="7" t="s">
        <v>134</v>
      </c>
      <c r="D62" s="22" t="s">
        <v>104</v>
      </c>
      <c r="E62" s="7">
        <v>2</v>
      </c>
      <c r="F62" s="7">
        <v>750</v>
      </c>
      <c r="G62" s="7">
        <f t="shared" si="1"/>
        <v>1154</v>
      </c>
      <c r="H62" s="7">
        <v>1000</v>
      </c>
      <c r="I62" s="7">
        <v>154</v>
      </c>
      <c r="J62" s="19">
        <f t="shared" si="0"/>
        <v>133.33333333333331</v>
      </c>
      <c r="K62" s="15"/>
    </row>
    <row r="63" spans="1:11" ht="21.95" customHeight="1">
      <c r="A63" s="34"/>
      <c r="B63" s="7" t="s">
        <v>123</v>
      </c>
      <c r="C63" s="7">
        <v>22400</v>
      </c>
      <c r="D63" s="22" t="s">
        <v>104</v>
      </c>
      <c r="E63" s="7">
        <v>2</v>
      </c>
      <c r="F63" s="7">
        <v>750</v>
      </c>
      <c r="G63" s="7">
        <f t="shared" si="1"/>
        <v>223</v>
      </c>
      <c r="H63" s="7">
        <v>200</v>
      </c>
      <c r="I63" s="7">
        <v>23</v>
      </c>
      <c r="J63" s="19">
        <f t="shared" si="0"/>
        <v>26.666666666666668</v>
      </c>
      <c r="K63" s="15"/>
    </row>
    <row r="64" spans="1:11" ht="21.95" customHeight="1">
      <c r="A64" s="32">
        <v>44971</v>
      </c>
      <c r="B64" s="7" t="s">
        <v>190</v>
      </c>
      <c r="C64" s="7" t="s">
        <v>191</v>
      </c>
      <c r="D64" s="22" t="s">
        <v>104</v>
      </c>
      <c r="E64" s="7">
        <v>1</v>
      </c>
      <c r="F64" s="7">
        <v>375</v>
      </c>
      <c r="G64" s="7">
        <f t="shared" si="1"/>
        <v>112</v>
      </c>
      <c r="H64" s="7">
        <v>100</v>
      </c>
      <c r="I64" s="7">
        <v>12</v>
      </c>
      <c r="J64" s="19">
        <f t="shared" si="0"/>
        <v>26.666666666666668</v>
      </c>
      <c r="K64" s="15"/>
    </row>
    <row r="65" spans="1:11" ht="21.95" customHeight="1">
      <c r="A65" s="34"/>
      <c r="B65" s="22" t="s">
        <v>72</v>
      </c>
      <c r="C65" s="22" t="s">
        <v>73</v>
      </c>
      <c r="D65" s="22" t="s">
        <v>104</v>
      </c>
      <c r="E65" s="7">
        <v>2</v>
      </c>
      <c r="F65" s="7">
        <v>750</v>
      </c>
      <c r="G65" s="7">
        <f t="shared" si="1"/>
        <v>600</v>
      </c>
      <c r="H65" s="7">
        <v>523</v>
      </c>
      <c r="I65" s="7">
        <v>77</v>
      </c>
      <c r="J65" s="19">
        <f t="shared" si="0"/>
        <v>69.733333333333334</v>
      </c>
      <c r="K65" s="15"/>
    </row>
    <row r="66" spans="1:11" ht="21.95" customHeight="1">
      <c r="A66" s="34"/>
      <c r="B66" s="7" t="s">
        <v>133</v>
      </c>
      <c r="C66" s="7" t="s">
        <v>134</v>
      </c>
      <c r="D66" s="22" t="s">
        <v>104</v>
      </c>
      <c r="E66" s="7">
        <v>3</v>
      </c>
      <c r="F66" s="7">
        <v>1875</v>
      </c>
      <c r="G66" s="7">
        <f t="shared" si="1"/>
        <v>1503</v>
      </c>
      <c r="H66" s="7">
        <v>1330</v>
      </c>
      <c r="I66" s="7">
        <v>173</v>
      </c>
      <c r="J66" s="19">
        <f t="shared" si="0"/>
        <v>70.933333333333337</v>
      </c>
      <c r="K66" s="15"/>
    </row>
    <row r="67" spans="1:11" ht="21.95" customHeight="1">
      <c r="A67" s="34"/>
      <c r="B67" s="22" t="s">
        <v>66</v>
      </c>
      <c r="C67" s="22" t="s">
        <v>67</v>
      </c>
      <c r="D67" s="22" t="s">
        <v>104</v>
      </c>
      <c r="E67" s="7">
        <v>2</v>
      </c>
      <c r="F67" s="7">
        <v>750</v>
      </c>
      <c r="G67" s="7">
        <f t="shared" ref="G67:G71" si="5">SUM(H67+I67)</f>
        <v>539</v>
      </c>
      <c r="H67" s="7">
        <v>500</v>
      </c>
      <c r="I67" s="7">
        <v>39</v>
      </c>
      <c r="J67" s="19">
        <f t="shared" ref="J67:J71" si="6">H67/F67*100</f>
        <v>66.666666666666657</v>
      </c>
      <c r="K67" s="15"/>
    </row>
    <row r="68" spans="1:11" ht="21.95" customHeight="1">
      <c r="A68" s="32">
        <v>44972</v>
      </c>
      <c r="B68" s="22" t="s">
        <v>78</v>
      </c>
      <c r="C68" s="22" t="s">
        <v>79</v>
      </c>
      <c r="D68" s="22" t="s">
        <v>104</v>
      </c>
      <c r="E68" s="7">
        <v>1</v>
      </c>
      <c r="F68" s="7">
        <v>625</v>
      </c>
      <c r="G68" s="7">
        <f t="shared" si="5"/>
        <v>555</v>
      </c>
      <c r="H68" s="7">
        <v>500</v>
      </c>
      <c r="I68" s="7">
        <v>55</v>
      </c>
      <c r="J68" s="19">
        <f t="shared" si="6"/>
        <v>80</v>
      </c>
      <c r="K68" s="15"/>
    </row>
    <row r="69" spans="1:11" ht="21.95" customHeight="1">
      <c r="A69" s="34"/>
      <c r="B69" s="22" t="s">
        <v>72</v>
      </c>
      <c r="C69" s="22" t="s">
        <v>73</v>
      </c>
      <c r="D69" s="22" t="s">
        <v>104</v>
      </c>
      <c r="E69" s="7">
        <v>1</v>
      </c>
      <c r="F69" s="7">
        <v>375</v>
      </c>
      <c r="G69" s="7">
        <f t="shared" si="5"/>
        <v>230</v>
      </c>
      <c r="H69" s="7">
        <v>200</v>
      </c>
      <c r="I69" s="7">
        <v>30</v>
      </c>
      <c r="J69" s="19">
        <f t="shared" si="6"/>
        <v>53.333333333333336</v>
      </c>
      <c r="K69" s="15"/>
    </row>
    <row r="70" spans="1:11" ht="21.95" customHeight="1">
      <c r="A70" s="34"/>
      <c r="B70" s="22" t="s">
        <v>133</v>
      </c>
      <c r="C70" s="22" t="s">
        <v>134</v>
      </c>
      <c r="D70" s="22" t="s">
        <v>104</v>
      </c>
      <c r="E70" s="7">
        <v>5</v>
      </c>
      <c r="F70" s="7">
        <v>750</v>
      </c>
      <c r="G70" s="7">
        <f t="shared" si="5"/>
        <v>1008</v>
      </c>
      <c r="H70" s="7">
        <v>918</v>
      </c>
      <c r="I70" s="7">
        <v>90</v>
      </c>
      <c r="J70" s="19">
        <f t="shared" si="6"/>
        <v>122.39999999999999</v>
      </c>
      <c r="K70" s="15"/>
    </row>
    <row r="71" spans="1:11" ht="21.95" customHeight="1">
      <c r="A71" s="34"/>
      <c r="B71" s="22" t="s">
        <v>123</v>
      </c>
      <c r="C71" s="22">
        <v>22400</v>
      </c>
      <c r="D71" s="22" t="s">
        <v>104</v>
      </c>
      <c r="E71" s="7">
        <v>1</v>
      </c>
      <c r="F71" s="7">
        <v>375</v>
      </c>
      <c r="G71" s="7">
        <f t="shared" si="5"/>
        <v>150</v>
      </c>
      <c r="H71" s="7">
        <v>100</v>
      </c>
      <c r="I71" s="7">
        <v>50</v>
      </c>
      <c r="J71" s="19">
        <f t="shared" si="6"/>
        <v>26.666666666666668</v>
      </c>
      <c r="K71" s="15"/>
    </row>
    <row r="72" spans="1:11" ht="21.95" customHeight="1">
      <c r="A72" s="8"/>
      <c r="B72" s="22"/>
      <c r="C72" s="22"/>
      <c r="D72" s="22"/>
      <c r="E72" s="7"/>
      <c r="F72" s="7"/>
      <c r="G72" s="7"/>
      <c r="H72" s="7"/>
      <c r="I72" s="7"/>
      <c r="J72" s="19"/>
      <c r="K72" s="15"/>
    </row>
    <row r="73" spans="1:11" ht="21" customHeight="1">
      <c r="A73" s="47" t="s">
        <v>18</v>
      </c>
      <c r="B73" s="47"/>
      <c r="C73" s="9">
        <f>COUNT(A10:A72)</f>
        <v>23</v>
      </c>
      <c r="E73" s="48" t="s">
        <v>19</v>
      </c>
      <c r="F73" s="48"/>
      <c r="G73" s="49"/>
      <c r="H73" s="49"/>
      <c r="I73" s="49"/>
      <c r="J73" s="49"/>
      <c r="K73" s="49"/>
    </row>
    <row r="74" spans="1:11" ht="21" customHeight="1">
      <c r="A74" s="43" t="s">
        <v>20</v>
      </c>
      <c r="B74" s="43"/>
      <c r="C74" s="9">
        <f>SUM(F10:F72)</f>
        <v>68125</v>
      </c>
      <c r="F74" s="50"/>
      <c r="G74" s="50"/>
      <c r="H74" s="50"/>
      <c r="I74" s="4"/>
      <c r="J74" s="4"/>
      <c r="K74" s="25"/>
    </row>
    <row r="75" spans="1:11" ht="21" customHeight="1">
      <c r="A75" s="43" t="s">
        <v>21</v>
      </c>
      <c r="B75" s="43"/>
      <c r="C75" s="9">
        <f>SUM(H10:H72)</f>
        <v>61593</v>
      </c>
      <c r="F75" s="4"/>
      <c r="G75" s="4"/>
      <c r="H75" s="4"/>
      <c r="I75" s="4"/>
      <c r="J75" s="4"/>
      <c r="K75" s="25"/>
    </row>
    <row r="76" spans="1:11" ht="21" customHeight="1">
      <c r="A76" s="51" t="s">
        <v>22</v>
      </c>
      <c r="B76" s="43"/>
      <c r="C76" s="18">
        <f>SUM(J10:J72)</f>
        <v>5412.7206349206353</v>
      </c>
      <c r="F76" s="50"/>
      <c r="G76" s="50"/>
      <c r="H76" s="50"/>
      <c r="I76" s="50"/>
      <c r="J76" s="4"/>
      <c r="K76" s="52"/>
    </row>
    <row r="77" spans="1:11" ht="21" customHeight="1">
      <c r="A77" s="51" t="s">
        <v>23</v>
      </c>
      <c r="B77" s="43"/>
      <c r="C77" s="9">
        <f>COUNTA(B10:B72)</f>
        <v>62</v>
      </c>
      <c r="F77" s="50"/>
      <c r="G77" s="50"/>
      <c r="H77" s="50"/>
      <c r="I77" s="50"/>
      <c r="J77" s="4"/>
      <c r="K77" s="52"/>
    </row>
    <row r="78" spans="1:11" ht="21" customHeight="1">
      <c r="A78" s="43" t="s">
        <v>24</v>
      </c>
      <c r="B78" s="43"/>
      <c r="C78" s="18">
        <f>C76/C77</f>
        <v>87.301945724526377</v>
      </c>
      <c r="F78" s="50"/>
      <c r="G78" s="50"/>
      <c r="H78" s="50"/>
      <c r="I78" s="50"/>
      <c r="J78" s="4"/>
      <c r="K78" s="52"/>
    </row>
    <row r="79" spans="1:11" ht="21" customHeight="1" thickBot="1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6"/>
    </row>
  </sheetData>
  <mergeCells count="17">
    <mergeCell ref="A78:B78"/>
    <mergeCell ref="A73:B73"/>
    <mergeCell ref="E73:K73"/>
    <mergeCell ref="A74:B74"/>
    <mergeCell ref="F74:H74"/>
    <mergeCell ref="A75:B75"/>
    <mergeCell ref="A76:B76"/>
    <mergeCell ref="F76:H78"/>
    <mergeCell ref="I76:I78"/>
    <mergeCell ref="K76:K78"/>
    <mergeCell ref="A77:B77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57D0-DC6D-478D-81C6-3C14A44FA53A}">
  <dimension ref="A1:K89"/>
  <sheetViews>
    <sheetView topLeftCell="A71" zoomScale="85" zoomScaleNormal="85" workbookViewId="0">
      <selection activeCell="C88" sqref="C88"/>
    </sheetView>
  </sheetViews>
  <sheetFormatPr defaultColWidth="9" defaultRowHeight="15.75" zeroHeight="1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109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66</v>
      </c>
      <c r="C10" s="22" t="s">
        <v>67</v>
      </c>
      <c r="D10" s="22" t="s">
        <v>104</v>
      </c>
      <c r="E10" s="7">
        <v>4</v>
      </c>
      <c r="F10" s="7">
        <v>1500</v>
      </c>
      <c r="G10" s="7">
        <f>SUM(H10+I10)</f>
        <v>1443</v>
      </c>
      <c r="H10" s="7">
        <v>1200</v>
      </c>
      <c r="I10" s="7">
        <v>243</v>
      </c>
      <c r="J10" s="21">
        <f t="shared" ref="J10:J81" si="0">H10/F10*100</f>
        <v>80</v>
      </c>
      <c r="K10" s="15"/>
    </row>
    <row r="11" spans="1:11" ht="21.95" customHeight="1">
      <c r="A11" s="17"/>
      <c r="B11" s="23" t="s">
        <v>55</v>
      </c>
      <c r="C11" s="22" t="s">
        <v>56</v>
      </c>
      <c r="D11" s="22" t="s">
        <v>104</v>
      </c>
      <c r="E11" s="7">
        <v>4</v>
      </c>
      <c r="F11" s="7">
        <v>1500</v>
      </c>
      <c r="G11" s="7">
        <f>SUM(H11+I11)</f>
        <v>702</v>
      </c>
      <c r="H11" s="7">
        <v>600</v>
      </c>
      <c r="I11" s="7">
        <v>102</v>
      </c>
      <c r="J11" s="21">
        <f t="shared" si="0"/>
        <v>40</v>
      </c>
      <c r="K11" s="15"/>
    </row>
    <row r="12" spans="1:11" ht="21.95" customHeight="1">
      <c r="A12" s="17">
        <v>44943</v>
      </c>
      <c r="B12" s="22" t="s">
        <v>66</v>
      </c>
      <c r="C12" s="22" t="s">
        <v>67</v>
      </c>
      <c r="D12" s="22" t="s">
        <v>104</v>
      </c>
      <c r="E12" s="7">
        <v>3</v>
      </c>
      <c r="F12" s="7">
        <v>1125</v>
      </c>
      <c r="G12" s="7">
        <f t="shared" ref="G12:G81" si="1">SUM(H12+I12)</f>
        <v>1050</v>
      </c>
      <c r="H12" s="7">
        <v>1000</v>
      </c>
      <c r="I12" s="7">
        <v>50</v>
      </c>
      <c r="J12" s="21">
        <f t="shared" si="0"/>
        <v>88.888888888888886</v>
      </c>
      <c r="K12" s="15"/>
    </row>
    <row r="13" spans="1:11" ht="21.95" customHeight="1">
      <c r="A13" s="17"/>
      <c r="B13" s="23" t="s">
        <v>55</v>
      </c>
      <c r="C13" s="22" t="s">
        <v>56</v>
      </c>
      <c r="D13" s="22" t="s">
        <v>104</v>
      </c>
      <c r="E13" s="7">
        <v>3</v>
      </c>
      <c r="F13" s="7">
        <v>1125</v>
      </c>
      <c r="G13" s="7">
        <f t="shared" si="1"/>
        <v>468</v>
      </c>
      <c r="H13" s="7">
        <v>400</v>
      </c>
      <c r="I13" s="7">
        <v>68</v>
      </c>
      <c r="J13" s="21">
        <f t="shared" si="0"/>
        <v>35.555555555555557</v>
      </c>
      <c r="K13" s="15"/>
    </row>
    <row r="14" spans="1:11" ht="21.95" customHeight="1">
      <c r="A14" s="17"/>
      <c r="B14" s="22" t="s">
        <v>121</v>
      </c>
      <c r="C14" s="23" t="s">
        <v>122</v>
      </c>
      <c r="D14" s="22" t="s">
        <v>104</v>
      </c>
      <c r="E14" s="7">
        <v>2</v>
      </c>
      <c r="F14" s="7">
        <v>750</v>
      </c>
      <c r="G14" s="7">
        <f t="shared" si="1"/>
        <v>587</v>
      </c>
      <c r="H14" s="7">
        <v>500</v>
      </c>
      <c r="I14" s="7">
        <v>87</v>
      </c>
      <c r="J14" s="21">
        <f t="shared" si="0"/>
        <v>66.666666666666657</v>
      </c>
      <c r="K14" s="15"/>
    </row>
    <row r="15" spans="1:11" ht="21.95" customHeight="1">
      <c r="A15" s="17">
        <v>44944</v>
      </c>
      <c r="B15" s="22" t="s">
        <v>66</v>
      </c>
      <c r="C15" s="22" t="s">
        <v>67</v>
      </c>
      <c r="D15" s="22" t="s">
        <v>104</v>
      </c>
      <c r="E15" s="7">
        <v>3</v>
      </c>
      <c r="F15" s="7">
        <v>1125</v>
      </c>
      <c r="G15" s="7">
        <f t="shared" ref="G15:G17" si="2">SUM(H15+I15)</f>
        <v>1575</v>
      </c>
      <c r="H15" s="7">
        <v>1125</v>
      </c>
      <c r="I15" s="7">
        <v>450</v>
      </c>
      <c r="J15" s="21">
        <f t="shared" si="0"/>
        <v>100</v>
      </c>
      <c r="K15" s="15"/>
    </row>
    <row r="16" spans="1:11" ht="21.95" customHeight="1">
      <c r="A16" s="17"/>
      <c r="B16" s="23" t="s">
        <v>55</v>
      </c>
      <c r="C16" s="22" t="s">
        <v>56</v>
      </c>
      <c r="D16" s="22" t="s">
        <v>104</v>
      </c>
      <c r="E16" s="7">
        <v>3</v>
      </c>
      <c r="F16" s="7">
        <v>1125</v>
      </c>
      <c r="G16" s="7">
        <f t="shared" si="2"/>
        <v>1355</v>
      </c>
      <c r="H16" s="7">
        <v>1125</v>
      </c>
      <c r="I16" s="7">
        <v>230</v>
      </c>
      <c r="J16" s="21">
        <f t="shared" si="0"/>
        <v>100</v>
      </c>
      <c r="K16" s="15"/>
    </row>
    <row r="17" spans="1:11" ht="21.95" customHeight="1">
      <c r="A17" s="17"/>
      <c r="B17" s="22" t="s">
        <v>121</v>
      </c>
      <c r="C17" s="23" t="s">
        <v>122</v>
      </c>
      <c r="D17" s="22" t="s">
        <v>104</v>
      </c>
      <c r="E17" s="7">
        <v>2</v>
      </c>
      <c r="F17" s="7">
        <v>750</v>
      </c>
      <c r="G17" s="7">
        <f t="shared" si="2"/>
        <v>765</v>
      </c>
      <c r="H17" s="7">
        <v>750</v>
      </c>
      <c r="I17" s="7">
        <v>15</v>
      </c>
      <c r="J17" s="21">
        <f t="shared" si="0"/>
        <v>100</v>
      </c>
      <c r="K17" s="15"/>
    </row>
    <row r="18" spans="1:11" ht="21.95" customHeight="1">
      <c r="A18" s="17">
        <v>44945</v>
      </c>
      <c r="B18" s="23" t="s">
        <v>55</v>
      </c>
      <c r="C18" s="22" t="s">
        <v>56</v>
      </c>
      <c r="D18" s="22" t="s">
        <v>104</v>
      </c>
      <c r="E18" s="7">
        <v>3</v>
      </c>
      <c r="F18" s="7">
        <v>1125</v>
      </c>
      <c r="G18" s="7">
        <f t="shared" si="1"/>
        <v>1077</v>
      </c>
      <c r="H18" s="7">
        <v>1000</v>
      </c>
      <c r="I18" s="7">
        <v>77</v>
      </c>
      <c r="J18" s="21">
        <f t="shared" si="0"/>
        <v>88.888888888888886</v>
      </c>
      <c r="K18" s="15"/>
    </row>
    <row r="19" spans="1:11" ht="21.95" customHeight="1">
      <c r="A19" s="17"/>
      <c r="B19" s="22" t="s">
        <v>121</v>
      </c>
      <c r="C19" s="23" t="s">
        <v>122</v>
      </c>
      <c r="D19" s="22" t="s">
        <v>104</v>
      </c>
      <c r="E19" s="7">
        <v>3</v>
      </c>
      <c r="F19" s="7">
        <v>1125</v>
      </c>
      <c r="G19" s="7">
        <f t="shared" si="1"/>
        <v>515</v>
      </c>
      <c r="H19" s="7">
        <v>500</v>
      </c>
      <c r="I19" s="7">
        <v>15</v>
      </c>
      <c r="J19" s="21">
        <f t="shared" si="0"/>
        <v>44.444444444444443</v>
      </c>
      <c r="K19" s="15"/>
    </row>
    <row r="20" spans="1:11" ht="21.95" customHeight="1">
      <c r="A20" s="17"/>
      <c r="B20" s="7" t="s">
        <v>129</v>
      </c>
      <c r="C20" s="7" t="s">
        <v>130</v>
      </c>
      <c r="D20" s="22" t="s">
        <v>104</v>
      </c>
      <c r="E20" s="7">
        <v>2</v>
      </c>
      <c r="F20" s="7">
        <v>750</v>
      </c>
      <c r="G20" s="7">
        <f t="shared" si="1"/>
        <v>119</v>
      </c>
      <c r="H20" s="7">
        <v>100</v>
      </c>
      <c r="I20" s="7">
        <v>19</v>
      </c>
      <c r="J20" s="21">
        <f t="shared" si="0"/>
        <v>13.333333333333334</v>
      </c>
      <c r="K20" s="15"/>
    </row>
    <row r="21" spans="1:11" ht="21.95" customHeight="1">
      <c r="A21" s="17">
        <v>44946</v>
      </c>
      <c r="B21" s="7" t="s">
        <v>137</v>
      </c>
      <c r="C21" s="7" t="s">
        <v>138</v>
      </c>
      <c r="D21" s="22" t="s">
        <v>104</v>
      </c>
      <c r="E21" s="7">
        <v>2</v>
      </c>
      <c r="F21" s="7">
        <v>750</v>
      </c>
      <c r="G21" s="7">
        <f t="shared" si="1"/>
        <v>762</v>
      </c>
      <c r="H21" s="7">
        <v>750</v>
      </c>
      <c r="I21" s="7">
        <v>12</v>
      </c>
      <c r="J21" s="21">
        <f t="shared" si="0"/>
        <v>100</v>
      </c>
      <c r="K21" s="15"/>
    </row>
    <row r="22" spans="1:11" ht="21.95" customHeight="1">
      <c r="A22" s="17"/>
      <c r="B22" s="7" t="s">
        <v>121</v>
      </c>
      <c r="C22" s="7" t="s">
        <v>122</v>
      </c>
      <c r="D22" s="22" t="s">
        <v>104</v>
      </c>
      <c r="E22" s="7">
        <v>2</v>
      </c>
      <c r="F22" s="7">
        <v>750</v>
      </c>
      <c r="G22" s="7">
        <f t="shared" si="1"/>
        <v>778</v>
      </c>
      <c r="H22" s="7">
        <v>750</v>
      </c>
      <c r="I22" s="7">
        <v>28</v>
      </c>
      <c r="J22" s="21">
        <f t="shared" si="0"/>
        <v>100</v>
      </c>
      <c r="K22" s="15"/>
    </row>
    <row r="23" spans="1:11" ht="21.95" customHeight="1">
      <c r="A23" s="17"/>
      <c r="B23" s="7" t="s">
        <v>66</v>
      </c>
      <c r="C23" s="7" t="s">
        <v>67</v>
      </c>
      <c r="D23" s="22" t="s">
        <v>104</v>
      </c>
      <c r="E23" s="7">
        <v>2</v>
      </c>
      <c r="F23" s="7">
        <v>750</v>
      </c>
      <c r="G23" s="7">
        <f t="shared" si="1"/>
        <v>781</v>
      </c>
      <c r="H23" s="7">
        <v>750</v>
      </c>
      <c r="I23" s="7">
        <v>31</v>
      </c>
      <c r="J23" s="21">
        <f t="shared" si="0"/>
        <v>100</v>
      </c>
      <c r="K23" s="15"/>
    </row>
    <row r="24" spans="1:11" ht="21.95" customHeight="1">
      <c r="A24" s="17"/>
      <c r="B24" s="7" t="s">
        <v>55</v>
      </c>
      <c r="C24" s="7" t="s">
        <v>56</v>
      </c>
      <c r="D24" s="22" t="s">
        <v>104</v>
      </c>
      <c r="E24" s="7">
        <v>2</v>
      </c>
      <c r="F24" s="7">
        <v>750</v>
      </c>
      <c r="G24" s="7">
        <f t="shared" si="1"/>
        <v>762</v>
      </c>
      <c r="H24" s="7">
        <v>750</v>
      </c>
      <c r="I24" s="7">
        <v>12</v>
      </c>
      <c r="J24" s="21">
        <f t="shared" si="0"/>
        <v>100</v>
      </c>
      <c r="K24" s="15"/>
    </row>
    <row r="25" spans="1:11" ht="21.95" customHeight="1">
      <c r="A25" s="17">
        <v>44949</v>
      </c>
      <c r="B25" s="7" t="s">
        <v>66</v>
      </c>
      <c r="C25" s="7" t="s">
        <v>67</v>
      </c>
      <c r="D25" s="22" t="s">
        <v>104</v>
      </c>
      <c r="E25" s="7">
        <v>2</v>
      </c>
      <c r="F25" s="7">
        <v>750</v>
      </c>
      <c r="G25" s="7">
        <f t="shared" si="1"/>
        <v>831</v>
      </c>
      <c r="H25" s="7">
        <v>600</v>
      </c>
      <c r="I25" s="7">
        <v>231</v>
      </c>
      <c r="J25" s="21">
        <f t="shared" si="0"/>
        <v>80</v>
      </c>
      <c r="K25" s="15"/>
    </row>
    <row r="26" spans="1:11" ht="21.95" customHeight="1">
      <c r="A26" s="17"/>
      <c r="B26" s="7" t="s">
        <v>55</v>
      </c>
      <c r="C26" s="7" t="s">
        <v>56</v>
      </c>
      <c r="D26" s="22" t="s">
        <v>104</v>
      </c>
      <c r="E26" s="7">
        <v>2</v>
      </c>
      <c r="F26" s="7">
        <v>750</v>
      </c>
      <c r="G26" s="7">
        <f t="shared" si="1"/>
        <v>566</v>
      </c>
      <c r="H26" s="7">
        <v>400</v>
      </c>
      <c r="I26" s="7">
        <v>166</v>
      </c>
      <c r="J26" s="21">
        <f t="shared" si="0"/>
        <v>53.333333333333336</v>
      </c>
      <c r="K26" s="15"/>
    </row>
    <row r="27" spans="1:11" ht="21.95" customHeight="1">
      <c r="A27" s="17"/>
      <c r="B27" s="7" t="s">
        <v>139</v>
      </c>
      <c r="C27" s="7">
        <v>31010</v>
      </c>
      <c r="D27" s="22" t="s">
        <v>104</v>
      </c>
      <c r="E27" s="7">
        <v>2</v>
      </c>
      <c r="F27" s="7">
        <v>750</v>
      </c>
      <c r="G27" s="7">
        <f t="shared" si="1"/>
        <v>229</v>
      </c>
      <c r="H27" s="7">
        <v>200</v>
      </c>
      <c r="I27" s="7">
        <v>29</v>
      </c>
      <c r="J27" s="21">
        <f t="shared" si="0"/>
        <v>26.666666666666668</v>
      </c>
      <c r="K27" s="15"/>
    </row>
    <row r="28" spans="1:11" ht="21.95" customHeight="1">
      <c r="A28" s="17"/>
      <c r="B28" s="7" t="s">
        <v>123</v>
      </c>
      <c r="C28" s="7" t="s">
        <v>143</v>
      </c>
      <c r="D28" s="22" t="s">
        <v>104</v>
      </c>
      <c r="E28" s="7">
        <v>2</v>
      </c>
      <c r="F28" s="7">
        <v>750</v>
      </c>
      <c r="G28" s="7">
        <f t="shared" si="1"/>
        <v>223</v>
      </c>
      <c r="H28" s="7">
        <v>200</v>
      </c>
      <c r="I28" s="7">
        <v>23</v>
      </c>
      <c r="J28" s="21">
        <f t="shared" si="0"/>
        <v>26.666666666666668</v>
      </c>
      <c r="K28" s="15"/>
    </row>
    <row r="29" spans="1:11" ht="21.95" customHeight="1">
      <c r="A29" s="17">
        <v>44950</v>
      </c>
      <c r="B29" s="7" t="s">
        <v>66</v>
      </c>
      <c r="C29" s="7" t="s">
        <v>67</v>
      </c>
      <c r="D29" s="22" t="s">
        <v>104</v>
      </c>
      <c r="E29" s="7">
        <v>2</v>
      </c>
      <c r="F29" s="7">
        <v>750</v>
      </c>
      <c r="G29" s="7">
        <f t="shared" ref="G29:G32" si="3">SUM(H29+I29)</f>
        <v>781</v>
      </c>
      <c r="H29" s="7">
        <v>750</v>
      </c>
      <c r="I29" s="7">
        <v>31</v>
      </c>
      <c r="J29" s="21">
        <f t="shared" si="0"/>
        <v>100</v>
      </c>
      <c r="K29" s="15"/>
    </row>
    <row r="30" spans="1:11" ht="21.95" customHeight="1">
      <c r="A30" s="17"/>
      <c r="B30" s="7" t="s">
        <v>55</v>
      </c>
      <c r="C30" s="7" t="s">
        <v>56</v>
      </c>
      <c r="D30" s="22" t="s">
        <v>104</v>
      </c>
      <c r="E30" s="7">
        <v>2</v>
      </c>
      <c r="F30" s="7">
        <v>750</v>
      </c>
      <c r="G30" s="7">
        <f t="shared" si="3"/>
        <v>466</v>
      </c>
      <c r="H30" s="7">
        <v>400</v>
      </c>
      <c r="I30" s="7">
        <v>66</v>
      </c>
      <c r="J30" s="21">
        <f t="shared" si="0"/>
        <v>53.333333333333336</v>
      </c>
      <c r="K30" s="15"/>
    </row>
    <row r="31" spans="1:11" ht="21.95" customHeight="1">
      <c r="A31" s="17"/>
      <c r="B31" s="7" t="s">
        <v>139</v>
      </c>
      <c r="C31" s="7">
        <v>31010</v>
      </c>
      <c r="D31" s="22" t="s">
        <v>104</v>
      </c>
      <c r="E31" s="7">
        <v>2</v>
      </c>
      <c r="F31" s="7">
        <v>750</v>
      </c>
      <c r="G31" s="7">
        <f t="shared" si="3"/>
        <v>129</v>
      </c>
      <c r="H31" s="7">
        <v>100</v>
      </c>
      <c r="I31" s="7">
        <v>29</v>
      </c>
      <c r="J31" s="21">
        <f t="shared" si="0"/>
        <v>13.333333333333334</v>
      </c>
      <c r="K31" s="15"/>
    </row>
    <row r="32" spans="1:11" ht="21.95" customHeight="1">
      <c r="A32" s="17"/>
      <c r="B32" s="7" t="s">
        <v>123</v>
      </c>
      <c r="C32" s="7" t="s">
        <v>143</v>
      </c>
      <c r="D32" s="22" t="s">
        <v>104</v>
      </c>
      <c r="E32" s="7">
        <v>2</v>
      </c>
      <c r="F32" s="7">
        <v>750</v>
      </c>
      <c r="G32" s="7">
        <f t="shared" si="3"/>
        <v>223</v>
      </c>
      <c r="H32" s="7">
        <v>200</v>
      </c>
      <c r="I32" s="7">
        <v>23</v>
      </c>
      <c r="J32" s="21">
        <f t="shared" si="0"/>
        <v>26.666666666666668</v>
      </c>
      <c r="K32" s="15"/>
    </row>
    <row r="33" spans="1:11" ht="21.95" customHeight="1">
      <c r="A33" s="17">
        <v>44951</v>
      </c>
      <c r="B33" s="7" t="s">
        <v>55</v>
      </c>
      <c r="C33" s="7" t="s">
        <v>56</v>
      </c>
      <c r="D33" s="22" t="s">
        <v>104</v>
      </c>
      <c r="E33" s="7">
        <v>2</v>
      </c>
      <c r="F33" s="7">
        <v>750</v>
      </c>
      <c r="G33" s="7">
        <f t="shared" si="1"/>
        <v>588</v>
      </c>
      <c r="H33" s="7">
        <v>500</v>
      </c>
      <c r="I33" s="7">
        <v>88</v>
      </c>
      <c r="J33" s="21">
        <f t="shared" si="0"/>
        <v>66.666666666666657</v>
      </c>
      <c r="K33" s="15"/>
    </row>
    <row r="34" spans="1:11" ht="21.95" customHeight="1">
      <c r="A34" s="20"/>
      <c r="B34" s="7" t="s">
        <v>141</v>
      </c>
      <c r="C34" s="7" t="s">
        <v>145</v>
      </c>
      <c r="D34" s="22" t="s">
        <v>104</v>
      </c>
      <c r="E34" s="7">
        <v>2</v>
      </c>
      <c r="F34" s="7">
        <v>750</v>
      </c>
      <c r="G34" s="7">
        <f t="shared" si="1"/>
        <v>127</v>
      </c>
      <c r="H34" s="7">
        <v>75</v>
      </c>
      <c r="I34" s="7">
        <v>52</v>
      </c>
      <c r="J34" s="21">
        <f t="shared" si="0"/>
        <v>10</v>
      </c>
      <c r="K34" s="15"/>
    </row>
    <row r="35" spans="1:11" ht="21.95" customHeight="1">
      <c r="A35" s="7"/>
      <c r="B35" s="7" t="s">
        <v>121</v>
      </c>
      <c r="C35" s="7" t="s">
        <v>122</v>
      </c>
      <c r="D35" s="22" t="s">
        <v>104</v>
      </c>
      <c r="E35" s="7">
        <v>2</v>
      </c>
      <c r="F35" s="7">
        <v>750</v>
      </c>
      <c r="G35" s="7">
        <f t="shared" si="1"/>
        <v>509</v>
      </c>
      <c r="H35" s="7">
        <v>500</v>
      </c>
      <c r="I35" s="7">
        <v>9</v>
      </c>
      <c r="J35" s="21">
        <f t="shared" si="0"/>
        <v>66.666666666666657</v>
      </c>
      <c r="K35" s="15"/>
    </row>
    <row r="36" spans="1:11" ht="21.95" customHeight="1">
      <c r="A36" s="7"/>
      <c r="B36" s="7" t="s">
        <v>66</v>
      </c>
      <c r="C36" s="7" t="s">
        <v>67</v>
      </c>
      <c r="D36" s="22" t="s">
        <v>104</v>
      </c>
      <c r="E36" s="7">
        <v>1</v>
      </c>
      <c r="F36" s="7">
        <v>375</v>
      </c>
      <c r="G36" s="7">
        <f t="shared" si="1"/>
        <v>432</v>
      </c>
      <c r="H36" s="7">
        <v>375</v>
      </c>
      <c r="I36" s="7">
        <v>57</v>
      </c>
      <c r="J36" s="21">
        <f t="shared" si="0"/>
        <v>100</v>
      </c>
      <c r="K36" s="15"/>
    </row>
    <row r="37" spans="1:11" ht="21.95" customHeight="1">
      <c r="A37" s="7"/>
      <c r="B37" s="7" t="s">
        <v>139</v>
      </c>
      <c r="C37" s="7">
        <v>31010</v>
      </c>
      <c r="D37" s="22" t="s">
        <v>104</v>
      </c>
      <c r="E37" s="7">
        <v>1</v>
      </c>
      <c r="F37" s="7">
        <v>375</v>
      </c>
      <c r="G37" s="7">
        <f t="shared" si="1"/>
        <v>175</v>
      </c>
      <c r="H37" s="7">
        <v>100</v>
      </c>
      <c r="I37" s="7">
        <v>75</v>
      </c>
      <c r="J37" s="21">
        <f t="shared" si="0"/>
        <v>26.666666666666668</v>
      </c>
      <c r="K37" s="15"/>
    </row>
    <row r="38" spans="1:11" ht="21.95" customHeight="1">
      <c r="A38" s="17">
        <v>44952</v>
      </c>
      <c r="B38" s="7" t="s">
        <v>123</v>
      </c>
      <c r="C38" s="7">
        <v>22400</v>
      </c>
      <c r="D38" s="22" t="s">
        <v>104</v>
      </c>
      <c r="E38" s="7">
        <v>1</v>
      </c>
      <c r="F38" s="7">
        <v>750</v>
      </c>
      <c r="G38" s="7">
        <f t="shared" si="1"/>
        <v>203</v>
      </c>
      <c r="H38" s="7">
        <v>200</v>
      </c>
      <c r="I38" s="7">
        <v>3</v>
      </c>
      <c r="J38" s="21">
        <f t="shared" si="0"/>
        <v>26.666666666666668</v>
      </c>
      <c r="K38" s="15"/>
    </row>
    <row r="39" spans="1:11" ht="21.95" customHeight="1">
      <c r="A39" s="7"/>
      <c r="B39" s="7" t="s">
        <v>141</v>
      </c>
      <c r="C39" s="7" t="s">
        <v>145</v>
      </c>
      <c r="D39" s="22" t="s">
        <v>104</v>
      </c>
      <c r="E39" s="7">
        <v>2</v>
      </c>
      <c r="F39" s="7">
        <v>750</v>
      </c>
      <c r="G39" s="7">
        <f t="shared" si="1"/>
        <v>160</v>
      </c>
      <c r="H39" s="7">
        <v>100</v>
      </c>
      <c r="I39" s="7">
        <v>60</v>
      </c>
      <c r="J39" s="21">
        <f t="shared" si="0"/>
        <v>13.333333333333334</v>
      </c>
      <c r="K39" s="15"/>
    </row>
    <row r="40" spans="1:11" ht="21.95" customHeight="1">
      <c r="A40" s="7"/>
      <c r="B40" s="7" t="s">
        <v>66</v>
      </c>
      <c r="C40" s="7" t="s">
        <v>67</v>
      </c>
      <c r="D40" s="22" t="s">
        <v>104</v>
      </c>
      <c r="E40" s="7">
        <v>2</v>
      </c>
      <c r="F40" s="7">
        <v>750</v>
      </c>
      <c r="G40" s="7">
        <f t="shared" si="1"/>
        <v>458</v>
      </c>
      <c r="H40" s="7">
        <v>400</v>
      </c>
      <c r="I40" s="7">
        <v>58</v>
      </c>
      <c r="J40" s="21">
        <f t="shared" si="0"/>
        <v>53.333333333333336</v>
      </c>
      <c r="K40" s="15"/>
    </row>
    <row r="41" spans="1:11" ht="21.95" customHeight="1">
      <c r="A41" s="7"/>
      <c r="B41" s="7" t="s">
        <v>55</v>
      </c>
      <c r="C41" s="7" t="s">
        <v>149</v>
      </c>
      <c r="D41" s="22" t="s">
        <v>104</v>
      </c>
      <c r="E41" s="7">
        <v>2</v>
      </c>
      <c r="F41" s="7">
        <v>375</v>
      </c>
      <c r="G41" s="7">
        <f t="shared" si="1"/>
        <v>494</v>
      </c>
      <c r="H41" s="7">
        <v>400</v>
      </c>
      <c r="I41" s="7">
        <v>94</v>
      </c>
      <c r="J41" s="21">
        <f t="shared" si="0"/>
        <v>106.66666666666667</v>
      </c>
      <c r="K41" s="15"/>
    </row>
    <row r="42" spans="1:11" ht="21.95" customHeight="1">
      <c r="A42" s="7"/>
      <c r="B42" s="7" t="s">
        <v>123</v>
      </c>
      <c r="C42" s="7">
        <v>31010</v>
      </c>
      <c r="D42" s="22" t="s">
        <v>104</v>
      </c>
      <c r="E42" s="7">
        <v>1</v>
      </c>
      <c r="F42" s="7">
        <v>375</v>
      </c>
      <c r="G42" s="7">
        <f t="shared" si="1"/>
        <v>109</v>
      </c>
      <c r="H42" s="7">
        <v>100</v>
      </c>
      <c r="I42" s="7">
        <v>9</v>
      </c>
      <c r="J42" s="21">
        <f t="shared" si="0"/>
        <v>26.666666666666668</v>
      </c>
      <c r="K42" s="15"/>
    </row>
    <row r="43" spans="1:11" ht="21.95" customHeight="1">
      <c r="A43" s="17">
        <v>44953</v>
      </c>
      <c r="B43" s="22" t="s">
        <v>55</v>
      </c>
      <c r="C43" s="22" t="s">
        <v>56</v>
      </c>
      <c r="D43" s="22" t="s">
        <v>104</v>
      </c>
      <c r="E43" s="7">
        <v>3</v>
      </c>
      <c r="F43" s="7">
        <v>1125</v>
      </c>
      <c r="G43" s="7">
        <f t="shared" si="1"/>
        <v>1192</v>
      </c>
      <c r="H43" s="7">
        <v>1125</v>
      </c>
      <c r="I43" s="7">
        <v>67</v>
      </c>
      <c r="J43" s="21">
        <f t="shared" si="0"/>
        <v>100</v>
      </c>
      <c r="K43" s="15"/>
    </row>
    <row r="44" spans="1:11" ht="21.95" customHeight="1">
      <c r="A44" s="8"/>
      <c r="B44" s="22" t="s">
        <v>141</v>
      </c>
      <c r="C44" s="22" t="s">
        <v>145</v>
      </c>
      <c r="D44" s="22" t="s">
        <v>104</v>
      </c>
      <c r="E44" s="7">
        <v>2</v>
      </c>
      <c r="F44" s="7">
        <v>750</v>
      </c>
      <c r="G44" s="7">
        <f t="shared" si="1"/>
        <v>766</v>
      </c>
      <c r="H44" s="7">
        <v>750</v>
      </c>
      <c r="I44" s="7">
        <v>16</v>
      </c>
      <c r="J44" s="21">
        <f t="shared" si="0"/>
        <v>100</v>
      </c>
      <c r="K44" s="15"/>
    </row>
    <row r="45" spans="1:11" ht="21.95" customHeight="1">
      <c r="A45" s="8"/>
      <c r="B45" s="22" t="s">
        <v>66</v>
      </c>
      <c r="C45" s="22" t="s">
        <v>67</v>
      </c>
      <c r="D45" s="22" t="s">
        <v>104</v>
      </c>
      <c r="E45" s="7">
        <v>3</v>
      </c>
      <c r="F45" s="7">
        <v>1125</v>
      </c>
      <c r="G45" s="7">
        <f t="shared" si="1"/>
        <v>1364</v>
      </c>
      <c r="H45" s="7">
        <v>1125</v>
      </c>
      <c r="I45" s="7">
        <v>239</v>
      </c>
      <c r="J45" s="21">
        <f t="shared" si="0"/>
        <v>100</v>
      </c>
      <c r="K45" s="15"/>
    </row>
    <row r="46" spans="1:11" ht="21.95" customHeight="1">
      <c r="A46" s="30">
        <v>44956</v>
      </c>
      <c r="B46" s="22" t="s">
        <v>66</v>
      </c>
      <c r="C46" s="22" t="s">
        <v>67</v>
      </c>
      <c r="D46" s="22" t="s">
        <v>104</v>
      </c>
      <c r="E46" s="7">
        <v>3</v>
      </c>
      <c r="F46" s="7">
        <v>1125</v>
      </c>
      <c r="G46" s="7">
        <f t="shared" si="1"/>
        <v>1194</v>
      </c>
      <c r="H46" s="7">
        <v>1000</v>
      </c>
      <c r="I46" s="7">
        <v>194</v>
      </c>
      <c r="J46" s="21">
        <f t="shared" si="0"/>
        <v>88.888888888888886</v>
      </c>
      <c r="K46" s="15"/>
    </row>
    <row r="47" spans="1:11" ht="21.95" customHeight="1">
      <c r="A47" s="30"/>
      <c r="B47" s="22" t="s">
        <v>141</v>
      </c>
      <c r="C47" s="22" t="s">
        <v>145</v>
      </c>
      <c r="D47" s="22" t="s">
        <v>104</v>
      </c>
      <c r="E47" s="7">
        <v>2</v>
      </c>
      <c r="F47" s="7">
        <v>750</v>
      </c>
      <c r="G47" s="7">
        <f t="shared" si="1"/>
        <v>216</v>
      </c>
      <c r="H47" s="7">
        <v>200</v>
      </c>
      <c r="I47" s="7">
        <v>16</v>
      </c>
      <c r="J47" s="21">
        <f t="shared" si="0"/>
        <v>26.666666666666668</v>
      </c>
      <c r="K47" s="15"/>
    </row>
    <row r="48" spans="1:11" ht="21.95" customHeight="1">
      <c r="A48" s="30"/>
      <c r="B48" s="22" t="s">
        <v>55</v>
      </c>
      <c r="C48" s="22" t="s">
        <v>56</v>
      </c>
      <c r="D48" s="22" t="s">
        <v>104</v>
      </c>
      <c r="E48" s="7">
        <v>3</v>
      </c>
      <c r="F48" s="7">
        <v>1125</v>
      </c>
      <c r="G48" s="7">
        <f t="shared" si="1"/>
        <v>454</v>
      </c>
      <c r="H48" s="7">
        <v>400</v>
      </c>
      <c r="I48" s="7">
        <v>54</v>
      </c>
      <c r="J48" s="21">
        <f t="shared" si="0"/>
        <v>35.555555555555557</v>
      </c>
      <c r="K48" s="15"/>
    </row>
    <row r="49" spans="1:11" ht="21.95" customHeight="1">
      <c r="A49" s="30">
        <v>44957</v>
      </c>
      <c r="B49" s="22" t="s">
        <v>66</v>
      </c>
      <c r="C49" s="22" t="s">
        <v>67</v>
      </c>
      <c r="D49" s="22" t="s">
        <v>104</v>
      </c>
      <c r="E49" s="7">
        <v>2</v>
      </c>
      <c r="F49" s="7">
        <v>750</v>
      </c>
      <c r="G49" s="7">
        <f t="shared" si="1"/>
        <v>1046</v>
      </c>
      <c r="H49" s="7">
        <v>1000</v>
      </c>
      <c r="I49" s="7">
        <v>46</v>
      </c>
      <c r="J49" s="21">
        <f t="shared" si="0"/>
        <v>133.33333333333331</v>
      </c>
      <c r="K49" s="15"/>
    </row>
    <row r="50" spans="1:11" ht="21.95" customHeight="1">
      <c r="A50" s="30"/>
      <c r="B50" s="22" t="s">
        <v>123</v>
      </c>
      <c r="C50" s="22">
        <v>31010</v>
      </c>
      <c r="D50" s="22" t="s">
        <v>104</v>
      </c>
      <c r="E50" s="7">
        <v>2</v>
      </c>
      <c r="F50" s="7">
        <v>750</v>
      </c>
      <c r="G50" s="7">
        <f t="shared" si="1"/>
        <v>103</v>
      </c>
      <c r="H50" s="7">
        <v>100</v>
      </c>
      <c r="I50" s="4">
        <v>3</v>
      </c>
      <c r="J50" s="21">
        <f t="shared" si="0"/>
        <v>13.333333333333334</v>
      </c>
      <c r="K50" s="15"/>
    </row>
    <row r="51" spans="1:11" ht="21.95" customHeight="1">
      <c r="A51" s="30"/>
      <c r="B51" s="22" t="s">
        <v>55</v>
      </c>
      <c r="C51" s="22" t="s">
        <v>149</v>
      </c>
      <c r="D51" s="22" t="s">
        <v>104</v>
      </c>
      <c r="E51" s="7">
        <v>2</v>
      </c>
      <c r="F51" s="7">
        <v>750</v>
      </c>
      <c r="G51" s="7">
        <f t="shared" si="1"/>
        <v>458</v>
      </c>
      <c r="H51" s="7">
        <v>400</v>
      </c>
      <c r="I51" s="7">
        <v>58</v>
      </c>
      <c r="J51" s="21">
        <f t="shared" si="0"/>
        <v>53.333333333333336</v>
      </c>
      <c r="K51" s="15"/>
    </row>
    <row r="52" spans="1:11" ht="21.95" customHeight="1">
      <c r="A52" s="30"/>
      <c r="B52" s="22" t="s">
        <v>141</v>
      </c>
      <c r="C52" s="22" t="s">
        <v>145</v>
      </c>
      <c r="D52" s="22" t="s">
        <v>104</v>
      </c>
      <c r="E52" s="7">
        <v>2</v>
      </c>
      <c r="F52" s="7">
        <v>750</v>
      </c>
      <c r="G52" s="7">
        <f t="shared" si="1"/>
        <v>118</v>
      </c>
      <c r="H52" s="7">
        <v>100</v>
      </c>
      <c r="I52" s="7">
        <v>18</v>
      </c>
      <c r="J52" s="21">
        <f t="shared" si="0"/>
        <v>13.333333333333334</v>
      </c>
      <c r="K52" s="15"/>
    </row>
    <row r="53" spans="1:11" ht="21.95" customHeight="1">
      <c r="A53" s="30">
        <v>44958</v>
      </c>
      <c r="B53" s="22" t="s">
        <v>66</v>
      </c>
      <c r="C53" s="22" t="s">
        <v>67</v>
      </c>
      <c r="D53" s="22" t="s">
        <v>104</v>
      </c>
      <c r="E53" s="7">
        <v>4</v>
      </c>
      <c r="F53" s="7">
        <v>1500</v>
      </c>
      <c r="G53" s="7">
        <f t="shared" si="1"/>
        <v>1061</v>
      </c>
      <c r="H53" s="7">
        <v>1000</v>
      </c>
      <c r="I53" s="7">
        <v>61</v>
      </c>
      <c r="J53" s="21">
        <f t="shared" si="0"/>
        <v>66.666666666666657</v>
      </c>
      <c r="K53" s="15"/>
    </row>
    <row r="54" spans="1:11" ht="21.95" customHeight="1">
      <c r="A54" s="30"/>
      <c r="B54" s="22" t="s">
        <v>55</v>
      </c>
      <c r="C54" s="22" t="s">
        <v>56</v>
      </c>
      <c r="D54" s="22" t="s">
        <v>104</v>
      </c>
      <c r="E54" s="7">
        <v>4</v>
      </c>
      <c r="F54" s="7">
        <v>1500</v>
      </c>
      <c r="G54" s="7">
        <f t="shared" si="1"/>
        <v>613</v>
      </c>
      <c r="H54" s="7">
        <v>600</v>
      </c>
      <c r="I54" s="7">
        <v>13</v>
      </c>
      <c r="J54" s="21">
        <f t="shared" si="0"/>
        <v>40</v>
      </c>
      <c r="K54" s="15"/>
    </row>
    <row r="55" spans="1:11" ht="21.95" customHeight="1">
      <c r="A55" s="30">
        <v>44959</v>
      </c>
      <c r="B55" s="22" t="s">
        <v>66</v>
      </c>
      <c r="C55" s="22" t="s">
        <v>67</v>
      </c>
      <c r="D55" s="22" t="s">
        <v>104</v>
      </c>
      <c r="E55" s="7">
        <v>7</v>
      </c>
      <c r="F55" s="7">
        <v>2625</v>
      </c>
      <c r="G55" s="7">
        <f t="shared" si="1"/>
        <v>2039</v>
      </c>
      <c r="H55" s="7">
        <v>1968</v>
      </c>
      <c r="I55" s="7">
        <v>71</v>
      </c>
      <c r="J55" s="21">
        <f t="shared" si="0"/>
        <v>74.971428571428561</v>
      </c>
      <c r="K55" s="15"/>
    </row>
    <row r="56" spans="1:11" ht="21.95" customHeight="1">
      <c r="A56" s="30"/>
      <c r="B56" s="22" t="s">
        <v>139</v>
      </c>
      <c r="C56" s="22">
        <v>31010</v>
      </c>
      <c r="D56" s="22" t="s">
        <v>104</v>
      </c>
      <c r="E56" s="7">
        <v>1</v>
      </c>
      <c r="F56" s="7">
        <v>375</v>
      </c>
      <c r="G56" s="7">
        <f t="shared" si="1"/>
        <v>329</v>
      </c>
      <c r="H56" s="7">
        <v>300</v>
      </c>
      <c r="I56" s="7">
        <v>29</v>
      </c>
      <c r="J56" s="21">
        <f t="shared" si="0"/>
        <v>80</v>
      </c>
      <c r="K56" s="15"/>
    </row>
    <row r="57" spans="1:11" ht="21.95" customHeight="1">
      <c r="A57" s="30">
        <v>44960</v>
      </c>
      <c r="B57" s="22" t="s">
        <v>66</v>
      </c>
      <c r="C57" s="22" t="s">
        <v>67</v>
      </c>
      <c r="D57" s="22" t="s">
        <v>104</v>
      </c>
      <c r="E57" s="7">
        <v>3</v>
      </c>
      <c r="F57" s="7">
        <v>1125</v>
      </c>
      <c r="G57" s="7">
        <f t="shared" si="1"/>
        <v>1073</v>
      </c>
      <c r="H57" s="7">
        <v>1000</v>
      </c>
      <c r="I57" s="7">
        <v>73</v>
      </c>
      <c r="J57" s="21">
        <f t="shared" si="0"/>
        <v>88.888888888888886</v>
      </c>
      <c r="K57" s="15"/>
    </row>
    <row r="58" spans="1:11" ht="21.95" customHeight="1">
      <c r="A58" s="30"/>
      <c r="B58" s="22" t="s">
        <v>139</v>
      </c>
      <c r="C58" s="22">
        <v>31010</v>
      </c>
      <c r="D58" s="22" t="s">
        <v>104</v>
      </c>
      <c r="E58" s="7">
        <v>2</v>
      </c>
      <c r="F58" s="7">
        <v>750</v>
      </c>
      <c r="G58" s="7">
        <f t="shared" si="1"/>
        <v>215</v>
      </c>
      <c r="H58" s="7">
        <v>200</v>
      </c>
      <c r="I58" s="7">
        <v>15</v>
      </c>
      <c r="J58" s="21">
        <f t="shared" si="0"/>
        <v>26.666666666666668</v>
      </c>
      <c r="K58" s="15"/>
    </row>
    <row r="59" spans="1:11" ht="21.95" customHeight="1">
      <c r="A59" s="30"/>
      <c r="B59" s="22" t="s">
        <v>55</v>
      </c>
      <c r="C59" s="22" t="s">
        <v>56</v>
      </c>
      <c r="D59" s="22" t="s">
        <v>104</v>
      </c>
      <c r="E59" s="7">
        <v>3</v>
      </c>
      <c r="F59" s="7">
        <v>1125</v>
      </c>
      <c r="G59" s="7">
        <f t="shared" si="1"/>
        <v>1005</v>
      </c>
      <c r="H59" s="7">
        <v>1000</v>
      </c>
      <c r="I59" s="7">
        <v>5</v>
      </c>
      <c r="J59" s="21">
        <f t="shared" si="0"/>
        <v>88.888888888888886</v>
      </c>
      <c r="K59" s="15"/>
    </row>
    <row r="60" spans="1:11" ht="21.95" customHeight="1">
      <c r="A60" s="30">
        <v>44963</v>
      </c>
      <c r="B60" s="22" t="s">
        <v>139</v>
      </c>
      <c r="C60" s="22">
        <v>31010</v>
      </c>
      <c r="D60" s="22" t="s">
        <v>104</v>
      </c>
      <c r="E60" s="7">
        <v>1</v>
      </c>
      <c r="F60" s="7">
        <v>375</v>
      </c>
      <c r="G60" s="7">
        <f t="shared" si="1"/>
        <v>107</v>
      </c>
      <c r="H60" s="7">
        <v>100</v>
      </c>
      <c r="I60" s="7">
        <v>7</v>
      </c>
      <c r="J60" s="21">
        <f t="shared" si="0"/>
        <v>26.666666666666668</v>
      </c>
      <c r="K60" s="15"/>
    </row>
    <row r="61" spans="1:11" ht="21.95" customHeight="1">
      <c r="A61" s="30"/>
      <c r="B61" s="22" t="s">
        <v>55</v>
      </c>
      <c r="C61" s="22" t="s">
        <v>56</v>
      </c>
      <c r="D61" s="22" t="s">
        <v>104</v>
      </c>
      <c r="E61" s="7">
        <v>1</v>
      </c>
      <c r="F61" s="7">
        <v>375</v>
      </c>
      <c r="G61" s="7">
        <f t="shared" si="1"/>
        <v>383</v>
      </c>
      <c r="H61" s="7">
        <v>366</v>
      </c>
      <c r="I61" s="7">
        <v>17</v>
      </c>
      <c r="J61" s="21">
        <f t="shared" si="0"/>
        <v>97.6</v>
      </c>
      <c r="K61" s="15"/>
    </row>
    <row r="62" spans="1:11" ht="21.95" customHeight="1">
      <c r="A62" s="30"/>
      <c r="B62" s="22" t="s">
        <v>173</v>
      </c>
      <c r="C62" s="22">
        <v>11260</v>
      </c>
      <c r="D62" s="22" t="s">
        <v>104</v>
      </c>
      <c r="E62" s="7">
        <v>6</v>
      </c>
      <c r="F62" s="7">
        <v>2250</v>
      </c>
      <c r="G62" s="7">
        <f t="shared" si="1"/>
        <v>1385</v>
      </c>
      <c r="H62" s="7">
        <v>1200</v>
      </c>
      <c r="I62" s="7">
        <v>185</v>
      </c>
      <c r="J62" s="21">
        <f t="shared" si="0"/>
        <v>53.333333333333336</v>
      </c>
      <c r="K62" s="15"/>
    </row>
    <row r="63" spans="1:11" ht="21.95" customHeight="1">
      <c r="A63" s="30">
        <v>44964</v>
      </c>
      <c r="B63" s="22" t="s">
        <v>66</v>
      </c>
      <c r="C63" s="22" t="s">
        <v>67</v>
      </c>
      <c r="D63" s="22" t="s">
        <v>104</v>
      </c>
      <c r="E63" s="7">
        <v>5</v>
      </c>
      <c r="F63" s="7">
        <v>1875</v>
      </c>
      <c r="G63" s="7">
        <f t="shared" si="1"/>
        <v>2046</v>
      </c>
      <c r="H63" s="7">
        <v>2000</v>
      </c>
      <c r="I63" s="7">
        <v>46</v>
      </c>
      <c r="J63" s="21">
        <f t="shared" si="0"/>
        <v>106.66666666666667</v>
      </c>
      <c r="K63" s="15"/>
    </row>
    <row r="64" spans="1:11" ht="21.95" customHeight="1">
      <c r="A64" s="30"/>
      <c r="B64" s="22" t="s">
        <v>55</v>
      </c>
      <c r="C64" s="22" t="s">
        <v>56</v>
      </c>
      <c r="D64" s="22" t="s">
        <v>104</v>
      </c>
      <c r="E64" s="7">
        <v>3</v>
      </c>
      <c r="F64" s="7">
        <v>1125</v>
      </c>
      <c r="G64" s="7">
        <f t="shared" si="1"/>
        <v>1032</v>
      </c>
      <c r="H64" s="7">
        <v>1000</v>
      </c>
      <c r="I64" s="7">
        <v>32</v>
      </c>
      <c r="J64" s="21">
        <f t="shared" si="0"/>
        <v>88.888888888888886</v>
      </c>
      <c r="K64" s="15"/>
    </row>
    <row r="65" spans="1:11" ht="21.95" customHeight="1">
      <c r="A65" s="30">
        <v>44965</v>
      </c>
      <c r="B65" s="22" t="s">
        <v>173</v>
      </c>
      <c r="C65" s="22">
        <v>11260</v>
      </c>
      <c r="D65" s="22" t="s">
        <v>104</v>
      </c>
      <c r="E65" s="7">
        <v>2</v>
      </c>
      <c r="F65" s="7">
        <v>750</v>
      </c>
      <c r="G65" s="7">
        <f t="shared" si="1"/>
        <v>717</v>
      </c>
      <c r="H65" s="7">
        <v>600</v>
      </c>
      <c r="I65" s="7">
        <v>117</v>
      </c>
      <c r="J65" s="21">
        <f t="shared" si="0"/>
        <v>80</v>
      </c>
      <c r="K65" s="15"/>
    </row>
    <row r="66" spans="1:11" ht="21.95" customHeight="1">
      <c r="A66" s="30"/>
      <c r="B66" s="22" t="s">
        <v>55</v>
      </c>
      <c r="C66" s="22" t="s">
        <v>56</v>
      </c>
      <c r="D66" s="22" t="s">
        <v>104</v>
      </c>
      <c r="E66" s="7">
        <v>2</v>
      </c>
      <c r="F66" s="7">
        <v>750</v>
      </c>
      <c r="G66" s="7">
        <f t="shared" si="1"/>
        <v>520</v>
      </c>
      <c r="H66" s="7">
        <v>500</v>
      </c>
      <c r="I66" s="7">
        <v>20</v>
      </c>
      <c r="J66" s="21">
        <f t="shared" si="0"/>
        <v>66.666666666666657</v>
      </c>
      <c r="K66" s="15"/>
    </row>
    <row r="67" spans="1:11" ht="21.95" customHeight="1">
      <c r="A67" s="30"/>
      <c r="B67" s="22" t="s">
        <v>66</v>
      </c>
      <c r="C67" s="22" t="s">
        <v>67</v>
      </c>
      <c r="D67" s="22" t="s">
        <v>104</v>
      </c>
      <c r="E67" s="7">
        <v>2</v>
      </c>
      <c r="F67" s="7">
        <v>750</v>
      </c>
      <c r="G67" s="7">
        <f t="shared" si="1"/>
        <v>417</v>
      </c>
      <c r="H67" s="7">
        <v>400</v>
      </c>
      <c r="I67" s="7">
        <v>17</v>
      </c>
      <c r="J67" s="21">
        <f t="shared" si="0"/>
        <v>53.333333333333336</v>
      </c>
      <c r="K67" s="15"/>
    </row>
    <row r="68" spans="1:11" ht="21.95" customHeight="1">
      <c r="A68" s="30"/>
      <c r="B68" s="22" t="s">
        <v>175</v>
      </c>
      <c r="C68" s="22" t="s">
        <v>178</v>
      </c>
      <c r="D68" s="22" t="s">
        <v>104</v>
      </c>
      <c r="E68" s="7">
        <v>2</v>
      </c>
      <c r="F68" s="7">
        <v>750</v>
      </c>
      <c r="G68" s="7">
        <f t="shared" si="1"/>
        <v>596</v>
      </c>
      <c r="H68" s="7">
        <v>500</v>
      </c>
      <c r="I68" s="7">
        <v>96</v>
      </c>
      <c r="J68" s="21">
        <f t="shared" si="0"/>
        <v>66.666666666666657</v>
      </c>
      <c r="K68" s="15"/>
    </row>
    <row r="69" spans="1:11" ht="21.95" customHeight="1">
      <c r="A69" s="30">
        <v>44966</v>
      </c>
      <c r="B69" s="22" t="s">
        <v>55</v>
      </c>
      <c r="C69" s="22" t="s">
        <v>56</v>
      </c>
      <c r="D69" s="22" t="s">
        <v>104</v>
      </c>
      <c r="E69" s="7">
        <v>2</v>
      </c>
      <c r="F69" s="7">
        <v>750</v>
      </c>
      <c r="G69" s="7">
        <f t="shared" si="1"/>
        <v>1024</v>
      </c>
      <c r="H69" s="7">
        <v>1000</v>
      </c>
      <c r="I69" s="7">
        <v>24</v>
      </c>
      <c r="J69" s="21">
        <f t="shared" si="0"/>
        <v>133.33333333333331</v>
      </c>
      <c r="K69" s="15"/>
    </row>
    <row r="70" spans="1:11" ht="21.95" customHeight="1">
      <c r="A70" s="30"/>
      <c r="B70" s="22" t="s">
        <v>175</v>
      </c>
      <c r="C70" s="22" t="s">
        <v>178</v>
      </c>
      <c r="D70" s="22" t="s">
        <v>104</v>
      </c>
      <c r="E70" s="7">
        <v>6</v>
      </c>
      <c r="F70" s="7">
        <v>2250</v>
      </c>
      <c r="G70" s="7">
        <f t="shared" si="1"/>
        <v>2068</v>
      </c>
      <c r="H70" s="7">
        <v>2000</v>
      </c>
      <c r="I70" s="7">
        <v>68</v>
      </c>
      <c r="J70" s="21">
        <f t="shared" si="0"/>
        <v>88.888888888888886</v>
      </c>
      <c r="K70" s="15"/>
    </row>
    <row r="71" spans="1:11" ht="21.95" customHeight="1">
      <c r="A71" s="30">
        <v>44967</v>
      </c>
      <c r="B71" s="22" t="s">
        <v>66</v>
      </c>
      <c r="C71" s="22" t="s">
        <v>67</v>
      </c>
      <c r="D71" s="22" t="s">
        <v>104</v>
      </c>
      <c r="E71" s="7">
        <v>7</v>
      </c>
      <c r="F71" s="7">
        <v>2625</v>
      </c>
      <c r="G71" s="7">
        <f t="shared" si="1"/>
        <v>1882</v>
      </c>
      <c r="H71" s="7">
        <v>1800</v>
      </c>
      <c r="I71" s="7">
        <v>82</v>
      </c>
      <c r="J71" s="21">
        <f t="shared" si="0"/>
        <v>68.571428571428569</v>
      </c>
      <c r="K71" s="15"/>
    </row>
    <row r="72" spans="1:11" ht="21.95" customHeight="1">
      <c r="A72" s="30"/>
      <c r="B72" s="22" t="s">
        <v>81</v>
      </c>
      <c r="C72" s="22">
        <v>22500</v>
      </c>
      <c r="D72" s="22" t="s">
        <v>104</v>
      </c>
      <c r="E72" s="7">
        <v>1</v>
      </c>
      <c r="F72" s="7">
        <v>625</v>
      </c>
      <c r="G72" s="7">
        <f t="shared" si="1"/>
        <v>602</v>
      </c>
      <c r="H72" s="7">
        <v>500</v>
      </c>
      <c r="I72" s="7">
        <v>102</v>
      </c>
      <c r="J72" s="21">
        <f t="shared" si="0"/>
        <v>80</v>
      </c>
      <c r="K72" s="15"/>
    </row>
    <row r="73" spans="1:11" ht="21.95" customHeight="1">
      <c r="A73" s="30">
        <v>44970</v>
      </c>
      <c r="B73" s="22" t="s">
        <v>81</v>
      </c>
      <c r="C73" s="22">
        <v>22500</v>
      </c>
      <c r="D73" s="22" t="s">
        <v>104</v>
      </c>
      <c r="E73" s="7">
        <v>4</v>
      </c>
      <c r="F73" s="7">
        <v>1500</v>
      </c>
      <c r="G73" s="7">
        <f t="shared" si="1"/>
        <v>1821</v>
      </c>
      <c r="H73" s="7">
        <v>1800</v>
      </c>
      <c r="I73" s="7">
        <v>21</v>
      </c>
      <c r="J73" s="21">
        <f t="shared" si="0"/>
        <v>120</v>
      </c>
      <c r="K73" s="15"/>
    </row>
    <row r="74" spans="1:11" ht="21.95" customHeight="1">
      <c r="A74" s="30"/>
      <c r="B74" s="22" t="s">
        <v>186</v>
      </c>
      <c r="C74" s="22" t="s">
        <v>187</v>
      </c>
      <c r="D74" s="22" t="s">
        <v>104</v>
      </c>
      <c r="E74" s="7">
        <v>4</v>
      </c>
      <c r="F74" s="7">
        <v>2500</v>
      </c>
      <c r="G74" s="7">
        <f t="shared" si="1"/>
        <v>1122</v>
      </c>
      <c r="H74" s="7">
        <v>1000</v>
      </c>
      <c r="I74" s="7">
        <v>122</v>
      </c>
      <c r="J74" s="21">
        <f t="shared" si="0"/>
        <v>40</v>
      </c>
      <c r="K74" s="15"/>
    </row>
    <row r="75" spans="1:11" ht="21.95" customHeight="1">
      <c r="A75" s="30">
        <v>44971</v>
      </c>
      <c r="B75" s="22" t="s">
        <v>186</v>
      </c>
      <c r="C75" s="22" t="s">
        <v>187</v>
      </c>
      <c r="D75" s="22" t="s">
        <v>104</v>
      </c>
      <c r="E75" s="7">
        <v>7</v>
      </c>
      <c r="F75" s="7">
        <v>2625</v>
      </c>
      <c r="G75" s="7">
        <f t="shared" si="1"/>
        <v>1218</v>
      </c>
      <c r="H75" s="7">
        <v>1180</v>
      </c>
      <c r="I75" s="7">
        <v>38</v>
      </c>
      <c r="J75" s="21">
        <f t="shared" si="0"/>
        <v>44.952380952380956</v>
      </c>
      <c r="K75" s="15"/>
    </row>
    <row r="76" spans="1:11" ht="21.95" customHeight="1">
      <c r="A76" s="30"/>
      <c r="B76" s="22" t="s">
        <v>121</v>
      </c>
      <c r="C76" s="22" t="s">
        <v>122</v>
      </c>
      <c r="D76" s="22" t="s">
        <v>104</v>
      </c>
      <c r="E76" s="7">
        <v>1</v>
      </c>
      <c r="F76" s="7">
        <v>375</v>
      </c>
      <c r="G76" s="7">
        <f t="shared" si="1"/>
        <v>358</v>
      </c>
      <c r="H76" s="7">
        <v>333</v>
      </c>
      <c r="I76" s="7">
        <v>25</v>
      </c>
      <c r="J76" s="21">
        <f t="shared" si="0"/>
        <v>88.8</v>
      </c>
      <c r="K76" s="15"/>
    </row>
    <row r="77" spans="1:11" ht="21.95" customHeight="1">
      <c r="A77" s="30">
        <v>44972</v>
      </c>
      <c r="B77" s="22" t="s">
        <v>66</v>
      </c>
      <c r="C77" s="22" t="s">
        <v>67</v>
      </c>
      <c r="D77" s="22" t="s">
        <v>104</v>
      </c>
      <c r="E77" s="7">
        <v>3</v>
      </c>
      <c r="F77" s="7">
        <v>1125</v>
      </c>
      <c r="G77" s="7">
        <f t="shared" si="1"/>
        <v>1305</v>
      </c>
      <c r="H77" s="7">
        <v>1200</v>
      </c>
      <c r="I77" s="7">
        <v>105</v>
      </c>
      <c r="J77" s="21">
        <f t="shared" si="0"/>
        <v>106.66666666666667</v>
      </c>
      <c r="K77" s="15"/>
    </row>
    <row r="78" spans="1:11" ht="21.95" customHeight="1">
      <c r="A78" s="30"/>
      <c r="B78" s="22" t="s">
        <v>78</v>
      </c>
      <c r="C78" s="22" t="s">
        <v>79</v>
      </c>
      <c r="D78" s="22" t="s">
        <v>104</v>
      </c>
      <c r="E78" s="7">
        <v>2</v>
      </c>
      <c r="F78" s="7">
        <v>750</v>
      </c>
      <c r="G78" s="7">
        <f t="shared" si="1"/>
        <v>602</v>
      </c>
      <c r="H78" s="7">
        <v>500</v>
      </c>
      <c r="I78" s="7">
        <v>102</v>
      </c>
      <c r="J78" s="21">
        <f t="shared" si="0"/>
        <v>66.666666666666657</v>
      </c>
      <c r="K78" s="15"/>
    </row>
    <row r="79" spans="1:11" ht="21.95" customHeight="1">
      <c r="A79" s="30"/>
      <c r="B79" s="22" t="s">
        <v>141</v>
      </c>
      <c r="C79" s="22" t="s">
        <v>145</v>
      </c>
      <c r="D79" s="22" t="s">
        <v>104</v>
      </c>
      <c r="E79" s="7">
        <v>1</v>
      </c>
      <c r="F79" s="7">
        <v>375</v>
      </c>
      <c r="G79" s="7">
        <f t="shared" si="1"/>
        <v>219</v>
      </c>
      <c r="H79" s="7">
        <v>200</v>
      </c>
      <c r="I79" s="7">
        <v>19</v>
      </c>
      <c r="J79" s="21">
        <f t="shared" si="0"/>
        <v>53.333333333333336</v>
      </c>
      <c r="K79" s="15"/>
    </row>
    <row r="80" spans="1:11" ht="21.95" customHeight="1">
      <c r="A80" s="30"/>
      <c r="B80" s="22" t="s">
        <v>35</v>
      </c>
      <c r="C80" s="22">
        <v>39009</v>
      </c>
      <c r="D80" s="22" t="s">
        <v>104</v>
      </c>
      <c r="E80" s="7">
        <v>1</v>
      </c>
      <c r="F80" s="7">
        <v>375</v>
      </c>
      <c r="G80" s="7">
        <f t="shared" si="1"/>
        <v>168</v>
      </c>
      <c r="H80" s="7">
        <v>133</v>
      </c>
      <c r="I80" s="7">
        <v>35</v>
      </c>
      <c r="J80" s="21">
        <f t="shared" si="0"/>
        <v>35.466666666666669</v>
      </c>
      <c r="K80" s="15"/>
    </row>
    <row r="81" spans="1:11" ht="21.95" customHeight="1">
      <c r="A81" s="30"/>
      <c r="B81" s="22" t="s">
        <v>150</v>
      </c>
      <c r="C81" s="22">
        <v>333</v>
      </c>
      <c r="D81" s="22" t="s">
        <v>104</v>
      </c>
      <c r="E81" s="7">
        <v>1</v>
      </c>
      <c r="F81" s="7">
        <v>375</v>
      </c>
      <c r="G81" s="7">
        <f t="shared" si="1"/>
        <v>270</v>
      </c>
      <c r="H81" s="7">
        <v>200</v>
      </c>
      <c r="I81" s="7">
        <v>70</v>
      </c>
      <c r="J81" s="21">
        <f t="shared" si="0"/>
        <v>53.333333333333336</v>
      </c>
      <c r="K81" s="15"/>
    </row>
    <row r="82" spans="1:11" ht="21" customHeight="1">
      <c r="A82" s="47" t="s">
        <v>18</v>
      </c>
      <c r="B82" s="47"/>
      <c r="C82" s="9">
        <f>COUNT(A10:A81)</f>
        <v>23</v>
      </c>
      <c r="E82" s="48" t="s">
        <v>19</v>
      </c>
      <c r="F82" s="48"/>
      <c r="G82" s="49"/>
      <c r="H82" s="49"/>
      <c r="I82" s="49"/>
      <c r="J82" s="49"/>
      <c r="K82" s="49"/>
    </row>
    <row r="83" spans="1:11" ht="21" customHeight="1">
      <c r="A83" s="43" t="s">
        <v>20</v>
      </c>
      <c r="B83" s="43"/>
      <c r="C83" s="9">
        <f>SUM(F10:F81)</f>
        <v>70250</v>
      </c>
      <c r="F83" s="50"/>
      <c r="G83" s="50"/>
      <c r="H83" s="50"/>
      <c r="I83" s="4"/>
      <c r="J83" s="4"/>
      <c r="K83" s="25"/>
    </row>
    <row r="84" spans="1:11" ht="21" customHeight="1">
      <c r="A84" s="43" t="s">
        <v>21</v>
      </c>
      <c r="B84" s="43"/>
      <c r="C84" s="9">
        <f>SUM(H10:H81)</f>
        <v>47680</v>
      </c>
      <c r="F84" s="4"/>
      <c r="G84" s="4"/>
      <c r="H84" s="4"/>
      <c r="I84" s="4"/>
      <c r="J84" s="4"/>
      <c r="K84" s="25"/>
    </row>
    <row r="85" spans="1:11" ht="21" customHeight="1">
      <c r="A85" s="51" t="s">
        <v>22</v>
      </c>
      <c r="B85" s="43"/>
      <c r="C85" s="18">
        <f>SUM(J10:J81)</f>
        <v>4784.8063492063475</v>
      </c>
      <c r="F85" s="50"/>
      <c r="G85" s="50"/>
      <c r="H85" s="50"/>
      <c r="I85" s="50"/>
      <c r="J85" s="4"/>
      <c r="K85" s="52"/>
    </row>
    <row r="86" spans="1:11" ht="21" customHeight="1">
      <c r="A86" s="51" t="s">
        <v>23</v>
      </c>
      <c r="B86" s="43"/>
      <c r="C86" s="9">
        <f>COUNTA(B10:B81)</f>
        <v>72</v>
      </c>
      <c r="F86" s="50"/>
      <c r="G86" s="50"/>
      <c r="H86" s="50"/>
      <c r="I86" s="50"/>
      <c r="J86" s="4"/>
      <c r="K86" s="52"/>
    </row>
    <row r="87" spans="1:11" ht="21" customHeight="1">
      <c r="A87" s="43" t="s">
        <v>24</v>
      </c>
      <c r="B87" s="43"/>
      <c r="C87" s="18">
        <f>C85/C86</f>
        <v>66.455643738977045</v>
      </c>
      <c r="F87" s="50"/>
      <c r="G87" s="50"/>
      <c r="H87" s="50"/>
      <c r="I87" s="50"/>
      <c r="J87" s="4"/>
      <c r="K87" s="52"/>
    </row>
    <row r="88" spans="1:11" ht="21" customHeight="1" thickBot="1">
      <c r="A88" s="10"/>
      <c r="B88" s="11"/>
      <c r="C88" s="11"/>
      <c r="D88" s="11"/>
      <c r="E88" s="11"/>
      <c r="F88" s="11"/>
      <c r="G88" s="11"/>
      <c r="H88" s="11"/>
      <c r="I88" s="11"/>
      <c r="J88" s="11"/>
      <c r="K88" s="16"/>
    </row>
    <row r="89" spans="1:11"/>
  </sheetData>
  <mergeCells count="17">
    <mergeCell ref="A87:B87"/>
    <mergeCell ref="A82:B82"/>
    <mergeCell ref="E82:K82"/>
    <mergeCell ref="A83:B83"/>
    <mergeCell ref="F83:H83"/>
    <mergeCell ref="A84:B84"/>
    <mergeCell ref="A85:B85"/>
    <mergeCell ref="F85:H87"/>
    <mergeCell ref="I85:I87"/>
    <mergeCell ref="K85:K87"/>
    <mergeCell ref="A86:B86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C368-0C66-4BD8-B63D-469120DF81CF}">
  <dimension ref="A1:K86"/>
  <sheetViews>
    <sheetView topLeftCell="A70" workbookViewId="0">
      <selection activeCell="B86" sqref="B86"/>
    </sheetView>
  </sheetViews>
  <sheetFormatPr defaultColWidth="9" defaultRowHeight="15.75" zeroHeight="1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110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86</v>
      </c>
      <c r="C10" s="22" t="s">
        <v>87</v>
      </c>
      <c r="D10" s="7" t="s">
        <v>104</v>
      </c>
      <c r="E10" s="7">
        <v>4</v>
      </c>
      <c r="F10" s="7">
        <v>1500</v>
      </c>
      <c r="G10" s="7">
        <f>SUM(H10+I10)</f>
        <v>550</v>
      </c>
      <c r="H10" s="7">
        <v>500</v>
      </c>
      <c r="I10" s="7">
        <v>50</v>
      </c>
      <c r="J10" s="21">
        <f t="shared" ref="J10:J46" si="0">H10/F10*100</f>
        <v>33.333333333333329</v>
      </c>
      <c r="K10" s="15"/>
    </row>
    <row r="11" spans="1:11" ht="21.95" customHeight="1">
      <c r="A11" s="17"/>
      <c r="B11" s="23" t="s">
        <v>51</v>
      </c>
      <c r="C11" s="22" t="s">
        <v>52</v>
      </c>
      <c r="D11" s="7" t="s">
        <v>104</v>
      </c>
      <c r="E11" s="7">
        <v>4</v>
      </c>
      <c r="F11" s="7">
        <v>1500</v>
      </c>
      <c r="G11" s="7">
        <f>SUM(H11+I11)</f>
        <v>212</v>
      </c>
      <c r="H11" s="7">
        <v>100</v>
      </c>
      <c r="I11" s="7">
        <v>112</v>
      </c>
      <c r="J11" s="21">
        <f t="shared" si="0"/>
        <v>6.666666666666667</v>
      </c>
      <c r="K11" s="15"/>
    </row>
    <row r="12" spans="1:11" ht="21.95" customHeight="1">
      <c r="A12" s="17">
        <v>44943</v>
      </c>
      <c r="B12" s="22" t="s">
        <v>86</v>
      </c>
      <c r="C12" s="22" t="s">
        <v>87</v>
      </c>
      <c r="D12" s="7" t="s">
        <v>104</v>
      </c>
      <c r="E12" s="7">
        <v>3</v>
      </c>
      <c r="F12" s="7">
        <v>1125</v>
      </c>
      <c r="G12" s="7">
        <f t="shared" ref="G12:G46" si="1">SUM(H12+I12)</f>
        <v>640</v>
      </c>
      <c r="H12" s="7">
        <v>600</v>
      </c>
      <c r="I12" s="7">
        <v>40</v>
      </c>
      <c r="J12" s="21">
        <f t="shared" si="0"/>
        <v>53.333333333333336</v>
      </c>
      <c r="K12" s="15"/>
    </row>
    <row r="13" spans="1:11" ht="21.95" customHeight="1">
      <c r="A13" s="17"/>
      <c r="B13" s="23" t="s">
        <v>51</v>
      </c>
      <c r="C13" s="22" t="s">
        <v>52</v>
      </c>
      <c r="D13" s="7" t="s">
        <v>104</v>
      </c>
      <c r="E13" s="7">
        <v>3</v>
      </c>
      <c r="F13" s="7">
        <v>1125</v>
      </c>
      <c r="G13" s="7">
        <v>100</v>
      </c>
      <c r="H13" s="7">
        <v>250</v>
      </c>
      <c r="I13" s="7">
        <v>117</v>
      </c>
      <c r="J13" s="21">
        <f t="shared" si="0"/>
        <v>22.222222222222221</v>
      </c>
      <c r="K13" s="15"/>
    </row>
    <row r="14" spans="1:11" ht="21.95" customHeight="1">
      <c r="A14" s="17"/>
      <c r="B14" s="22" t="s">
        <v>121</v>
      </c>
      <c r="C14" s="23" t="s">
        <v>122</v>
      </c>
      <c r="D14" s="7" t="s">
        <v>104</v>
      </c>
      <c r="E14" s="7">
        <v>2</v>
      </c>
      <c r="F14" s="7">
        <v>750</v>
      </c>
      <c r="G14" s="7">
        <f t="shared" si="1"/>
        <v>783</v>
      </c>
      <c r="H14" s="7">
        <v>750</v>
      </c>
      <c r="I14" s="7">
        <v>33</v>
      </c>
      <c r="J14" s="21">
        <f t="shared" si="0"/>
        <v>100</v>
      </c>
      <c r="K14" s="15"/>
    </row>
    <row r="15" spans="1:11" ht="21.95" customHeight="1">
      <c r="A15" s="17">
        <v>44944</v>
      </c>
      <c r="B15" s="22" t="s">
        <v>86</v>
      </c>
      <c r="C15" s="22" t="s">
        <v>87</v>
      </c>
      <c r="D15" s="7" t="s">
        <v>104</v>
      </c>
      <c r="E15" s="7">
        <v>4</v>
      </c>
      <c r="F15" s="7">
        <v>1500</v>
      </c>
      <c r="G15" s="7">
        <f t="shared" si="1"/>
        <v>798</v>
      </c>
      <c r="H15" s="7">
        <v>700</v>
      </c>
      <c r="I15" s="7">
        <v>98</v>
      </c>
      <c r="J15" s="21">
        <f t="shared" si="0"/>
        <v>46.666666666666664</v>
      </c>
      <c r="K15" s="15"/>
    </row>
    <row r="16" spans="1:11" ht="21.95" customHeight="1">
      <c r="A16" s="17"/>
      <c r="B16" s="23" t="s">
        <v>51</v>
      </c>
      <c r="C16" s="22" t="s">
        <v>52</v>
      </c>
      <c r="D16" s="7" t="s">
        <v>104</v>
      </c>
      <c r="E16" s="7">
        <v>4</v>
      </c>
      <c r="F16" s="7">
        <v>1500</v>
      </c>
      <c r="G16" s="7">
        <v>200</v>
      </c>
      <c r="H16" s="7">
        <v>1500</v>
      </c>
      <c r="I16" s="7">
        <v>20</v>
      </c>
      <c r="J16" s="21">
        <f t="shared" si="0"/>
        <v>100</v>
      </c>
      <c r="K16" s="15"/>
    </row>
    <row r="17" spans="1:11" ht="21.95" customHeight="1">
      <c r="A17" s="17">
        <v>44945</v>
      </c>
      <c r="B17" s="22" t="s">
        <v>86</v>
      </c>
      <c r="C17" s="22" t="s">
        <v>87</v>
      </c>
      <c r="D17" s="7" t="s">
        <v>104</v>
      </c>
      <c r="E17" s="7">
        <v>3</v>
      </c>
      <c r="F17" s="7">
        <v>1125</v>
      </c>
      <c r="G17" s="7">
        <f t="shared" ref="G17:G19" si="2">SUM(H17+I17)</f>
        <v>321</v>
      </c>
      <c r="H17" s="7">
        <v>300</v>
      </c>
      <c r="I17" s="7">
        <v>21</v>
      </c>
      <c r="J17" s="21">
        <f t="shared" si="0"/>
        <v>26.666666666666668</v>
      </c>
      <c r="K17" s="15"/>
    </row>
    <row r="18" spans="1:11" ht="21.95" customHeight="1">
      <c r="A18" s="17"/>
      <c r="B18" s="23" t="s">
        <v>51</v>
      </c>
      <c r="C18" s="22" t="s">
        <v>52</v>
      </c>
      <c r="D18" s="7" t="s">
        <v>104</v>
      </c>
      <c r="E18" s="7">
        <v>2</v>
      </c>
      <c r="F18" s="7">
        <v>750</v>
      </c>
      <c r="G18" s="7">
        <f t="shared" si="2"/>
        <v>527</v>
      </c>
      <c r="H18" s="7">
        <v>400</v>
      </c>
      <c r="I18" s="7">
        <v>127</v>
      </c>
      <c r="J18" s="21">
        <f t="shared" si="0"/>
        <v>53.333333333333336</v>
      </c>
      <c r="K18" s="15"/>
    </row>
    <row r="19" spans="1:11" ht="21.95" customHeight="1">
      <c r="A19" s="17"/>
      <c r="B19" s="22" t="s">
        <v>121</v>
      </c>
      <c r="C19" s="23" t="s">
        <v>122</v>
      </c>
      <c r="D19" s="7" t="s">
        <v>104</v>
      </c>
      <c r="E19" s="7">
        <v>3</v>
      </c>
      <c r="F19" s="7">
        <v>1125</v>
      </c>
      <c r="G19" s="7">
        <f t="shared" si="2"/>
        <v>920</v>
      </c>
      <c r="H19" s="7">
        <v>800</v>
      </c>
      <c r="I19" s="7">
        <v>120</v>
      </c>
      <c r="J19" s="21">
        <f t="shared" si="0"/>
        <v>71.111111111111114</v>
      </c>
      <c r="K19" s="15"/>
    </row>
    <row r="20" spans="1:11" ht="21.95" customHeight="1">
      <c r="A20" s="17">
        <v>44946</v>
      </c>
      <c r="B20" s="7" t="s">
        <v>123</v>
      </c>
      <c r="C20" s="27" t="s">
        <v>180</v>
      </c>
      <c r="D20" s="7" t="s">
        <v>104</v>
      </c>
      <c r="E20" s="7">
        <v>4</v>
      </c>
      <c r="F20" s="7">
        <v>1500</v>
      </c>
      <c r="G20" s="7">
        <f t="shared" si="1"/>
        <v>1540</v>
      </c>
      <c r="H20" s="7">
        <v>1500</v>
      </c>
      <c r="I20" s="7">
        <v>40</v>
      </c>
      <c r="J20" s="21">
        <f t="shared" si="0"/>
        <v>100</v>
      </c>
      <c r="K20" s="15"/>
    </row>
    <row r="21" spans="1:11" ht="21.95" customHeight="1">
      <c r="A21" s="17"/>
      <c r="B21" s="7" t="s">
        <v>51</v>
      </c>
      <c r="C21" s="7" t="s">
        <v>52</v>
      </c>
      <c r="D21" s="7" t="s">
        <v>104</v>
      </c>
      <c r="E21" s="7">
        <v>4</v>
      </c>
      <c r="F21" s="7">
        <v>1500</v>
      </c>
      <c r="G21" s="7">
        <f t="shared" si="1"/>
        <v>1520</v>
      </c>
      <c r="H21" s="7">
        <v>1500</v>
      </c>
      <c r="I21" s="7">
        <v>20</v>
      </c>
      <c r="J21" s="21">
        <f t="shared" si="0"/>
        <v>100</v>
      </c>
      <c r="K21" s="15"/>
    </row>
    <row r="22" spans="1:11" ht="21.95" customHeight="1">
      <c r="A22" s="17">
        <v>44949</v>
      </c>
      <c r="B22" s="22" t="s">
        <v>86</v>
      </c>
      <c r="C22" s="22" t="s">
        <v>87</v>
      </c>
      <c r="D22" s="7" t="s">
        <v>104</v>
      </c>
      <c r="E22" s="7">
        <v>3</v>
      </c>
      <c r="F22" s="7">
        <v>1125</v>
      </c>
      <c r="G22" s="7">
        <f t="shared" si="1"/>
        <v>1146</v>
      </c>
      <c r="H22" s="7">
        <v>1125</v>
      </c>
      <c r="I22" s="7">
        <v>21</v>
      </c>
      <c r="J22" s="21">
        <f t="shared" si="0"/>
        <v>100</v>
      </c>
      <c r="K22" s="15"/>
    </row>
    <row r="23" spans="1:11" ht="21.95" customHeight="1">
      <c r="A23" s="17"/>
      <c r="B23" s="23" t="s">
        <v>51</v>
      </c>
      <c r="C23" s="22" t="s">
        <v>52</v>
      </c>
      <c r="D23" s="7" t="s">
        <v>104</v>
      </c>
      <c r="E23" s="7">
        <v>2</v>
      </c>
      <c r="F23" s="7">
        <v>750</v>
      </c>
      <c r="G23" s="7">
        <f t="shared" si="1"/>
        <v>877</v>
      </c>
      <c r="H23" s="7">
        <v>750</v>
      </c>
      <c r="I23" s="7">
        <v>127</v>
      </c>
      <c r="J23" s="21">
        <f t="shared" si="0"/>
        <v>100</v>
      </c>
      <c r="K23" s="15"/>
    </row>
    <row r="24" spans="1:11" ht="21.95" customHeight="1">
      <c r="A24" s="17"/>
      <c r="B24" s="22" t="s">
        <v>121</v>
      </c>
      <c r="C24" s="23" t="s">
        <v>122</v>
      </c>
      <c r="D24" s="7" t="s">
        <v>104</v>
      </c>
      <c r="E24" s="7">
        <v>3</v>
      </c>
      <c r="F24" s="7">
        <v>1125</v>
      </c>
      <c r="G24" s="7">
        <f t="shared" si="1"/>
        <v>1245</v>
      </c>
      <c r="H24" s="7">
        <v>1125</v>
      </c>
      <c r="I24" s="7">
        <v>120</v>
      </c>
      <c r="J24" s="21">
        <f t="shared" si="0"/>
        <v>100</v>
      </c>
      <c r="K24" s="15"/>
    </row>
    <row r="25" spans="1:11" ht="21.95" customHeight="1">
      <c r="A25" s="17">
        <v>44950</v>
      </c>
      <c r="B25" s="7" t="s">
        <v>123</v>
      </c>
      <c r="C25" s="7" t="s">
        <v>131</v>
      </c>
      <c r="D25" s="7" t="s">
        <v>104</v>
      </c>
      <c r="E25" s="7">
        <v>2</v>
      </c>
      <c r="F25" s="7">
        <v>750</v>
      </c>
      <c r="G25" s="7">
        <f t="shared" si="1"/>
        <v>764</v>
      </c>
      <c r="H25" s="7">
        <v>750</v>
      </c>
      <c r="I25" s="7">
        <v>14</v>
      </c>
      <c r="J25" s="21">
        <f t="shared" si="0"/>
        <v>100</v>
      </c>
      <c r="K25" s="15"/>
    </row>
    <row r="26" spans="1:11" ht="21.95" customHeight="1">
      <c r="A26" s="17"/>
      <c r="B26" s="22" t="s">
        <v>86</v>
      </c>
      <c r="C26" s="22" t="s">
        <v>87</v>
      </c>
      <c r="D26" s="7" t="s">
        <v>104</v>
      </c>
      <c r="E26" s="7">
        <v>2</v>
      </c>
      <c r="F26" s="7">
        <v>750</v>
      </c>
      <c r="G26" s="7">
        <f t="shared" si="1"/>
        <v>786</v>
      </c>
      <c r="H26" s="7">
        <v>750</v>
      </c>
      <c r="I26" s="7">
        <v>36</v>
      </c>
      <c r="J26" s="21">
        <f t="shared" si="0"/>
        <v>100</v>
      </c>
      <c r="K26" s="15"/>
    </row>
    <row r="27" spans="1:11" ht="21.95" customHeight="1">
      <c r="A27" s="17"/>
      <c r="B27" s="23" t="s">
        <v>51</v>
      </c>
      <c r="C27" s="22" t="s">
        <v>52</v>
      </c>
      <c r="D27" s="7" t="s">
        <v>104</v>
      </c>
      <c r="E27" s="7">
        <v>2</v>
      </c>
      <c r="F27" s="7">
        <v>750</v>
      </c>
      <c r="G27" s="7">
        <f t="shared" si="1"/>
        <v>436</v>
      </c>
      <c r="H27" s="7">
        <v>400</v>
      </c>
      <c r="I27" s="7">
        <v>36</v>
      </c>
      <c r="J27" s="21">
        <f t="shared" si="0"/>
        <v>53.333333333333336</v>
      </c>
      <c r="K27" s="15"/>
    </row>
    <row r="28" spans="1:11" ht="21.95" customHeight="1">
      <c r="A28" s="17"/>
      <c r="B28" s="22" t="s">
        <v>121</v>
      </c>
      <c r="C28" s="23" t="s">
        <v>122</v>
      </c>
      <c r="D28" s="7" t="s">
        <v>104</v>
      </c>
      <c r="E28" s="7">
        <v>2</v>
      </c>
      <c r="F28" s="7">
        <v>750</v>
      </c>
      <c r="G28" s="7">
        <f t="shared" si="1"/>
        <v>706</v>
      </c>
      <c r="H28" s="7">
        <v>600</v>
      </c>
      <c r="I28" s="7">
        <v>106</v>
      </c>
      <c r="J28" s="21">
        <f t="shared" si="0"/>
        <v>80</v>
      </c>
      <c r="K28" s="15"/>
    </row>
    <row r="29" spans="1:11" ht="21.95" customHeight="1">
      <c r="A29" s="17">
        <v>44951</v>
      </c>
      <c r="B29" s="7" t="s">
        <v>141</v>
      </c>
      <c r="C29" s="7" t="s">
        <v>142</v>
      </c>
      <c r="D29" s="7" t="s">
        <v>104</v>
      </c>
      <c r="E29" s="7">
        <v>2</v>
      </c>
      <c r="F29" s="7">
        <v>750</v>
      </c>
      <c r="G29" s="7">
        <f t="shared" ref="G29:G32" si="3">SUM(H29+I29)</f>
        <v>203</v>
      </c>
      <c r="H29" s="7">
        <v>200</v>
      </c>
      <c r="I29" s="7">
        <v>3</v>
      </c>
      <c r="J29" s="21">
        <f t="shared" ref="J29:J32" si="4">H29/F29*100</f>
        <v>26.666666666666668</v>
      </c>
      <c r="K29" s="15"/>
    </row>
    <row r="30" spans="1:11" ht="21.95" customHeight="1">
      <c r="A30" s="17"/>
      <c r="B30" s="22" t="s">
        <v>86</v>
      </c>
      <c r="C30" s="22" t="s">
        <v>87</v>
      </c>
      <c r="D30" s="7" t="s">
        <v>104</v>
      </c>
      <c r="E30" s="7">
        <v>2</v>
      </c>
      <c r="F30" s="7">
        <v>750</v>
      </c>
      <c r="G30" s="7">
        <f t="shared" si="3"/>
        <v>448</v>
      </c>
      <c r="H30" s="7">
        <v>400</v>
      </c>
      <c r="I30" s="7">
        <v>48</v>
      </c>
      <c r="J30" s="21">
        <f t="shared" si="4"/>
        <v>53.333333333333336</v>
      </c>
      <c r="K30" s="15"/>
    </row>
    <row r="31" spans="1:11" ht="21.95" customHeight="1">
      <c r="A31" s="17"/>
      <c r="B31" s="23" t="s">
        <v>121</v>
      </c>
      <c r="C31" s="22" t="s">
        <v>122</v>
      </c>
      <c r="D31" s="7" t="s">
        <v>104</v>
      </c>
      <c r="E31" s="7">
        <v>2</v>
      </c>
      <c r="F31" s="7">
        <v>750</v>
      </c>
      <c r="G31" s="7">
        <f t="shared" si="3"/>
        <v>712</v>
      </c>
      <c r="H31" s="7">
        <v>600</v>
      </c>
      <c r="I31" s="7">
        <v>112</v>
      </c>
      <c r="J31" s="21">
        <f t="shared" si="4"/>
        <v>80</v>
      </c>
      <c r="K31" s="15"/>
    </row>
    <row r="32" spans="1:11" ht="21.95" customHeight="1">
      <c r="A32" s="17"/>
      <c r="B32" s="22" t="s">
        <v>123</v>
      </c>
      <c r="C32" s="23" t="s">
        <v>144</v>
      </c>
      <c r="D32" s="7" t="s">
        <v>104</v>
      </c>
      <c r="E32" s="7">
        <v>2</v>
      </c>
      <c r="F32" s="7">
        <v>750</v>
      </c>
      <c r="G32" s="7">
        <f t="shared" si="3"/>
        <v>760</v>
      </c>
      <c r="H32" s="7">
        <v>750</v>
      </c>
      <c r="I32" s="7">
        <v>10</v>
      </c>
      <c r="J32" s="21">
        <f t="shared" si="4"/>
        <v>100</v>
      </c>
      <c r="K32" s="15"/>
    </row>
    <row r="33" spans="1:11" ht="21.95" customHeight="1">
      <c r="A33" s="17">
        <v>44952</v>
      </c>
      <c r="B33" s="7" t="s">
        <v>141</v>
      </c>
      <c r="C33" s="7" t="s">
        <v>142</v>
      </c>
      <c r="D33" s="7" t="s">
        <v>104</v>
      </c>
      <c r="E33" s="7">
        <v>3</v>
      </c>
      <c r="F33" s="7">
        <v>1125</v>
      </c>
      <c r="G33" s="7">
        <f t="shared" si="1"/>
        <v>207</v>
      </c>
      <c r="H33" s="7">
        <v>200</v>
      </c>
      <c r="I33" s="7">
        <v>7</v>
      </c>
      <c r="J33" s="21">
        <f t="shared" si="0"/>
        <v>17.777777777777779</v>
      </c>
      <c r="K33" s="15"/>
    </row>
    <row r="34" spans="1:11" ht="21.95" customHeight="1">
      <c r="A34" s="20"/>
      <c r="B34" s="7" t="s">
        <v>51</v>
      </c>
      <c r="C34" s="7" t="s">
        <v>52</v>
      </c>
      <c r="D34" s="7" t="s">
        <v>104</v>
      </c>
      <c r="E34" s="7">
        <v>2</v>
      </c>
      <c r="F34" s="7">
        <v>750</v>
      </c>
      <c r="G34" s="7">
        <f t="shared" si="1"/>
        <v>369</v>
      </c>
      <c r="H34" s="7">
        <v>300</v>
      </c>
      <c r="I34" s="7">
        <v>69</v>
      </c>
      <c r="J34" s="21">
        <f t="shared" si="0"/>
        <v>40</v>
      </c>
      <c r="K34" s="15"/>
    </row>
    <row r="35" spans="1:11" ht="21.95" customHeight="1">
      <c r="A35" s="7"/>
      <c r="B35" s="7" t="s">
        <v>86</v>
      </c>
      <c r="C35" s="7" t="s">
        <v>87</v>
      </c>
      <c r="D35" s="7" t="s">
        <v>104</v>
      </c>
      <c r="E35" s="7">
        <v>8</v>
      </c>
      <c r="F35" s="7">
        <v>1215</v>
      </c>
      <c r="G35" s="7">
        <f t="shared" si="1"/>
        <v>432</v>
      </c>
      <c r="H35" s="7">
        <v>400</v>
      </c>
      <c r="I35" s="7">
        <v>32</v>
      </c>
      <c r="J35" s="21">
        <f t="shared" si="0"/>
        <v>32.921810699588477</v>
      </c>
      <c r="K35" s="15"/>
    </row>
    <row r="36" spans="1:11" ht="21.95" customHeight="1">
      <c r="A36" s="17">
        <v>44953</v>
      </c>
      <c r="B36" s="7" t="s">
        <v>51</v>
      </c>
      <c r="C36" s="7" t="s">
        <v>52</v>
      </c>
      <c r="D36" s="7" t="s">
        <v>104</v>
      </c>
      <c r="E36" s="7">
        <v>2</v>
      </c>
      <c r="F36" s="7">
        <v>750</v>
      </c>
      <c r="G36" s="7">
        <f t="shared" si="1"/>
        <v>357</v>
      </c>
      <c r="H36" s="7">
        <v>300</v>
      </c>
      <c r="I36" s="7">
        <v>57</v>
      </c>
      <c r="J36" s="21">
        <f t="shared" si="0"/>
        <v>40</v>
      </c>
      <c r="K36" s="15"/>
    </row>
    <row r="37" spans="1:11" ht="21.95" customHeight="1">
      <c r="A37" s="7"/>
      <c r="B37" s="7" t="s">
        <v>86</v>
      </c>
      <c r="C37" s="7" t="s">
        <v>87</v>
      </c>
      <c r="D37" s="7" t="s">
        <v>104</v>
      </c>
      <c r="E37" s="7">
        <v>2</v>
      </c>
      <c r="F37" s="7">
        <v>750</v>
      </c>
      <c r="G37" s="7">
        <f t="shared" si="1"/>
        <v>530</v>
      </c>
      <c r="H37" s="7">
        <v>500</v>
      </c>
      <c r="I37" s="7">
        <v>30</v>
      </c>
      <c r="J37" s="21">
        <f t="shared" si="0"/>
        <v>66.666666666666657</v>
      </c>
      <c r="K37" s="15"/>
    </row>
    <row r="38" spans="1:11" ht="21.95" customHeight="1">
      <c r="A38" s="7"/>
      <c r="B38" s="22" t="s">
        <v>123</v>
      </c>
      <c r="C38" s="22" t="s">
        <v>144</v>
      </c>
      <c r="D38" s="7" t="s">
        <v>104</v>
      </c>
      <c r="E38" s="7">
        <v>2</v>
      </c>
      <c r="F38" s="7">
        <v>750</v>
      </c>
      <c r="G38" s="7">
        <f t="shared" si="1"/>
        <v>206</v>
      </c>
      <c r="H38" s="7">
        <v>200</v>
      </c>
      <c r="I38" s="7">
        <v>6</v>
      </c>
      <c r="J38" s="21">
        <f t="shared" si="0"/>
        <v>26.666666666666668</v>
      </c>
      <c r="K38" s="15"/>
    </row>
    <row r="39" spans="1:11" ht="21.95" customHeight="1">
      <c r="A39" s="7"/>
      <c r="B39" s="22" t="s">
        <v>150</v>
      </c>
      <c r="C39" s="7">
        <v>333</v>
      </c>
      <c r="D39" s="7" t="s">
        <v>104</v>
      </c>
      <c r="E39" s="7">
        <v>2</v>
      </c>
      <c r="F39" s="7">
        <v>750</v>
      </c>
      <c r="G39" s="7">
        <f t="shared" si="1"/>
        <v>360</v>
      </c>
      <c r="H39" s="7">
        <v>300</v>
      </c>
      <c r="I39" s="7">
        <v>60</v>
      </c>
      <c r="J39" s="21">
        <f t="shared" si="0"/>
        <v>40</v>
      </c>
      <c r="K39" s="15"/>
    </row>
    <row r="40" spans="1:11" ht="21.95" customHeight="1">
      <c r="A40" s="17">
        <v>44956</v>
      </c>
      <c r="B40" s="22" t="s">
        <v>51</v>
      </c>
      <c r="C40" s="22" t="s">
        <v>52</v>
      </c>
      <c r="D40" s="7" t="s">
        <v>104</v>
      </c>
      <c r="E40" s="7">
        <v>3</v>
      </c>
      <c r="F40" s="7">
        <v>1125</v>
      </c>
      <c r="G40" s="7">
        <f t="shared" si="1"/>
        <v>243</v>
      </c>
      <c r="H40" s="7">
        <v>200</v>
      </c>
      <c r="I40" s="7">
        <v>43</v>
      </c>
      <c r="J40" s="21">
        <f t="shared" si="0"/>
        <v>17.777777777777779</v>
      </c>
      <c r="K40" s="15"/>
    </row>
    <row r="41" spans="1:11" ht="21.95" customHeight="1">
      <c r="A41" s="7"/>
      <c r="B41" s="22" t="s">
        <v>86</v>
      </c>
      <c r="C41" s="22" t="s">
        <v>87</v>
      </c>
      <c r="D41" s="7" t="s">
        <v>104</v>
      </c>
      <c r="E41" s="7">
        <v>2</v>
      </c>
      <c r="F41" s="7">
        <v>750</v>
      </c>
      <c r="G41" s="7">
        <f t="shared" si="1"/>
        <v>440</v>
      </c>
      <c r="H41" s="7">
        <v>400</v>
      </c>
      <c r="I41" s="7">
        <v>40</v>
      </c>
      <c r="J41" s="21">
        <f t="shared" si="0"/>
        <v>53.333333333333336</v>
      </c>
      <c r="K41" s="15"/>
    </row>
    <row r="42" spans="1:11" ht="21.95" customHeight="1">
      <c r="A42" s="7"/>
      <c r="B42" s="22" t="s">
        <v>150</v>
      </c>
      <c r="C42" s="7">
        <v>333</v>
      </c>
      <c r="D42" s="7" t="s">
        <v>104</v>
      </c>
      <c r="E42" s="7">
        <v>3</v>
      </c>
      <c r="F42" s="7">
        <v>1125</v>
      </c>
      <c r="G42" s="7">
        <f t="shared" si="1"/>
        <v>851</v>
      </c>
      <c r="H42" s="7">
        <v>600</v>
      </c>
      <c r="I42" s="7">
        <v>251</v>
      </c>
      <c r="J42" s="21">
        <f t="shared" si="0"/>
        <v>53.333333333333336</v>
      </c>
      <c r="K42" s="15"/>
    </row>
    <row r="43" spans="1:11" ht="21.95" customHeight="1">
      <c r="A43" s="17">
        <v>44957</v>
      </c>
      <c r="B43" s="22" t="s">
        <v>51</v>
      </c>
      <c r="C43" s="22" t="s">
        <v>160</v>
      </c>
      <c r="D43" s="7" t="s">
        <v>104</v>
      </c>
      <c r="E43" s="7">
        <v>3</v>
      </c>
      <c r="F43" s="7">
        <v>1125</v>
      </c>
      <c r="G43" s="7">
        <f t="shared" si="1"/>
        <v>461</v>
      </c>
      <c r="H43" s="7">
        <v>400</v>
      </c>
      <c r="I43" s="7">
        <v>61</v>
      </c>
      <c r="J43" s="21">
        <f t="shared" si="0"/>
        <v>35.555555555555557</v>
      </c>
      <c r="K43" s="15"/>
    </row>
    <row r="44" spans="1:11" ht="21.95" customHeight="1">
      <c r="A44" s="7"/>
      <c r="B44" s="22" t="s">
        <v>123</v>
      </c>
      <c r="C44" s="22" t="s">
        <v>144</v>
      </c>
      <c r="D44" s="7" t="s">
        <v>104</v>
      </c>
      <c r="E44" s="7">
        <v>2</v>
      </c>
      <c r="F44" s="7">
        <v>750</v>
      </c>
      <c r="G44" s="7">
        <f t="shared" si="1"/>
        <v>105</v>
      </c>
      <c r="H44" s="7">
        <v>100</v>
      </c>
      <c r="I44" s="7">
        <v>5</v>
      </c>
      <c r="J44" s="21">
        <f t="shared" si="0"/>
        <v>13.333333333333334</v>
      </c>
      <c r="K44" s="15"/>
    </row>
    <row r="45" spans="1:11" ht="21.95" customHeight="1">
      <c r="A45" s="7"/>
      <c r="B45" s="22" t="s">
        <v>51</v>
      </c>
      <c r="C45" s="22" t="s">
        <v>52</v>
      </c>
      <c r="D45" s="7" t="s">
        <v>104</v>
      </c>
      <c r="E45" s="22">
        <v>3</v>
      </c>
      <c r="F45" s="7">
        <v>1125</v>
      </c>
      <c r="G45" s="7">
        <f t="shared" si="1"/>
        <v>340</v>
      </c>
      <c r="H45" s="7">
        <v>300</v>
      </c>
      <c r="I45" s="7">
        <v>40</v>
      </c>
      <c r="J45" s="21">
        <f t="shared" si="0"/>
        <v>26.666666666666668</v>
      </c>
      <c r="K45" s="15"/>
    </row>
    <row r="46" spans="1:11" ht="21.95" customHeight="1">
      <c r="A46" s="17">
        <v>44958</v>
      </c>
      <c r="B46" s="7" t="s">
        <v>51</v>
      </c>
      <c r="C46" s="7" t="s">
        <v>160</v>
      </c>
      <c r="D46" s="7" t="s">
        <v>104</v>
      </c>
      <c r="E46" s="7">
        <v>4</v>
      </c>
      <c r="F46" s="7">
        <v>1500</v>
      </c>
      <c r="G46" s="7">
        <f t="shared" si="1"/>
        <v>374</v>
      </c>
      <c r="H46" s="7">
        <v>300</v>
      </c>
      <c r="I46" s="7">
        <v>74</v>
      </c>
      <c r="J46" s="21">
        <f t="shared" si="0"/>
        <v>20</v>
      </c>
      <c r="K46" s="15"/>
    </row>
    <row r="47" spans="1:11" ht="21.95" customHeight="1">
      <c r="A47" s="32"/>
      <c r="B47" s="7" t="s">
        <v>51</v>
      </c>
      <c r="C47" s="7" t="s">
        <v>52</v>
      </c>
      <c r="D47" s="7" t="s">
        <v>104</v>
      </c>
      <c r="E47" s="7">
        <v>4</v>
      </c>
      <c r="F47" s="7">
        <v>1500</v>
      </c>
      <c r="G47" s="7">
        <f t="shared" ref="G47:G48" si="5">SUM(H47+I47)</f>
        <v>263</v>
      </c>
      <c r="H47" s="7">
        <v>200</v>
      </c>
      <c r="I47" s="7">
        <v>63</v>
      </c>
      <c r="J47" s="21">
        <f t="shared" ref="J47:J48" si="6">H47/F47*100</f>
        <v>13.333333333333334</v>
      </c>
      <c r="K47" s="15"/>
    </row>
    <row r="48" spans="1:11" ht="21.95" customHeight="1">
      <c r="A48" s="32">
        <v>44959</v>
      </c>
      <c r="B48" s="7" t="s">
        <v>51</v>
      </c>
      <c r="C48" s="7" t="s">
        <v>160</v>
      </c>
      <c r="D48" s="7" t="s">
        <v>104</v>
      </c>
      <c r="E48" s="7">
        <v>4</v>
      </c>
      <c r="F48" s="7">
        <v>1500</v>
      </c>
      <c r="G48" s="7">
        <f t="shared" si="5"/>
        <v>461</v>
      </c>
      <c r="H48" s="7">
        <v>400</v>
      </c>
      <c r="I48" s="7">
        <v>61</v>
      </c>
      <c r="J48" s="21">
        <f t="shared" si="6"/>
        <v>26.666666666666668</v>
      </c>
      <c r="K48" s="15"/>
    </row>
    <row r="49" spans="1:11" ht="21.95" customHeight="1">
      <c r="A49" s="32"/>
      <c r="B49" s="7" t="s">
        <v>51</v>
      </c>
      <c r="C49" s="7" t="s">
        <v>52</v>
      </c>
      <c r="D49" s="7" t="s">
        <v>104</v>
      </c>
      <c r="E49" s="7">
        <v>4</v>
      </c>
      <c r="F49" s="7">
        <v>1500</v>
      </c>
      <c r="G49" s="7">
        <f t="shared" ref="G49:G75" si="7">SUM(H49+I49)</f>
        <v>230</v>
      </c>
      <c r="H49" s="7">
        <v>200</v>
      </c>
      <c r="I49" s="7">
        <v>30</v>
      </c>
      <c r="J49" s="21">
        <f t="shared" ref="J49:J75" si="8">H49/F49*100</f>
        <v>13.333333333333334</v>
      </c>
      <c r="K49" s="15"/>
    </row>
    <row r="50" spans="1:11" ht="21.95" customHeight="1">
      <c r="A50" s="32">
        <v>44960</v>
      </c>
      <c r="B50" s="7" t="s">
        <v>51</v>
      </c>
      <c r="C50" s="7" t="s">
        <v>52</v>
      </c>
      <c r="D50" s="7" t="s">
        <v>104</v>
      </c>
      <c r="E50" s="7">
        <v>3</v>
      </c>
      <c r="F50" s="7">
        <v>1125</v>
      </c>
      <c r="G50" s="7">
        <f t="shared" si="7"/>
        <v>433</v>
      </c>
      <c r="H50" s="7">
        <v>400</v>
      </c>
      <c r="I50" s="7">
        <v>33</v>
      </c>
      <c r="J50" s="21">
        <f t="shared" si="8"/>
        <v>35.555555555555557</v>
      </c>
      <c r="K50" s="15"/>
    </row>
    <row r="51" spans="1:11" ht="21.95" customHeight="1">
      <c r="A51" s="32"/>
      <c r="B51" s="7" t="s">
        <v>123</v>
      </c>
      <c r="C51" s="27" t="s">
        <v>144</v>
      </c>
      <c r="D51" s="7" t="s">
        <v>104</v>
      </c>
      <c r="E51" s="7">
        <v>2</v>
      </c>
      <c r="F51" s="7">
        <v>750</v>
      </c>
      <c r="G51" s="7">
        <f t="shared" si="7"/>
        <v>211</v>
      </c>
      <c r="H51" s="7">
        <v>200</v>
      </c>
      <c r="I51" s="7">
        <v>11</v>
      </c>
      <c r="J51" s="21">
        <f t="shared" si="8"/>
        <v>26.666666666666668</v>
      </c>
      <c r="K51" s="15"/>
    </row>
    <row r="52" spans="1:11" ht="21.95" customHeight="1">
      <c r="A52" s="32"/>
      <c r="B52" s="7" t="s">
        <v>51</v>
      </c>
      <c r="C52" s="7" t="s">
        <v>160</v>
      </c>
      <c r="D52" s="7" t="s">
        <v>104</v>
      </c>
      <c r="E52" s="7">
        <v>3</v>
      </c>
      <c r="F52" s="7">
        <v>1125</v>
      </c>
      <c r="G52" s="7">
        <f t="shared" si="7"/>
        <v>551</v>
      </c>
      <c r="H52" s="7">
        <v>500</v>
      </c>
      <c r="I52" s="7">
        <v>51</v>
      </c>
      <c r="J52" s="21">
        <f t="shared" si="8"/>
        <v>44.444444444444443</v>
      </c>
      <c r="K52" s="15"/>
    </row>
    <row r="53" spans="1:11" ht="21.95" customHeight="1">
      <c r="A53" s="32">
        <v>44963</v>
      </c>
      <c r="B53" s="7" t="s">
        <v>173</v>
      </c>
      <c r="C53" s="7">
        <v>11260</v>
      </c>
      <c r="D53" s="7" t="s">
        <v>104</v>
      </c>
      <c r="E53" s="7">
        <v>5</v>
      </c>
      <c r="F53" s="7">
        <v>1875</v>
      </c>
      <c r="G53" s="7">
        <f t="shared" si="7"/>
        <v>1201</v>
      </c>
      <c r="H53" s="7">
        <v>1000</v>
      </c>
      <c r="I53" s="7">
        <v>201</v>
      </c>
      <c r="J53" s="21">
        <f t="shared" si="8"/>
        <v>53.333333333333336</v>
      </c>
      <c r="K53" s="15"/>
    </row>
    <row r="54" spans="1:11" ht="21.95" customHeight="1">
      <c r="A54" s="32"/>
      <c r="B54" s="7" t="s">
        <v>51</v>
      </c>
      <c r="C54" s="7" t="s">
        <v>52</v>
      </c>
      <c r="D54" s="7" t="s">
        <v>104</v>
      </c>
      <c r="E54" s="7">
        <v>1</v>
      </c>
      <c r="F54" s="7">
        <v>375</v>
      </c>
      <c r="G54" s="7">
        <f t="shared" si="7"/>
        <v>423</v>
      </c>
      <c r="H54" s="7">
        <v>400</v>
      </c>
      <c r="I54" s="7">
        <v>23</v>
      </c>
      <c r="J54" s="21">
        <f t="shared" si="8"/>
        <v>106.66666666666667</v>
      </c>
      <c r="K54" s="15"/>
    </row>
    <row r="55" spans="1:11" ht="21.95" customHeight="1">
      <c r="A55" s="32"/>
      <c r="B55" s="7" t="s">
        <v>51</v>
      </c>
      <c r="C55" s="7" t="s">
        <v>160</v>
      </c>
      <c r="D55" s="7" t="s">
        <v>104</v>
      </c>
      <c r="E55" s="7">
        <v>2</v>
      </c>
      <c r="F55" s="7">
        <v>750</v>
      </c>
      <c r="G55" s="7">
        <f t="shared" si="7"/>
        <v>650</v>
      </c>
      <c r="H55" s="7">
        <v>600</v>
      </c>
      <c r="I55" s="7">
        <v>50</v>
      </c>
      <c r="J55" s="21">
        <f t="shared" si="8"/>
        <v>80</v>
      </c>
      <c r="K55" s="15"/>
    </row>
    <row r="56" spans="1:11" ht="21.95" customHeight="1">
      <c r="A56" s="32">
        <v>44964</v>
      </c>
      <c r="B56" s="7" t="s">
        <v>51</v>
      </c>
      <c r="C56" s="7" t="s">
        <v>52</v>
      </c>
      <c r="D56" s="7" t="s">
        <v>104</v>
      </c>
      <c r="E56" s="7">
        <v>3</v>
      </c>
      <c r="F56" s="7">
        <v>1125</v>
      </c>
      <c r="G56" s="7">
        <f t="shared" si="7"/>
        <v>481</v>
      </c>
      <c r="H56" s="7">
        <v>400</v>
      </c>
      <c r="I56" s="7">
        <v>81</v>
      </c>
      <c r="J56" s="21">
        <f t="shared" si="8"/>
        <v>35.555555555555557</v>
      </c>
      <c r="K56" s="15"/>
    </row>
    <row r="57" spans="1:11" ht="21.95" customHeight="1">
      <c r="A57" s="32"/>
      <c r="B57" s="7" t="s">
        <v>44</v>
      </c>
      <c r="C57" s="7" t="s">
        <v>45</v>
      </c>
      <c r="D57" s="7" t="s">
        <v>104</v>
      </c>
      <c r="E57" s="7">
        <v>2</v>
      </c>
      <c r="F57" s="7">
        <v>750</v>
      </c>
      <c r="G57" s="7">
        <f t="shared" si="7"/>
        <v>430</v>
      </c>
      <c r="H57" s="7">
        <v>400</v>
      </c>
      <c r="I57" s="7">
        <v>30</v>
      </c>
      <c r="J57" s="21">
        <f t="shared" si="8"/>
        <v>53.333333333333336</v>
      </c>
      <c r="K57" s="15"/>
    </row>
    <row r="58" spans="1:11" ht="21.95" customHeight="1">
      <c r="A58" s="8"/>
      <c r="B58" s="7" t="s">
        <v>173</v>
      </c>
      <c r="C58" s="7">
        <v>11260</v>
      </c>
      <c r="D58" s="7" t="s">
        <v>104</v>
      </c>
      <c r="E58" s="7">
        <v>3</v>
      </c>
      <c r="F58" s="7">
        <v>1125</v>
      </c>
      <c r="G58" s="7">
        <f t="shared" si="7"/>
        <v>503</v>
      </c>
      <c r="H58" s="7">
        <v>400</v>
      </c>
      <c r="I58" s="7">
        <v>103</v>
      </c>
      <c r="J58" s="21">
        <f t="shared" si="8"/>
        <v>35.555555555555557</v>
      </c>
      <c r="K58" s="15"/>
    </row>
    <row r="59" spans="1:11" ht="21.95" customHeight="1">
      <c r="A59" s="32">
        <v>44965</v>
      </c>
      <c r="B59" s="7" t="s">
        <v>175</v>
      </c>
      <c r="C59" s="7" t="s">
        <v>178</v>
      </c>
      <c r="D59" s="7" t="s">
        <v>104</v>
      </c>
      <c r="E59" s="7">
        <v>6</v>
      </c>
      <c r="F59" s="7">
        <v>2250</v>
      </c>
      <c r="G59" s="7">
        <f t="shared" si="7"/>
        <v>1504</v>
      </c>
      <c r="H59" s="7">
        <v>1000</v>
      </c>
      <c r="I59" s="7">
        <v>504</v>
      </c>
      <c r="J59" s="21">
        <f t="shared" si="8"/>
        <v>44.444444444444443</v>
      </c>
      <c r="K59" s="15"/>
    </row>
    <row r="60" spans="1:11" ht="21.95" customHeight="1">
      <c r="A60" s="34"/>
      <c r="B60" s="7" t="s">
        <v>123</v>
      </c>
      <c r="C60" s="27" t="s">
        <v>180</v>
      </c>
      <c r="D60" s="7" t="s">
        <v>104</v>
      </c>
      <c r="E60" s="7">
        <v>1</v>
      </c>
      <c r="F60" s="7">
        <v>375</v>
      </c>
      <c r="G60" s="7">
        <f t="shared" si="7"/>
        <v>110</v>
      </c>
      <c r="H60" s="7">
        <v>105</v>
      </c>
      <c r="I60" s="7">
        <v>5</v>
      </c>
      <c r="J60" s="21">
        <f t="shared" si="8"/>
        <v>28.000000000000004</v>
      </c>
      <c r="K60" s="15"/>
    </row>
    <row r="61" spans="1:11" ht="27.75" customHeight="1">
      <c r="A61" s="32"/>
      <c r="B61" s="7" t="s">
        <v>51</v>
      </c>
      <c r="C61" s="27" t="s">
        <v>160</v>
      </c>
      <c r="D61" s="7" t="s">
        <v>104</v>
      </c>
      <c r="E61" s="7">
        <v>1</v>
      </c>
      <c r="F61" s="7">
        <v>375</v>
      </c>
      <c r="G61" s="7">
        <f t="shared" si="7"/>
        <v>431</v>
      </c>
      <c r="H61" s="7">
        <v>400</v>
      </c>
      <c r="I61" s="7">
        <v>31</v>
      </c>
      <c r="J61" s="21">
        <f t="shared" si="8"/>
        <v>106.66666666666667</v>
      </c>
      <c r="K61" s="15"/>
    </row>
    <row r="62" spans="1:11" ht="21.95" customHeight="1">
      <c r="A62" s="32">
        <v>44966</v>
      </c>
      <c r="B62" s="7" t="s">
        <v>175</v>
      </c>
      <c r="C62" s="7" t="s">
        <v>178</v>
      </c>
      <c r="D62" s="7" t="s">
        <v>104</v>
      </c>
      <c r="E62" s="7">
        <v>7</v>
      </c>
      <c r="F62" s="7">
        <v>2625</v>
      </c>
      <c r="G62" s="7">
        <f t="shared" si="7"/>
        <v>1331</v>
      </c>
      <c r="H62" s="7">
        <v>1200</v>
      </c>
      <c r="I62" s="7">
        <v>131</v>
      </c>
      <c r="J62" s="21">
        <f t="shared" si="8"/>
        <v>45.714285714285715</v>
      </c>
      <c r="K62" s="15"/>
    </row>
    <row r="63" spans="1:11" ht="21.95" customHeight="1">
      <c r="A63" s="34"/>
      <c r="B63" s="7" t="s">
        <v>86</v>
      </c>
      <c r="C63" s="7" t="s">
        <v>87</v>
      </c>
      <c r="D63" s="7" t="s">
        <v>104</v>
      </c>
      <c r="E63" s="7">
        <v>1</v>
      </c>
      <c r="F63" s="7">
        <v>375</v>
      </c>
      <c r="G63" s="7">
        <f t="shared" si="7"/>
        <v>330</v>
      </c>
      <c r="H63" s="7">
        <v>300</v>
      </c>
      <c r="I63" s="7">
        <v>30</v>
      </c>
      <c r="J63" s="21">
        <f t="shared" si="8"/>
        <v>80</v>
      </c>
      <c r="K63" s="15"/>
    </row>
    <row r="64" spans="1:11" ht="21.95" customHeight="1">
      <c r="A64" s="32">
        <v>44967</v>
      </c>
      <c r="B64" s="7" t="s">
        <v>61</v>
      </c>
      <c r="C64" s="7" t="s">
        <v>73</v>
      </c>
      <c r="D64" s="7" t="s">
        <v>104</v>
      </c>
      <c r="E64" s="7">
        <v>1</v>
      </c>
      <c r="F64" s="7">
        <v>375</v>
      </c>
      <c r="G64" s="7">
        <f t="shared" si="7"/>
        <v>136</v>
      </c>
      <c r="H64" s="7">
        <v>100</v>
      </c>
      <c r="I64" s="7">
        <v>36</v>
      </c>
      <c r="J64" s="21">
        <f t="shared" si="8"/>
        <v>26.666666666666668</v>
      </c>
      <c r="K64" s="15"/>
    </row>
    <row r="65" spans="1:11" ht="21.95" customHeight="1">
      <c r="A65" s="34"/>
      <c r="B65" s="7" t="s">
        <v>86</v>
      </c>
      <c r="C65" s="7" t="s">
        <v>87</v>
      </c>
      <c r="D65" s="7" t="s">
        <v>104</v>
      </c>
      <c r="E65" s="7">
        <v>1</v>
      </c>
      <c r="F65" s="7">
        <v>375</v>
      </c>
      <c r="G65" s="7">
        <f t="shared" si="7"/>
        <v>331</v>
      </c>
      <c r="H65" s="7">
        <v>300</v>
      </c>
      <c r="I65" s="7">
        <v>31</v>
      </c>
      <c r="J65" s="21">
        <f t="shared" si="8"/>
        <v>80</v>
      </c>
      <c r="K65" s="15"/>
    </row>
    <row r="66" spans="1:11" ht="21.95" customHeight="1">
      <c r="A66" s="34"/>
      <c r="B66" s="7" t="s">
        <v>175</v>
      </c>
      <c r="C66" s="27" t="s">
        <v>183</v>
      </c>
      <c r="D66" s="7" t="s">
        <v>104</v>
      </c>
      <c r="E66" s="7">
        <v>6</v>
      </c>
      <c r="F66" s="7">
        <v>2250</v>
      </c>
      <c r="G66" s="7">
        <f t="shared" si="7"/>
        <v>1262</v>
      </c>
      <c r="H66" s="7">
        <v>1000</v>
      </c>
      <c r="I66" s="7">
        <v>262</v>
      </c>
      <c r="J66" s="21">
        <f t="shared" si="8"/>
        <v>44.444444444444443</v>
      </c>
      <c r="K66" s="15"/>
    </row>
    <row r="67" spans="1:11" ht="21.95" customHeight="1">
      <c r="A67" s="32">
        <v>44970</v>
      </c>
      <c r="B67" s="7" t="s">
        <v>86</v>
      </c>
      <c r="C67" s="7" t="s">
        <v>87</v>
      </c>
      <c r="D67" s="7" t="s">
        <v>104</v>
      </c>
      <c r="E67" s="7">
        <v>3</v>
      </c>
      <c r="F67" s="7">
        <v>1125</v>
      </c>
      <c r="G67" s="7">
        <f t="shared" si="7"/>
        <v>336</v>
      </c>
      <c r="H67" s="7">
        <v>300</v>
      </c>
      <c r="I67" s="7">
        <v>36</v>
      </c>
      <c r="J67" s="21">
        <f t="shared" si="8"/>
        <v>26.666666666666668</v>
      </c>
      <c r="K67" s="15"/>
    </row>
    <row r="68" spans="1:11" ht="21.95" customHeight="1">
      <c r="A68" s="34"/>
      <c r="B68" s="7" t="s">
        <v>51</v>
      </c>
      <c r="C68" s="7" t="s">
        <v>160</v>
      </c>
      <c r="D68" s="7" t="s">
        <v>104</v>
      </c>
      <c r="E68" s="7">
        <v>2</v>
      </c>
      <c r="F68" s="7">
        <v>750</v>
      </c>
      <c r="G68" s="7">
        <f t="shared" si="7"/>
        <v>270</v>
      </c>
      <c r="H68" s="7">
        <v>200</v>
      </c>
      <c r="I68" s="7">
        <v>70</v>
      </c>
      <c r="J68" s="21">
        <f t="shared" si="8"/>
        <v>26.666666666666668</v>
      </c>
      <c r="K68" s="15"/>
    </row>
    <row r="69" spans="1:11" ht="21.95" customHeight="1">
      <c r="A69" s="34"/>
      <c r="B69" s="7" t="s">
        <v>126</v>
      </c>
      <c r="C69" s="7" t="s">
        <v>178</v>
      </c>
      <c r="D69" s="7" t="s">
        <v>104</v>
      </c>
      <c r="E69" s="7">
        <v>3</v>
      </c>
      <c r="F69" s="7">
        <v>1125</v>
      </c>
      <c r="G69" s="7">
        <f t="shared" si="7"/>
        <v>700</v>
      </c>
      <c r="H69" s="7">
        <v>500</v>
      </c>
      <c r="I69" s="7">
        <v>200</v>
      </c>
      <c r="J69" s="21">
        <f t="shared" si="8"/>
        <v>44.444444444444443</v>
      </c>
      <c r="K69" s="15"/>
    </row>
    <row r="70" spans="1:11" ht="21.95" customHeight="1">
      <c r="A70" s="32">
        <v>44971</v>
      </c>
      <c r="B70" s="7" t="s">
        <v>86</v>
      </c>
      <c r="C70" s="7" t="s">
        <v>182</v>
      </c>
      <c r="D70" s="7" t="s">
        <v>104</v>
      </c>
      <c r="E70" s="7">
        <v>3</v>
      </c>
      <c r="F70" s="7">
        <v>1125</v>
      </c>
      <c r="G70" s="7">
        <f t="shared" si="7"/>
        <v>703</v>
      </c>
      <c r="H70" s="7">
        <v>600</v>
      </c>
      <c r="I70" s="7">
        <v>103</v>
      </c>
      <c r="J70" s="21">
        <f t="shared" si="8"/>
        <v>53.333333333333336</v>
      </c>
      <c r="K70" s="15"/>
    </row>
    <row r="71" spans="1:11" ht="21.95" customHeight="1">
      <c r="A71" s="34"/>
      <c r="B71" s="7" t="s">
        <v>123</v>
      </c>
      <c r="C71" s="27" t="s">
        <v>180</v>
      </c>
      <c r="D71" s="7" t="s">
        <v>104</v>
      </c>
      <c r="E71" s="7">
        <v>2</v>
      </c>
      <c r="F71" s="7">
        <v>750</v>
      </c>
      <c r="G71" s="7">
        <f t="shared" si="7"/>
        <v>258</v>
      </c>
      <c r="H71" s="7">
        <v>250</v>
      </c>
      <c r="I71" s="7">
        <v>8</v>
      </c>
      <c r="J71" s="21">
        <f t="shared" si="8"/>
        <v>33.333333333333329</v>
      </c>
      <c r="K71" s="15"/>
    </row>
    <row r="72" spans="1:11" ht="21.95" customHeight="1">
      <c r="A72" s="34"/>
      <c r="B72" s="7" t="s">
        <v>51</v>
      </c>
      <c r="C72" s="7" t="s">
        <v>160</v>
      </c>
      <c r="D72" s="7" t="s">
        <v>104</v>
      </c>
      <c r="E72" s="7">
        <v>3</v>
      </c>
      <c r="F72" s="7">
        <v>1125</v>
      </c>
      <c r="G72" s="7">
        <f t="shared" si="7"/>
        <v>201</v>
      </c>
      <c r="H72" s="7">
        <v>150</v>
      </c>
      <c r="I72" s="7">
        <v>51</v>
      </c>
      <c r="J72" s="21">
        <f t="shared" si="8"/>
        <v>13.333333333333334</v>
      </c>
      <c r="K72" s="15"/>
    </row>
    <row r="73" spans="1:11" ht="21.95" customHeight="1">
      <c r="A73" s="32">
        <v>44972</v>
      </c>
      <c r="B73" s="7" t="s">
        <v>86</v>
      </c>
      <c r="C73" s="7" t="s">
        <v>87</v>
      </c>
      <c r="D73" s="7" t="s">
        <v>104</v>
      </c>
      <c r="E73" s="7">
        <v>3</v>
      </c>
      <c r="F73" s="7">
        <v>1125</v>
      </c>
      <c r="G73" s="7">
        <f t="shared" si="7"/>
        <v>807</v>
      </c>
      <c r="H73" s="7">
        <v>700</v>
      </c>
      <c r="I73" s="7">
        <v>107</v>
      </c>
      <c r="J73" s="21">
        <f t="shared" si="8"/>
        <v>62.222222222222221</v>
      </c>
      <c r="K73" s="15"/>
    </row>
    <row r="74" spans="1:11" ht="21.95" customHeight="1">
      <c r="A74" s="34"/>
      <c r="B74" s="7" t="s">
        <v>51</v>
      </c>
      <c r="C74" s="7" t="s">
        <v>185</v>
      </c>
      <c r="D74" s="7" t="s">
        <v>104</v>
      </c>
      <c r="E74" s="7">
        <v>2</v>
      </c>
      <c r="F74" s="7">
        <v>750</v>
      </c>
      <c r="G74" s="7">
        <f t="shared" si="7"/>
        <v>230</v>
      </c>
      <c r="H74" s="7">
        <v>200</v>
      </c>
      <c r="I74" s="7">
        <v>30</v>
      </c>
      <c r="J74" s="21">
        <f t="shared" si="8"/>
        <v>26.666666666666668</v>
      </c>
      <c r="K74" s="15"/>
    </row>
    <row r="75" spans="1:11" ht="21.95" customHeight="1">
      <c r="A75" s="34"/>
      <c r="B75" s="7" t="s">
        <v>51</v>
      </c>
      <c r="C75" s="7" t="s">
        <v>193</v>
      </c>
      <c r="D75" s="7" t="s">
        <v>104</v>
      </c>
      <c r="E75" s="7">
        <v>3</v>
      </c>
      <c r="F75" s="7">
        <v>1125</v>
      </c>
      <c r="G75" s="7">
        <f t="shared" si="7"/>
        <v>508</v>
      </c>
      <c r="H75" s="7">
        <v>300</v>
      </c>
      <c r="I75" s="7">
        <v>208</v>
      </c>
      <c r="J75" s="21">
        <f t="shared" si="8"/>
        <v>26.666666666666668</v>
      </c>
      <c r="K75" s="15"/>
    </row>
    <row r="76" spans="1:11" ht="21" customHeight="1">
      <c r="A76" s="53" t="s">
        <v>18</v>
      </c>
      <c r="B76" s="53"/>
      <c r="C76" s="9">
        <f>COUNT(A10:A75)</f>
        <v>23</v>
      </c>
      <c r="E76" s="54" t="s">
        <v>19</v>
      </c>
      <c r="F76" s="54"/>
      <c r="G76" s="54"/>
      <c r="H76" s="54"/>
      <c r="I76" s="54"/>
      <c r="J76" s="54"/>
      <c r="K76" s="49"/>
    </row>
    <row r="77" spans="1:11" ht="21" customHeight="1">
      <c r="A77" s="43" t="s">
        <v>20</v>
      </c>
      <c r="B77" s="43"/>
      <c r="C77" s="9">
        <f>SUM(F10:F58)</f>
        <v>51090</v>
      </c>
      <c r="F77" s="50"/>
      <c r="G77" s="50"/>
      <c r="H77" s="50"/>
      <c r="I77" s="4"/>
      <c r="J77" s="4"/>
      <c r="K77" s="25"/>
    </row>
    <row r="78" spans="1:11" ht="21" customHeight="1">
      <c r="A78" s="43" t="s">
        <v>21</v>
      </c>
      <c r="B78" s="43"/>
      <c r="C78" s="9">
        <f>SUM(H10:H58)</f>
        <v>25950</v>
      </c>
      <c r="F78" s="4"/>
      <c r="G78" s="4"/>
      <c r="H78" s="4"/>
      <c r="I78" s="4"/>
      <c r="J78" s="4"/>
      <c r="K78" s="25"/>
    </row>
    <row r="79" spans="1:11" ht="21" customHeight="1">
      <c r="A79" s="51" t="s">
        <v>22</v>
      </c>
      <c r="B79" s="43"/>
      <c r="C79" s="18">
        <f>SUM(J10:J58)</f>
        <v>2615.1440329218112</v>
      </c>
      <c r="F79" s="50"/>
      <c r="G79" s="50"/>
      <c r="H79" s="50"/>
      <c r="I79" s="50"/>
      <c r="J79" s="4"/>
      <c r="K79" s="52"/>
    </row>
    <row r="80" spans="1:11" ht="21" customHeight="1">
      <c r="A80" s="51" t="s">
        <v>23</v>
      </c>
      <c r="B80" s="43"/>
      <c r="C80" s="9">
        <f>COUNTA(B10:B58)</f>
        <v>49</v>
      </c>
      <c r="F80" s="50"/>
      <c r="G80" s="50"/>
      <c r="H80" s="50"/>
      <c r="I80" s="50"/>
      <c r="J80" s="4"/>
      <c r="K80" s="52"/>
    </row>
    <row r="81" spans="1:11" ht="21" customHeight="1">
      <c r="A81" s="43" t="s">
        <v>24</v>
      </c>
      <c r="B81" s="43"/>
      <c r="C81" s="18">
        <f>C79/C80</f>
        <v>53.370286386159414</v>
      </c>
      <c r="F81" s="50"/>
      <c r="G81" s="50"/>
      <c r="H81" s="50"/>
      <c r="I81" s="50"/>
      <c r="J81" s="4"/>
      <c r="K81" s="52"/>
    </row>
    <row r="82" spans="1:11" ht="21" customHeight="1" thickBot="1">
      <c r="A82" s="10"/>
      <c r="B82" s="11"/>
      <c r="C82" s="11"/>
      <c r="D82" s="11"/>
      <c r="E82" s="11"/>
      <c r="F82" s="11"/>
      <c r="G82" s="11"/>
      <c r="H82" s="11"/>
      <c r="I82" s="11"/>
      <c r="J82" s="11"/>
      <c r="K82" s="16"/>
    </row>
    <row r="83" spans="1:11"/>
    <row r="84" spans="1:11"/>
    <row r="85" spans="1:11"/>
    <row r="86" spans="1:11"/>
  </sheetData>
  <mergeCells count="17">
    <mergeCell ref="A81:B81"/>
    <mergeCell ref="A76:B76"/>
    <mergeCell ref="E76:K76"/>
    <mergeCell ref="A77:B77"/>
    <mergeCell ref="F77:H77"/>
    <mergeCell ref="A78:B78"/>
    <mergeCell ref="A79:B79"/>
    <mergeCell ref="F79:H81"/>
    <mergeCell ref="I79:I81"/>
    <mergeCell ref="K79:K81"/>
    <mergeCell ref="A80:B80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 r:id="rId1"/>
  <headerFooter scaleWithDoc="0" alignWithMargins="0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41A5A-D240-4520-AA90-EB17D6168331}">
  <dimension ref="A1:K66"/>
  <sheetViews>
    <sheetView topLeftCell="A10" workbookViewId="0">
      <selection activeCell="G21" sqref="G21"/>
    </sheetView>
  </sheetViews>
  <sheetFormatPr defaultColWidth="9" defaultRowHeight="15.75" zeroHeight="1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111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29</v>
      </c>
      <c r="C10" s="22" t="s">
        <v>30</v>
      </c>
      <c r="D10" s="7" t="s">
        <v>104</v>
      </c>
      <c r="E10" s="7">
        <v>7</v>
      </c>
      <c r="F10" s="7">
        <v>2625</v>
      </c>
      <c r="G10" s="7">
        <f>SUM(H10+I10)</f>
        <v>1998</v>
      </c>
      <c r="H10" s="7">
        <v>1968</v>
      </c>
      <c r="I10" s="7">
        <v>30</v>
      </c>
      <c r="J10" s="21">
        <f t="shared" ref="J10:J46" si="0">H10/F10*100</f>
        <v>74.971428571428561</v>
      </c>
      <c r="K10" s="7"/>
    </row>
    <row r="11" spans="1:11" ht="21.95" customHeight="1">
      <c r="A11" s="17"/>
      <c r="B11" s="23" t="s">
        <v>88</v>
      </c>
      <c r="C11" s="23" t="s">
        <v>89</v>
      </c>
      <c r="D11" s="7" t="s">
        <v>104</v>
      </c>
      <c r="E11" s="7">
        <v>1</v>
      </c>
      <c r="F11" s="7">
        <v>375</v>
      </c>
      <c r="G11" s="7">
        <f>SUM(H11+I11)</f>
        <v>123</v>
      </c>
      <c r="H11" s="7">
        <v>100</v>
      </c>
      <c r="I11" s="7">
        <v>23</v>
      </c>
      <c r="J11" s="21">
        <f t="shared" si="0"/>
        <v>26.666666666666668</v>
      </c>
      <c r="K11" s="7"/>
    </row>
    <row r="12" spans="1:11" ht="21.95" customHeight="1">
      <c r="A12" s="17">
        <v>44943</v>
      </c>
      <c r="B12" s="22" t="s">
        <v>29</v>
      </c>
      <c r="C12" s="22" t="s">
        <v>30</v>
      </c>
      <c r="D12" s="7" t="s">
        <v>104</v>
      </c>
      <c r="E12" s="7">
        <v>6</v>
      </c>
      <c r="F12" s="7">
        <v>2250</v>
      </c>
      <c r="G12" s="7">
        <f t="shared" ref="G12:G46" si="1">SUM(H12+I12)</f>
        <v>814</v>
      </c>
      <c r="H12" s="7">
        <v>800</v>
      </c>
      <c r="I12" s="7">
        <v>14</v>
      </c>
      <c r="J12" s="21">
        <f t="shared" si="0"/>
        <v>35.555555555555557</v>
      </c>
      <c r="K12" s="7"/>
    </row>
    <row r="13" spans="1:11" ht="21.95" customHeight="1">
      <c r="A13" s="17"/>
      <c r="B13" s="22" t="s">
        <v>121</v>
      </c>
      <c r="C13" s="22" t="s">
        <v>122</v>
      </c>
      <c r="D13" s="7" t="s">
        <v>104</v>
      </c>
      <c r="E13" s="7">
        <v>1</v>
      </c>
      <c r="F13" s="7">
        <v>375</v>
      </c>
      <c r="G13" s="7">
        <f t="shared" si="1"/>
        <v>271</v>
      </c>
      <c r="H13" s="7">
        <v>200</v>
      </c>
      <c r="I13" s="7">
        <v>71</v>
      </c>
      <c r="J13" s="21">
        <f>H13/F13*100</f>
        <v>53.333333333333336</v>
      </c>
      <c r="K13" s="7"/>
    </row>
    <row r="14" spans="1:11" ht="21.95" customHeight="1">
      <c r="A14" s="17"/>
      <c r="B14" s="22" t="s">
        <v>88</v>
      </c>
      <c r="C14" s="23" t="s">
        <v>89</v>
      </c>
      <c r="D14" s="7" t="s">
        <v>104</v>
      </c>
      <c r="E14" s="7">
        <v>1</v>
      </c>
      <c r="F14" s="7">
        <v>375</v>
      </c>
      <c r="G14" s="7">
        <f t="shared" si="1"/>
        <v>185</v>
      </c>
      <c r="H14" s="7">
        <v>100</v>
      </c>
      <c r="I14" s="7">
        <v>85</v>
      </c>
      <c r="J14" s="21">
        <f t="shared" si="0"/>
        <v>26.666666666666668</v>
      </c>
      <c r="K14" s="7"/>
    </row>
    <row r="15" spans="1:11" ht="21.95" customHeight="1">
      <c r="A15" s="17">
        <v>44944</v>
      </c>
      <c r="B15" s="22" t="s">
        <v>29</v>
      </c>
      <c r="C15" s="22" t="s">
        <v>30</v>
      </c>
      <c r="D15" s="7" t="s">
        <v>104</v>
      </c>
      <c r="E15" s="7">
        <v>6</v>
      </c>
      <c r="F15" s="7">
        <v>2250</v>
      </c>
      <c r="G15" s="7">
        <f t="shared" ref="G15:G17" si="2">SUM(H15+I15)</f>
        <v>1999</v>
      </c>
      <c r="H15" s="7">
        <v>1968</v>
      </c>
      <c r="I15" s="7">
        <v>31</v>
      </c>
      <c r="J15" s="21">
        <f t="shared" si="0"/>
        <v>87.466666666666669</v>
      </c>
      <c r="K15" s="7"/>
    </row>
    <row r="16" spans="1:11" ht="21.95" customHeight="1">
      <c r="A16" s="17"/>
      <c r="B16" s="22" t="s">
        <v>121</v>
      </c>
      <c r="C16" s="22" t="s">
        <v>122</v>
      </c>
      <c r="D16" s="7" t="s">
        <v>104</v>
      </c>
      <c r="E16" s="7">
        <v>1</v>
      </c>
      <c r="F16" s="7">
        <v>375</v>
      </c>
      <c r="G16" s="7">
        <f t="shared" si="2"/>
        <v>531</v>
      </c>
      <c r="H16" s="7">
        <v>500</v>
      </c>
      <c r="I16" s="7">
        <v>31</v>
      </c>
      <c r="J16" s="21">
        <f t="shared" si="0"/>
        <v>133.33333333333331</v>
      </c>
      <c r="K16" s="7"/>
    </row>
    <row r="17" spans="1:11" ht="21.95" customHeight="1">
      <c r="A17" s="17"/>
      <c r="B17" s="22" t="s">
        <v>88</v>
      </c>
      <c r="C17" s="23" t="s">
        <v>89</v>
      </c>
      <c r="D17" s="7" t="s">
        <v>104</v>
      </c>
      <c r="E17" s="7">
        <v>1</v>
      </c>
      <c r="F17" s="7">
        <v>375</v>
      </c>
      <c r="G17" s="7">
        <f t="shared" si="2"/>
        <v>156</v>
      </c>
      <c r="H17" s="7">
        <v>100</v>
      </c>
      <c r="I17" s="7">
        <v>56</v>
      </c>
      <c r="J17" s="21">
        <f t="shared" si="0"/>
        <v>26.666666666666668</v>
      </c>
      <c r="K17" s="7"/>
    </row>
    <row r="18" spans="1:11" ht="21.95" customHeight="1">
      <c r="A18" s="17">
        <v>44945</v>
      </c>
      <c r="B18" s="7" t="s">
        <v>29</v>
      </c>
      <c r="C18" s="7" t="s">
        <v>30</v>
      </c>
      <c r="D18" s="7" t="s">
        <v>104</v>
      </c>
      <c r="E18" s="7">
        <v>4</v>
      </c>
      <c r="F18" s="7">
        <v>1500</v>
      </c>
      <c r="G18" s="7">
        <f t="shared" si="1"/>
        <v>1028</v>
      </c>
      <c r="H18" s="7">
        <v>1000</v>
      </c>
      <c r="I18" s="7">
        <v>28</v>
      </c>
      <c r="J18" s="21">
        <f t="shared" si="0"/>
        <v>66.666666666666657</v>
      </c>
      <c r="K18" s="7"/>
    </row>
    <row r="19" spans="1:11" ht="21.95" customHeight="1">
      <c r="A19" s="17"/>
      <c r="B19" s="7" t="s">
        <v>121</v>
      </c>
      <c r="C19" s="7" t="s">
        <v>122</v>
      </c>
      <c r="D19" s="7" t="s">
        <v>104</v>
      </c>
      <c r="E19" s="7">
        <v>4</v>
      </c>
      <c r="F19" s="7">
        <v>1500</v>
      </c>
      <c r="G19" s="7">
        <f t="shared" si="1"/>
        <v>477</v>
      </c>
      <c r="H19" s="7">
        <v>400</v>
      </c>
      <c r="I19" s="7">
        <v>77</v>
      </c>
      <c r="J19" s="21">
        <f t="shared" si="0"/>
        <v>26.666666666666668</v>
      </c>
      <c r="K19" s="7"/>
    </row>
    <row r="20" spans="1:11" ht="21.95" customHeight="1">
      <c r="A20" s="17">
        <v>44946</v>
      </c>
      <c r="B20" s="7" t="s">
        <v>29</v>
      </c>
      <c r="C20" s="7" t="s">
        <v>30</v>
      </c>
      <c r="D20" s="7" t="s">
        <v>104</v>
      </c>
      <c r="E20" s="7">
        <v>4</v>
      </c>
      <c r="F20" s="7">
        <v>1500</v>
      </c>
      <c r="G20" s="7">
        <f t="shared" ref="G20:G21" si="3">SUM(H20+I20)</f>
        <v>936</v>
      </c>
      <c r="H20" s="7">
        <v>900</v>
      </c>
      <c r="I20" s="7">
        <v>36</v>
      </c>
      <c r="J20" s="21">
        <f t="shared" si="0"/>
        <v>60</v>
      </c>
      <c r="K20" s="7"/>
    </row>
    <row r="21" spans="1:11" ht="21.95" customHeight="1">
      <c r="A21" s="17"/>
      <c r="B21" s="7" t="s">
        <v>121</v>
      </c>
      <c r="C21" s="7" t="s">
        <v>122</v>
      </c>
      <c r="D21" s="7" t="s">
        <v>104</v>
      </c>
      <c r="E21" s="7">
        <v>4</v>
      </c>
      <c r="F21" s="7">
        <v>1500</v>
      </c>
      <c r="G21" s="7">
        <f t="shared" si="3"/>
        <v>558</v>
      </c>
      <c r="H21" s="7">
        <v>500</v>
      </c>
      <c r="I21" s="7">
        <v>58</v>
      </c>
      <c r="J21" s="21">
        <f t="shared" si="0"/>
        <v>33.333333333333329</v>
      </c>
      <c r="K21" s="7"/>
    </row>
    <row r="22" spans="1:11" ht="21.95" customHeight="1">
      <c r="A22" s="17">
        <v>44949</v>
      </c>
      <c r="B22" s="7" t="s">
        <v>29</v>
      </c>
      <c r="C22" s="7" t="s">
        <v>30</v>
      </c>
      <c r="D22" s="7" t="s">
        <v>104</v>
      </c>
      <c r="E22" s="7">
        <v>4</v>
      </c>
      <c r="F22" s="7">
        <v>1500</v>
      </c>
      <c r="G22" s="7">
        <f t="shared" ref="G22:G23" si="4">SUM(H22+I22)</f>
        <v>1036</v>
      </c>
      <c r="H22" s="7">
        <v>1000</v>
      </c>
      <c r="I22" s="7">
        <v>36</v>
      </c>
      <c r="J22" s="21">
        <f t="shared" si="0"/>
        <v>66.666666666666657</v>
      </c>
      <c r="K22" s="7"/>
    </row>
    <row r="23" spans="1:11" ht="21.95" customHeight="1">
      <c r="A23" s="17"/>
      <c r="B23" s="7" t="s">
        <v>121</v>
      </c>
      <c r="C23" s="7" t="s">
        <v>122</v>
      </c>
      <c r="D23" s="7" t="s">
        <v>104</v>
      </c>
      <c r="E23" s="7">
        <v>4</v>
      </c>
      <c r="F23" s="7">
        <v>1500</v>
      </c>
      <c r="G23" s="7">
        <f t="shared" si="4"/>
        <v>658</v>
      </c>
      <c r="H23" s="7">
        <v>600</v>
      </c>
      <c r="I23" s="7">
        <v>58</v>
      </c>
      <c r="J23" s="21">
        <f t="shared" si="0"/>
        <v>40</v>
      </c>
      <c r="K23" s="7"/>
    </row>
    <row r="24" spans="1:11" ht="21.95" customHeight="1">
      <c r="A24" s="17">
        <v>44950</v>
      </c>
      <c r="B24" s="7" t="s">
        <v>121</v>
      </c>
      <c r="C24" s="7" t="s">
        <v>122</v>
      </c>
      <c r="D24" s="7" t="s">
        <v>104</v>
      </c>
      <c r="E24" s="7">
        <v>4</v>
      </c>
      <c r="F24" s="7">
        <v>1500</v>
      </c>
      <c r="G24" s="7">
        <f t="shared" si="1"/>
        <v>807</v>
      </c>
      <c r="H24" s="7">
        <v>800</v>
      </c>
      <c r="I24" s="7">
        <v>7</v>
      </c>
      <c r="J24" s="21">
        <f t="shared" si="0"/>
        <v>53.333333333333336</v>
      </c>
      <c r="K24" s="7"/>
    </row>
    <row r="25" spans="1:11" ht="21.95" customHeight="1">
      <c r="A25" s="17"/>
      <c r="B25" s="7" t="s">
        <v>29</v>
      </c>
      <c r="C25" s="7" t="s">
        <v>30</v>
      </c>
      <c r="D25" s="7" t="s">
        <v>104</v>
      </c>
      <c r="E25" s="7">
        <v>4</v>
      </c>
      <c r="F25" s="7">
        <v>1500</v>
      </c>
      <c r="G25" s="7">
        <f t="shared" si="1"/>
        <v>926</v>
      </c>
      <c r="H25" s="7">
        <v>900</v>
      </c>
      <c r="I25" s="7">
        <v>26</v>
      </c>
      <c r="J25" s="21">
        <f t="shared" si="0"/>
        <v>60</v>
      </c>
      <c r="K25" s="7"/>
    </row>
    <row r="26" spans="1:11" ht="21.95" customHeight="1">
      <c r="A26" s="17">
        <v>44951</v>
      </c>
      <c r="B26" s="7" t="s">
        <v>29</v>
      </c>
      <c r="C26" s="7" t="s">
        <v>30</v>
      </c>
      <c r="D26" s="7" t="s">
        <v>104</v>
      </c>
      <c r="E26" s="7">
        <v>4</v>
      </c>
      <c r="F26" s="7">
        <v>1500</v>
      </c>
      <c r="G26" s="7">
        <f t="shared" si="1"/>
        <v>1252</v>
      </c>
      <c r="H26" s="7">
        <v>1200</v>
      </c>
      <c r="I26" s="7">
        <v>52</v>
      </c>
      <c r="J26" s="21">
        <f t="shared" si="0"/>
        <v>80</v>
      </c>
      <c r="K26" s="7"/>
    </row>
    <row r="27" spans="1:11" ht="21.95" customHeight="1">
      <c r="A27" s="17"/>
      <c r="B27" s="7" t="s">
        <v>121</v>
      </c>
      <c r="C27" s="7" t="s">
        <v>122</v>
      </c>
      <c r="D27" s="7" t="s">
        <v>104</v>
      </c>
      <c r="E27" s="7">
        <v>4</v>
      </c>
      <c r="F27" s="7">
        <v>1500</v>
      </c>
      <c r="G27" s="7">
        <f t="shared" si="1"/>
        <v>1526</v>
      </c>
      <c r="H27" s="7">
        <v>1500</v>
      </c>
      <c r="I27" s="7">
        <v>26</v>
      </c>
      <c r="J27" s="21">
        <f t="shared" si="0"/>
        <v>100</v>
      </c>
      <c r="K27" s="7"/>
    </row>
    <row r="28" spans="1:11" ht="21.95" customHeight="1">
      <c r="A28" s="17">
        <v>44952</v>
      </c>
      <c r="B28" s="7" t="s">
        <v>29</v>
      </c>
      <c r="C28" s="7" t="s">
        <v>30</v>
      </c>
      <c r="D28" s="7" t="s">
        <v>104</v>
      </c>
      <c r="E28" s="7">
        <v>7</v>
      </c>
      <c r="F28" s="7">
        <v>2625</v>
      </c>
      <c r="G28" s="7">
        <f t="shared" si="1"/>
        <v>2647</v>
      </c>
      <c r="H28" s="7">
        <v>2625</v>
      </c>
      <c r="I28" s="7">
        <v>22</v>
      </c>
      <c r="J28" s="21">
        <f t="shared" si="0"/>
        <v>100</v>
      </c>
      <c r="K28" s="7"/>
    </row>
    <row r="29" spans="1:11" ht="21.95" customHeight="1">
      <c r="A29" s="17"/>
      <c r="B29" s="7" t="s">
        <v>38</v>
      </c>
      <c r="C29" s="7" t="s">
        <v>39</v>
      </c>
      <c r="D29" s="7" t="s">
        <v>104</v>
      </c>
      <c r="E29" s="7">
        <v>1</v>
      </c>
      <c r="F29" s="7">
        <v>375</v>
      </c>
      <c r="G29" s="7">
        <f t="shared" si="1"/>
        <v>380</v>
      </c>
      <c r="H29" s="7">
        <v>375</v>
      </c>
      <c r="I29" s="7">
        <v>5</v>
      </c>
      <c r="J29" s="21">
        <f t="shared" si="0"/>
        <v>100</v>
      </c>
      <c r="K29" s="7"/>
    </row>
    <row r="30" spans="1:11" ht="21.95" customHeight="1">
      <c r="A30" s="17">
        <v>44953</v>
      </c>
      <c r="B30" s="22" t="s">
        <v>29</v>
      </c>
      <c r="C30" s="22" t="s">
        <v>30</v>
      </c>
      <c r="D30" s="7" t="s">
        <v>104</v>
      </c>
      <c r="E30" s="7">
        <v>8</v>
      </c>
      <c r="F30" s="7">
        <v>3000</v>
      </c>
      <c r="G30" s="7">
        <f t="shared" si="1"/>
        <v>3023</v>
      </c>
      <c r="H30" s="7">
        <v>3000</v>
      </c>
      <c r="I30" s="7">
        <v>23</v>
      </c>
      <c r="J30" s="21">
        <f t="shared" si="0"/>
        <v>100</v>
      </c>
      <c r="K30" s="7"/>
    </row>
    <row r="31" spans="1:11" ht="21.95" customHeight="1">
      <c r="A31" s="17">
        <v>44956</v>
      </c>
      <c r="B31" s="22" t="s">
        <v>29</v>
      </c>
      <c r="C31" s="22" t="s">
        <v>30</v>
      </c>
      <c r="D31" s="7" t="s">
        <v>104</v>
      </c>
      <c r="E31" s="7">
        <v>8</v>
      </c>
      <c r="F31" s="7">
        <v>3000</v>
      </c>
      <c r="G31" s="7">
        <f t="shared" si="1"/>
        <v>3019</v>
      </c>
      <c r="H31" s="7">
        <v>3000</v>
      </c>
      <c r="I31" s="7">
        <v>19</v>
      </c>
      <c r="J31" s="21">
        <f t="shared" si="0"/>
        <v>100</v>
      </c>
      <c r="K31" s="7"/>
    </row>
    <row r="32" spans="1:11" ht="21.95" customHeight="1">
      <c r="A32" s="17">
        <v>44957</v>
      </c>
      <c r="B32" s="22" t="s">
        <v>29</v>
      </c>
      <c r="C32" s="22" t="s">
        <v>30</v>
      </c>
      <c r="D32" s="7" t="s">
        <v>104</v>
      </c>
      <c r="E32" s="7">
        <v>8</v>
      </c>
      <c r="F32" s="7">
        <v>2625</v>
      </c>
      <c r="G32" s="7">
        <f t="shared" ref="G32" si="5">SUM(H32+I32)</f>
        <v>2659</v>
      </c>
      <c r="H32" s="7">
        <v>2625</v>
      </c>
      <c r="I32" s="7">
        <v>34</v>
      </c>
      <c r="J32" s="21">
        <f t="shared" si="0"/>
        <v>100</v>
      </c>
      <c r="K32" s="7"/>
    </row>
    <row r="33" spans="1:11" ht="21.95" customHeight="1">
      <c r="A33" s="20"/>
      <c r="B33" s="22" t="s">
        <v>158</v>
      </c>
      <c r="C33" s="23" t="s">
        <v>159</v>
      </c>
      <c r="D33" s="7" t="s">
        <v>104</v>
      </c>
      <c r="E33" s="7">
        <v>8</v>
      </c>
      <c r="F33" s="7">
        <v>375</v>
      </c>
      <c r="G33" s="7">
        <f t="shared" si="1"/>
        <v>150</v>
      </c>
      <c r="H33" s="7">
        <v>100</v>
      </c>
      <c r="I33" s="7">
        <v>50</v>
      </c>
      <c r="J33" s="21">
        <f t="shared" si="0"/>
        <v>26.666666666666668</v>
      </c>
      <c r="K33" s="7"/>
    </row>
    <row r="34" spans="1:11" ht="21.95" customHeight="1">
      <c r="A34" s="17">
        <v>44958</v>
      </c>
      <c r="B34" s="22" t="s">
        <v>29</v>
      </c>
      <c r="C34" s="22" t="s">
        <v>30</v>
      </c>
      <c r="D34" s="7" t="s">
        <v>104</v>
      </c>
      <c r="E34" s="7">
        <v>8</v>
      </c>
      <c r="F34" s="7">
        <v>2625</v>
      </c>
      <c r="G34" s="7">
        <f t="shared" si="1"/>
        <v>2645</v>
      </c>
      <c r="H34" s="7">
        <v>2625</v>
      </c>
      <c r="I34" s="7">
        <v>20</v>
      </c>
      <c r="J34" s="21">
        <f t="shared" si="0"/>
        <v>100</v>
      </c>
      <c r="K34" s="7"/>
    </row>
    <row r="35" spans="1:11" ht="21.95" customHeight="1">
      <c r="A35" s="7"/>
      <c r="B35" s="22" t="s">
        <v>158</v>
      </c>
      <c r="C35" s="23" t="s">
        <v>159</v>
      </c>
      <c r="D35" s="7" t="s">
        <v>104</v>
      </c>
      <c r="E35" s="7">
        <v>8</v>
      </c>
      <c r="F35" s="7">
        <v>375</v>
      </c>
      <c r="G35" s="7">
        <f t="shared" ref="G35" si="6">SUM(H35+I35)</f>
        <v>136</v>
      </c>
      <c r="H35" s="7">
        <v>100</v>
      </c>
      <c r="I35" s="7">
        <v>36</v>
      </c>
      <c r="J35" s="21">
        <f t="shared" si="0"/>
        <v>26.666666666666668</v>
      </c>
      <c r="K35" s="7"/>
    </row>
    <row r="36" spans="1:11" ht="21.95" customHeight="1">
      <c r="A36" s="17">
        <v>44959</v>
      </c>
      <c r="B36" s="7" t="s">
        <v>158</v>
      </c>
      <c r="C36" s="23" t="s">
        <v>159</v>
      </c>
      <c r="D36" s="7" t="s">
        <v>104</v>
      </c>
      <c r="E36" s="7">
        <v>8</v>
      </c>
      <c r="F36" s="7">
        <v>375</v>
      </c>
      <c r="G36" s="7">
        <f t="shared" si="1"/>
        <v>110</v>
      </c>
      <c r="H36" s="7">
        <v>100</v>
      </c>
      <c r="I36" s="7">
        <v>10</v>
      </c>
      <c r="J36" s="21">
        <f t="shared" si="0"/>
        <v>26.666666666666668</v>
      </c>
      <c r="K36" s="7"/>
    </row>
    <row r="37" spans="1:11" ht="21.95" customHeight="1">
      <c r="A37" s="7"/>
      <c r="B37" s="7" t="s">
        <v>29</v>
      </c>
      <c r="C37" s="7" t="s">
        <v>30</v>
      </c>
      <c r="D37" s="7" t="s">
        <v>104</v>
      </c>
      <c r="E37" s="7">
        <v>8</v>
      </c>
      <c r="F37" s="7">
        <v>2625</v>
      </c>
      <c r="G37" s="7">
        <f t="shared" si="1"/>
        <v>1082</v>
      </c>
      <c r="H37" s="7">
        <v>1000</v>
      </c>
      <c r="I37" s="7">
        <v>82</v>
      </c>
      <c r="J37" s="21">
        <f t="shared" si="0"/>
        <v>38.095238095238095</v>
      </c>
      <c r="K37" s="7"/>
    </row>
    <row r="38" spans="1:11" ht="21.95" customHeight="1">
      <c r="A38" s="17">
        <v>44960</v>
      </c>
      <c r="B38" s="7" t="s">
        <v>29</v>
      </c>
      <c r="C38" s="7" t="s">
        <v>30</v>
      </c>
      <c r="D38" s="7" t="s">
        <v>104</v>
      </c>
      <c r="E38" s="7">
        <v>7</v>
      </c>
      <c r="F38" s="7">
        <v>2625</v>
      </c>
      <c r="G38" s="7">
        <f t="shared" si="1"/>
        <v>511</v>
      </c>
      <c r="H38" s="7">
        <v>481</v>
      </c>
      <c r="I38" s="7">
        <v>30</v>
      </c>
      <c r="J38" s="21">
        <f t="shared" si="0"/>
        <v>18.323809523809523</v>
      </c>
      <c r="K38" s="7"/>
    </row>
    <row r="39" spans="1:11" ht="21.95" customHeight="1">
      <c r="A39" s="17"/>
      <c r="B39" s="7" t="s">
        <v>158</v>
      </c>
      <c r="C39" s="27" t="s">
        <v>159</v>
      </c>
      <c r="D39" s="7" t="s">
        <v>104</v>
      </c>
      <c r="E39" s="7">
        <v>1</v>
      </c>
      <c r="F39" s="7">
        <v>375</v>
      </c>
      <c r="G39" s="7">
        <f t="shared" si="1"/>
        <v>29</v>
      </c>
      <c r="H39" s="7">
        <v>20</v>
      </c>
      <c r="I39" s="7">
        <v>9</v>
      </c>
      <c r="J39" s="21">
        <f t="shared" si="0"/>
        <v>5.3333333333333339</v>
      </c>
      <c r="K39" s="7"/>
    </row>
    <row r="40" spans="1:11" ht="21.95" customHeight="1">
      <c r="A40" s="17">
        <v>44963</v>
      </c>
      <c r="B40" s="7" t="s">
        <v>29</v>
      </c>
      <c r="C40" s="7" t="s">
        <v>30</v>
      </c>
      <c r="D40" s="7" t="s">
        <v>104</v>
      </c>
      <c r="E40" s="7">
        <v>8</v>
      </c>
      <c r="F40" s="7">
        <v>2625</v>
      </c>
      <c r="G40" s="7">
        <f t="shared" si="1"/>
        <v>686</v>
      </c>
      <c r="H40" s="7">
        <v>667</v>
      </c>
      <c r="I40" s="7">
        <v>19</v>
      </c>
      <c r="J40" s="21">
        <f t="shared" si="0"/>
        <v>25.409523809523808</v>
      </c>
      <c r="K40" s="7"/>
    </row>
    <row r="41" spans="1:11" ht="21.95" customHeight="1">
      <c r="A41" s="7"/>
      <c r="B41" s="7" t="s">
        <v>173</v>
      </c>
      <c r="C41" s="7">
        <v>11260</v>
      </c>
      <c r="D41" s="7" t="s">
        <v>104</v>
      </c>
      <c r="E41" s="7">
        <v>8</v>
      </c>
      <c r="F41" s="7">
        <v>375</v>
      </c>
      <c r="G41" s="7">
        <f t="shared" si="1"/>
        <v>238</v>
      </c>
      <c r="H41" s="7">
        <v>200</v>
      </c>
      <c r="I41" s="7">
        <v>38</v>
      </c>
      <c r="J41" s="21">
        <f t="shared" si="0"/>
        <v>53.333333333333336</v>
      </c>
      <c r="K41" s="7"/>
    </row>
    <row r="42" spans="1:11" ht="21.95" customHeight="1">
      <c r="A42" s="17">
        <v>44964</v>
      </c>
      <c r="B42" s="7" t="s">
        <v>29</v>
      </c>
      <c r="C42" s="7" t="s">
        <v>30</v>
      </c>
      <c r="D42" s="7" t="s">
        <v>104</v>
      </c>
      <c r="E42" s="7">
        <v>7</v>
      </c>
      <c r="F42" s="7">
        <v>2625</v>
      </c>
      <c r="G42" s="7">
        <f t="shared" si="1"/>
        <v>1380</v>
      </c>
      <c r="H42" s="7">
        <v>1351</v>
      </c>
      <c r="I42" s="7">
        <v>29</v>
      </c>
      <c r="J42" s="21">
        <f t="shared" si="0"/>
        <v>51.466666666666669</v>
      </c>
      <c r="K42" s="7"/>
    </row>
    <row r="43" spans="1:11" ht="21.95" customHeight="1">
      <c r="A43" s="7"/>
      <c r="B43" s="7" t="s">
        <v>174</v>
      </c>
      <c r="C43" s="7" t="s">
        <v>173</v>
      </c>
      <c r="D43" s="7" t="s">
        <v>104</v>
      </c>
      <c r="E43" s="7">
        <v>1</v>
      </c>
      <c r="F43" s="7">
        <v>375</v>
      </c>
      <c r="G43" s="7">
        <f t="shared" si="1"/>
        <v>219</v>
      </c>
      <c r="H43" s="7">
        <v>200</v>
      </c>
      <c r="I43" s="7">
        <v>19</v>
      </c>
      <c r="J43" s="21">
        <f t="shared" si="0"/>
        <v>53.333333333333336</v>
      </c>
      <c r="K43" s="7"/>
    </row>
    <row r="44" spans="1:11" ht="21.95" customHeight="1">
      <c r="A44" s="17">
        <v>44965</v>
      </c>
      <c r="B44" s="7" t="s">
        <v>29</v>
      </c>
      <c r="C44" s="7" t="s">
        <v>30</v>
      </c>
      <c r="D44" s="7" t="s">
        <v>104</v>
      </c>
      <c r="E44" s="7">
        <v>8</v>
      </c>
      <c r="F44" s="7">
        <v>3000</v>
      </c>
      <c r="G44" s="7">
        <f t="shared" si="1"/>
        <v>1405</v>
      </c>
      <c r="H44" s="7">
        <v>1380</v>
      </c>
      <c r="I44" s="7">
        <v>25</v>
      </c>
      <c r="J44" s="21">
        <f t="shared" si="0"/>
        <v>46</v>
      </c>
      <c r="K44" s="7"/>
    </row>
    <row r="45" spans="1:11" ht="21.95" customHeight="1">
      <c r="A45" s="17">
        <v>44966</v>
      </c>
      <c r="B45" s="7" t="s">
        <v>29</v>
      </c>
      <c r="C45" s="7" t="s">
        <v>30</v>
      </c>
      <c r="D45" s="7" t="s">
        <v>104</v>
      </c>
      <c r="E45" s="7">
        <v>7</v>
      </c>
      <c r="F45" s="7">
        <v>3000</v>
      </c>
      <c r="G45" s="7">
        <f t="shared" si="1"/>
        <v>993</v>
      </c>
      <c r="H45" s="7">
        <v>981</v>
      </c>
      <c r="I45" s="7">
        <v>12</v>
      </c>
      <c r="J45" s="21">
        <f t="shared" si="0"/>
        <v>32.700000000000003</v>
      </c>
      <c r="K45" s="7"/>
    </row>
    <row r="46" spans="1:11" ht="21.95" customHeight="1">
      <c r="A46" s="17">
        <v>44967</v>
      </c>
      <c r="B46" s="7" t="s">
        <v>175</v>
      </c>
      <c r="C46" s="7" t="s">
        <v>178</v>
      </c>
      <c r="D46" s="7" t="s">
        <v>104</v>
      </c>
      <c r="E46" s="7">
        <v>1</v>
      </c>
      <c r="F46" s="7">
        <v>375</v>
      </c>
      <c r="G46" s="7">
        <f t="shared" si="1"/>
        <v>208</v>
      </c>
      <c r="H46" s="7">
        <v>155</v>
      </c>
      <c r="I46" s="7">
        <v>53</v>
      </c>
      <c r="J46" s="21">
        <f t="shared" si="0"/>
        <v>41.333333333333336</v>
      </c>
      <c r="K46" s="7"/>
    </row>
    <row r="47" spans="1:11" ht="21.95" customHeight="1">
      <c r="A47" s="8"/>
      <c r="B47" s="7" t="s">
        <v>29</v>
      </c>
      <c r="C47" s="7" t="s">
        <v>30</v>
      </c>
      <c r="D47" s="7" t="s">
        <v>104</v>
      </c>
      <c r="E47" s="7">
        <v>7</v>
      </c>
      <c r="F47" s="7">
        <v>2625</v>
      </c>
      <c r="G47" s="7">
        <f t="shared" ref="G47:G50" si="7">SUM(H47+I47)</f>
        <v>1020</v>
      </c>
      <c r="H47" s="7">
        <v>980</v>
      </c>
      <c r="I47" s="7">
        <v>40</v>
      </c>
      <c r="J47" s="21">
        <f t="shared" ref="J47:J50" si="8">H47/F47*100</f>
        <v>37.333333333333336</v>
      </c>
      <c r="K47" s="15"/>
    </row>
    <row r="48" spans="1:11" ht="21.95" customHeight="1">
      <c r="A48" s="30">
        <v>44970</v>
      </c>
      <c r="B48" s="7" t="s">
        <v>29</v>
      </c>
      <c r="C48" s="7" t="s">
        <v>30</v>
      </c>
      <c r="D48" s="7" t="s">
        <v>104</v>
      </c>
      <c r="E48" s="7">
        <v>8</v>
      </c>
      <c r="F48" s="7">
        <v>3000</v>
      </c>
      <c r="G48" s="7">
        <f t="shared" si="7"/>
        <v>1239</v>
      </c>
      <c r="H48" s="7">
        <v>1213</v>
      </c>
      <c r="I48" s="7">
        <v>26</v>
      </c>
      <c r="J48" s="21">
        <f t="shared" si="8"/>
        <v>40.43333333333333</v>
      </c>
      <c r="K48" s="15"/>
    </row>
    <row r="49" spans="1:11" ht="21.95" customHeight="1">
      <c r="A49" s="30">
        <v>44971</v>
      </c>
      <c r="B49" s="7" t="s">
        <v>29</v>
      </c>
      <c r="C49" s="7" t="s">
        <v>30</v>
      </c>
      <c r="D49" s="7" t="s">
        <v>104</v>
      </c>
      <c r="E49" s="7">
        <v>8</v>
      </c>
      <c r="F49" s="7">
        <v>3000</v>
      </c>
      <c r="G49" s="7">
        <f t="shared" si="7"/>
        <v>1132</v>
      </c>
      <c r="H49" s="7">
        <v>1115</v>
      </c>
      <c r="I49" s="7">
        <v>17</v>
      </c>
      <c r="J49" s="21">
        <f t="shared" si="8"/>
        <v>37.166666666666664</v>
      </c>
      <c r="K49" s="15"/>
    </row>
    <row r="50" spans="1:11" ht="21.75" customHeight="1">
      <c r="A50" s="30">
        <v>44972</v>
      </c>
      <c r="B50" s="7" t="s">
        <v>29</v>
      </c>
      <c r="C50" s="7" t="s">
        <v>30</v>
      </c>
      <c r="D50" s="7" t="s">
        <v>104</v>
      </c>
      <c r="E50" s="7">
        <v>8</v>
      </c>
      <c r="F50" s="7">
        <v>3000</v>
      </c>
      <c r="G50" s="7">
        <f t="shared" si="7"/>
        <v>853</v>
      </c>
      <c r="H50" s="7">
        <v>840</v>
      </c>
      <c r="I50" s="7">
        <v>13</v>
      </c>
      <c r="J50" s="21">
        <f t="shared" si="8"/>
        <v>28.000000000000004</v>
      </c>
      <c r="K50" s="15"/>
    </row>
    <row r="51" spans="1:11" ht="21" customHeight="1">
      <c r="A51" s="47" t="s">
        <v>18</v>
      </c>
      <c r="B51" s="47"/>
      <c r="C51" s="9">
        <f>COUNT(A10:A50)</f>
        <v>23</v>
      </c>
      <c r="E51" s="48" t="s">
        <v>19</v>
      </c>
      <c r="F51" s="48"/>
      <c r="G51" s="49"/>
      <c r="H51" s="49"/>
      <c r="I51" s="49"/>
      <c r="J51" s="49"/>
      <c r="K51" s="49"/>
    </row>
    <row r="52" spans="1:11" ht="21" customHeight="1">
      <c r="A52" s="43" t="s">
        <v>20</v>
      </c>
      <c r="B52" s="43"/>
      <c r="C52" s="9">
        <f>SUM(F10:F50)</f>
        <v>69000</v>
      </c>
      <c r="F52" s="50"/>
      <c r="G52" s="50"/>
      <c r="H52" s="50"/>
      <c r="I52" s="4"/>
      <c r="J52" s="4"/>
      <c r="K52" s="25"/>
    </row>
    <row r="53" spans="1:11" ht="21" customHeight="1">
      <c r="A53" s="43" t="s">
        <v>21</v>
      </c>
      <c r="B53" s="43"/>
      <c r="C53" s="9">
        <f>SUM(H10:H50)</f>
        <v>39669</v>
      </c>
      <c r="F53" s="4"/>
      <c r="G53" s="4"/>
      <c r="H53" s="4"/>
      <c r="I53" s="4"/>
      <c r="J53" s="4"/>
      <c r="K53" s="25"/>
    </row>
    <row r="54" spans="1:11" ht="21" customHeight="1">
      <c r="A54" s="51" t="s">
        <v>22</v>
      </c>
      <c r="B54" s="43"/>
      <c r="C54" s="18">
        <f>SUM(J10:J50)</f>
        <v>2239.588888888889</v>
      </c>
      <c r="F54" s="50"/>
      <c r="G54" s="50"/>
      <c r="H54" s="50"/>
      <c r="I54" s="50"/>
      <c r="J54" s="4"/>
      <c r="K54" s="52"/>
    </row>
    <row r="55" spans="1:11" ht="21" customHeight="1">
      <c r="A55" s="51" t="s">
        <v>23</v>
      </c>
      <c r="B55" s="43"/>
      <c r="C55" s="9">
        <f>COUNTA(B10:B50)</f>
        <v>41</v>
      </c>
      <c r="F55" s="50"/>
      <c r="G55" s="50"/>
      <c r="H55" s="50"/>
      <c r="I55" s="50"/>
      <c r="J55" s="4"/>
      <c r="K55" s="52"/>
    </row>
    <row r="56" spans="1:11" ht="21" customHeight="1">
      <c r="A56" s="43" t="s">
        <v>24</v>
      </c>
      <c r="B56" s="43"/>
      <c r="C56" s="18">
        <f>C54/C55</f>
        <v>54.62411924119241</v>
      </c>
      <c r="F56" s="50"/>
      <c r="G56" s="50"/>
      <c r="H56" s="50"/>
      <c r="I56" s="50"/>
      <c r="J56" s="4"/>
      <c r="K56" s="52"/>
    </row>
    <row r="57" spans="1:11" ht="21" customHeight="1" thickBot="1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6"/>
    </row>
    <row r="58" spans="1:11" ht="16.5" thickTop="1"/>
    <row r="59" spans="1:11">
      <c r="E59" s="4"/>
    </row>
    <row r="60" spans="1:11">
      <c r="A60" s="9"/>
      <c r="B60" s="9"/>
      <c r="C60" s="29"/>
      <c r="E60" s="28"/>
    </row>
    <row r="61" spans="1:11"/>
    <row r="62" spans="1:11"/>
    <row r="63" spans="1:11"/>
    <row r="64" spans="1:11"/>
    <row r="65" customFormat="1"/>
    <row r="66" customFormat="1"/>
  </sheetData>
  <mergeCells count="17">
    <mergeCell ref="A56:B56"/>
    <mergeCell ref="A51:B51"/>
    <mergeCell ref="E51:K51"/>
    <mergeCell ref="A52:B52"/>
    <mergeCell ref="F52:H52"/>
    <mergeCell ref="A53:B53"/>
    <mergeCell ref="A54:B54"/>
    <mergeCell ref="F54:H56"/>
    <mergeCell ref="I54:I56"/>
    <mergeCell ref="K54:K56"/>
    <mergeCell ref="A55:B55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4ED0-9804-4B7B-878B-545E464F1D02}">
  <dimension ref="A1:K54"/>
  <sheetViews>
    <sheetView topLeftCell="A39" workbookViewId="0">
      <selection activeCell="D39" sqref="D39"/>
    </sheetView>
  </sheetViews>
  <sheetFormatPr defaultColWidth="9" defaultRowHeight="15.75" zeroHeight="1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113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3" t="s">
        <v>114</v>
      </c>
      <c r="C10" s="22">
        <v>86901</v>
      </c>
      <c r="D10" s="7" t="s">
        <v>17</v>
      </c>
      <c r="E10" s="7">
        <v>8</v>
      </c>
      <c r="F10" s="7">
        <v>720</v>
      </c>
      <c r="G10" s="7">
        <f>SUM(H10+I10)</f>
        <v>580</v>
      </c>
      <c r="H10" s="7">
        <v>576</v>
      </c>
      <c r="I10" s="7">
        <v>4</v>
      </c>
      <c r="J10" s="21">
        <f t="shared" ref="J10:J29" si="0">H10/F10*100</f>
        <v>80</v>
      </c>
      <c r="K10" s="7"/>
    </row>
    <row r="11" spans="1:11" ht="21.95" customHeight="1">
      <c r="A11" s="17">
        <v>44943</v>
      </c>
      <c r="B11" s="23" t="s">
        <v>114</v>
      </c>
      <c r="C11" s="22">
        <v>86901</v>
      </c>
      <c r="D11" s="7" t="s">
        <v>17</v>
      </c>
      <c r="E11" s="7">
        <v>8</v>
      </c>
      <c r="F11" s="7">
        <v>720</v>
      </c>
      <c r="G11" s="7">
        <f>SUM(H11+I11)</f>
        <v>582</v>
      </c>
      <c r="H11" s="7">
        <v>576</v>
      </c>
      <c r="I11" s="7">
        <v>6</v>
      </c>
      <c r="J11" s="21">
        <f t="shared" si="0"/>
        <v>80</v>
      </c>
      <c r="K11" s="7"/>
    </row>
    <row r="12" spans="1:11" ht="21.95" customHeight="1">
      <c r="A12" s="17">
        <v>44944</v>
      </c>
      <c r="B12" s="23" t="s">
        <v>114</v>
      </c>
      <c r="C12" s="22">
        <v>86901</v>
      </c>
      <c r="D12" s="7" t="s">
        <v>17</v>
      </c>
      <c r="E12" s="7">
        <v>8</v>
      </c>
      <c r="F12" s="7">
        <v>720</v>
      </c>
      <c r="G12" s="7">
        <f>SUM(H12+I12)</f>
        <v>578</v>
      </c>
      <c r="H12" s="7">
        <v>576</v>
      </c>
      <c r="I12" s="7">
        <v>2</v>
      </c>
      <c r="J12" s="21">
        <f t="shared" si="0"/>
        <v>80</v>
      </c>
      <c r="K12" s="7"/>
    </row>
    <row r="13" spans="1:11" ht="21.95" customHeight="1">
      <c r="A13" s="17">
        <v>44945</v>
      </c>
      <c r="B13" s="22" t="s">
        <v>38</v>
      </c>
      <c r="C13" s="22" t="s">
        <v>39</v>
      </c>
      <c r="D13" s="7" t="s">
        <v>17</v>
      </c>
      <c r="E13" s="7">
        <v>8</v>
      </c>
      <c r="F13" s="7">
        <v>400</v>
      </c>
      <c r="G13" s="7">
        <f t="shared" ref="G13:G29" si="1">SUM(H13+I13)</f>
        <v>325</v>
      </c>
      <c r="H13" s="7">
        <v>320</v>
      </c>
      <c r="I13" s="7">
        <v>5</v>
      </c>
      <c r="J13" s="21">
        <f t="shared" si="0"/>
        <v>80</v>
      </c>
      <c r="K13" s="7"/>
    </row>
    <row r="14" spans="1:11" ht="21.95" customHeight="1">
      <c r="A14" s="17">
        <v>44946</v>
      </c>
      <c r="B14" s="22" t="s">
        <v>38</v>
      </c>
      <c r="C14" s="22" t="s">
        <v>39</v>
      </c>
      <c r="D14" s="7" t="s">
        <v>17</v>
      </c>
      <c r="E14" s="7">
        <v>8</v>
      </c>
      <c r="F14" s="7">
        <v>400</v>
      </c>
      <c r="G14" s="7">
        <f t="shared" ref="G14" si="2">SUM(H14+I14)</f>
        <v>326</v>
      </c>
      <c r="H14" s="7">
        <v>320</v>
      </c>
      <c r="I14" s="7">
        <v>6</v>
      </c>
      <c r="J14" s="21">
        <f t="shared" si="0"/>
        <v>80</v>
      </c>
      <c r="K14" s="7"/>
    </row>
    <row r="15" spans="1:11" ht="21.95" customHeight="1">
      <c r="A15" s="17">
        <v>44950</v>
      </c>
      <c r="B15" s="7" t="s">
        <v>51</v>
      </c>
      <c r="C15" s="7" t="s">
        <v>140</v>
      </c>
      <c r="D15" s="7" t="s">
        <v>17</v>
      </c>
      <c r="E15" s="7">
        <v>8</v>
      </c>
      <c r="F15" s="7">
        <v>856</v>
      </c>
      <c r="G15" s="7">
        <f t="shared" si="1"/>
        <v>616</v>
      </c>
      <c r="H15" s="7">
        <v>600</v>
      </c>
      <c r="I15" s="7">
        <v>16</v>
      </c>
      <c r="J15" s="21">
        <f t="shared" si="0"/>
        <v>70.09345794392523</v>
      </c>
      <c r="K15" s="7"/>
    </row>
    <row r="16" spans="1:11" ht="21.95" customHeight="1">
      <c r="A16" s="17">
        <v>44951</v>
      </c>
      <c r="B16" s="22" t="s">
        <v>147</v>
      </c>
      <c r="C16" s="22" t="s">
        <v>148</v>
      </c>
      <c r="D16" s="7" t="s">
        <v>17</v>
      </c>
      <c r="E16" s="7">
        <v>8</v>
      </c>
      <c r="F16" s="7">
        <v>180</v>
      </c>
      <c r="G16" s="7">
        <f t="shared" si="1"/>
        <v>150</v>
      </c>
      <c r="H16" s="7">
        <v>144</v>
      </c>
      <c r="I16" s="7">
        <v>6</v>
      </c>
      <c r="J16" s="21">
        <f t="shared" si="0"/>
        <v>80</v>
      </c>
      <c r="K16" s="7"/>
    </row>
    <row r="17" spans="1:11" ht="21.95" customHeight="1">
      <c r="A17" s="17">
        <v>44952</v>
      </c>
      <c r="B17" s="7" t="s">
        <v>123</v>
      </c>
      <c r="C17" s="7">
        <v>22400</v>
      </c>
      <c r="D17" s="7" t="s">
        <v>17</v>
      </c>
      <c r="E17" s="7">
        <v>8</v>
      </c>
      <c r="F17" s="7">
        <v>728</v>
      </c>
      <c r="G17" s="7">
        <f t="shared" si="1"/>
        <v>592</v>
      </c>
      <c r="H17" s="7">
        <v>583</v>
      </c>
      <c r="I17" s="7">
        <v>9</v>
      </c>
      <c r="J17" s="21">
        <f t="shared" si="0"/>
        <v>80.082417582417591</v>
      </c>
      <c r="K17" s="7"/>
    </row>
    <row r="18" spans="1:11" ht="21.95" customHeight="1">
      <c r="A18" s="17">
        <v>44953</v>
      </c>
      <c r="B18" s="7" t="s">
        <v>51</v>
      </c>
      <c r="C18" s="7" t="s">
        <v>140</v>
      </c>
      <c r="D18" s="7" t="s">
        <v>17</v>
      </c>
      <c r="E18" s="7">
        <v>8</v>
      </c>
      <c r="F18" s="7">
        <v>856</v>
      </c>
      <c r="G18" s="7">
        <f t="shared" si="1"/>
        <v>865</v>
      </c>
      <c r="H18" s="7">
        <v>856</v>
      </c>
      <c r="I18" s="7">
        <v>9</v>
      </c>
      <c r="J18" s="21">
        <f t="shared" si="0"/>
        <v>100</v>
      </c>
      <c r="K18" s="7"/>
    </row>
    <row r="19" spans="1:11" ht="21.95" customHeight="1">
      <c r="A19" s="17">
        <v>44956</v>
      </c>
      <c r="B19" s="7" t="s">
        <v>51</v>
      </c>
      <c r="C19" s="7" t="s">
        <v>140</v>
      </c>
      <c r="D19" s="7" t="s">
        <v>17</v>
      </c>
      <c r="E19" s="7">
        <v>8</v>
      </c>
      <c r="F19" s="7">
        <v>856</v>
      </c>
      <c r="G19" s="7">
        <f t="shared" ref="G19" si="3">SUM(H19+I19)</f>
        <v>865</v>
      </c>
      <c r="H19" s="7">
        <v>856</v>
      </c>
      <c r="I19" s="7">
        <v>9</v>
      </c>
      <c r="J19" s="21">
        <f t="shared" si="0"/>
        <v>100</v>
      </c>
      <c r="K19" s="7"/>
    </row>
    <row r="20" spans="1:11" ht="21.95" customHeight="1">
      <c r="A20" s="17">
        <v>44957</v>
      </c>
      <c r="B20" s="7" t="s">
        <v>51</v>
      </c>
      <c r="C20" s="7" t="s">
        <v>140</v>
      </c>
      <c r="D20" s="7" t="s">
        <v>17</v>
      </c>
      <c r="E20" s="7">
        <v>8</v>
      </c>
      <c r="F20" s="7">
        <v>856</v>
      </c>
      <c r="G20" s="7">
        <f t="shared" si="1"/>
        <v>693</v>
      </c>
      <c r="H20" s="7">
        <v>685</v>
      </c>
      <c r="I20" s="7">
        <v>8</v>
      </c>
      <c r="J20" s="21">
        <f t="shared" si="0"/>
        <v>80.023364485981304</v>
      </c>
      <c r="K20" s="7"/>
    </row>
    <row r="21" spans="1:11" ht="21.95" customHeight="1">
      <c r="A21" s="17">
        <v>44958</v>
      </c>
      <c r="B21" s="7" t="s">
        <v>51</v>
      </c>
      <c r="C21" s="7" t="s">
        <v>140</v>
      </c>
      <c r="D21" s="7" t="s">
        <v>17</v>
      </c>
      <c r="E21" s="7">
        <v>8</v>
      </c>
      <c r="F21" s="7">
        <v>856</v>
      </c>
      <c r="G21" s="7">
        <f t="shared" ref="G21" si="4">SUM(H21+I21)</f>
        <v>688</v>
      </c>
      <c r="H21" s="7">
        <v>685</v>
      </c>
      <c r="I21" s="7">
        <v>3</v>
      </c>
      <c r="J21" s="21">
        <f t="shared" si="0"/>
        <v>80.023364485981304</v>
      </c>
      <c r="K21" s="7"/>
    </row>
    <row r="22" spans="1:11" ht="21.95" customHeight="1">
      <c r="A22" s="17">
        <v>44959</v>
      </c>
      <c r="B22" s="7" t="s">
        <v>78</v>
      </c>
      <c r="C22" s="7" t="s">
        <v>79</v>
      </c>
      <c r="D22" s="7" t="s">
        <v>17</v>
      </c>
      <c r="E22" s="7">
        <v>8</v>
      </c>
      <c r="F22" s="7">
        <v>1864</v>
      </c>
      <c r="G22" s="7">
        <f t="shared" si="1"/>
        <v>1322</v>
      </c>
      <c r="H22" s="7">
        <v>1320</v>
      </c>
      <c r="I22" s="7">
        <v>2</v>
      </c>
      <c r="J22" s="21">
        <f t="shared" si="0"/>
        <v>70.815450643776828</v>
      </c>
      <c r="K22" s="7"/>
    </row>
    <row r="23" spans="1:11" ht="21.95" customHeight="1">
      <c r="A23" s="17">
        <v>44932</v>
      </c>
      <c r="B23" s="7" t="s">
        <v>123</v>
      </c>
      <c r="C23" s="7">
        <v>22400</v>
      </c>
      <c r="D23" s="7" t="s">
        <v>17</v>
      </c>
      <c r="E23" s="7">
        <v>8</v>
      </c>
      <c r="F23" s="7">
        <v>730</v>
      </c>
      <c r="G23" s="7">
        <f t="shared" si="1"/>
        <v>604</v>
      </c>
      <c r="H23" s="7">
        <v>600</v>
      </c>
      <c r="I23" s="7">
        <v>4</v>
      </c>
      <c r="J23" s="21">
        <f t="shared" si="0"/>
        <v>82.191780821917803</v>
      </c>
      <c r="K23" s="7"/>
    </row>
    <row r="24" spans="1:11" ht="21.95" customHeight="1">
      <c r="A24" s="17">
        <v>44933</v>
      </c>
      <c r="B24" s="7" t="s">
        <v>123</v>
      </c>
      <c r="C24" s="7">
        <v>22400</v>
      </c>
      <c r="D24" s="7" t="s">
        <v>17</v>
      </c>
      <c r="E24" s="7">
        <v>8</v>
      </c>
      <c r="F24" s="7">
        <v>730</v>
      </c>
      <c r="G24" s="7">
        <f t="shared" ref="G24" si="5">SUM(H24+I24)</f>
        <v>558</v>
      </c>
      <c r="H24" s="7">
        <v>548</v>
      </c>
      <c r="I24" s="7">
        <v>10</v>
      </c>
      <c r="J24" s="21">
        <f t="shared" si="0"/>
        <v>75.06849315068493</v>
      </c>
      <c r="K24" s="7"/>
    </row>
    <row r="25" spans="1:11" ht="21.95" customHeight="1">
      <c r="A25" s="17">
        <v>44934</v>
      </c>
      <c r="B25" s="7" t="s">
        <v>51</v>
      </c>
      <c r="C25" s="7" t="s">
        <v>140</v>
      </c>
      <c r="D25" s="7" t="s">
        <v>17</v>
      </c>
      <c r="E25" s="7">
        <v>8</v>
      </c>
      <c r="F25" s="7">
        <v>856</v>
      </c>
      <c r="G25" s="7">
        <f t="shared" si="1"/>
        <v>602</v>
      </c>
      <c r="H25" s="7">
        <v>600</v>
      </c>
      <c r="I25" s="7">
        <v>2</v>
      </c>
      <c r="J25" s="21">
        <f t="shared" si="0"/>
        <v>70.09345794392523</v>
      </c>
      <c r="K25" s="7"/>
    </row>
    <row r="26" spans="1:11" ht="21.95" customHeight="1">
      <c r="A26" s="17">
        <v>44936</v>
      </c>
      <c r="B26" s="7" t="s">
        <v>133</v>
      </c>
      <c r="C26" s="7" t="s">
        <v>134</v>
      </c>
      <c r="D26" s="7" t="s">
        <v>17</v>
      </c>
      <c r="E26" s="7">
        <v>8</v>
      </c>
      <c r="F26" s="7">
        <v>1013</v>
      </c>
      <c r="G26" s="7">
        <f t="shared" si="1"/>
        <v>762</v>
      </c>
      <c r="H26" s="7">
        <v>760</v>
      </c>
      <c r="I26" s="7">
        <v>2</v>
      </c>
      <c r="J26" s="21">
        <f t="shared" si="0"/>
        <v>75.024679170779862</v>
      </c>
      <c r="K26" s="7"/>
    </row>
    <row r="27" spans="1:11" ht="21.95" customHeight="1">
      <c r="A27" s="17">
        <v>44939</v>
      </c>
      <c r="B27" s="7" t="s">
        <v>123</v>
      </c>
      <c r="C27" s="7">
        <v>22400</v>
      </c>
      <c r="D27" s="7" t="s">
        <v>17</v>
      </c>
      <c r="E27" s="7">
        <v>8</v>
      </c>
      <c r="F27" s="7">
        <v>728</v>
      </c>
      <c r="G27" s="7">
        <f t="shared" si="1"/>
        <v>494</v>
      </c>
      <c r="H27" s="7">
        <v>474</v>
      </c>
      <c r="I27" s="7">
        <v>20</v>
      </c>
      <c r="J27" s="21">
        <f t="shared" si="0"/>
        <v>65.109890109890117</v>
      </c>
      <c r="K27" s="7"/>
    </row>
    <row r="28" spans="1:11" ht="21.95" customHeight="1">
      <c r="A28" s="17">
        <v>44940</v>
      </c>
      <c r="B28" s="7" t="s">
        <v>133</v>
      </c>
      <c r="C28" s="7" t="s">
        <v>134</v>
      </c>
      <c r="D28" s="7" t="s">
        <v>17</v>
      </c>
      <c r="E28" s="7">
        <v>8</v>
      </c>
      <c r="F28" s="7">
        <v>1016</v>
      </c>
      <c r="G28" s="7">
        <f t="shared" si="1"/>
        <v>766</v>
      </c>
      <c r="H28" s="7">
        <v>762</v>
      </c>
      <c r="I28" s="7">
        <v>4</v>
      </c>
      <c r="J28" s="21">
        <f t="shared" si="0"/>
        <v>75</v>
      </c>
      <c r="K28" s="7"/>
    </row>
    <row r="29" spans="1:11" ht="21.95" customHeight="1">
      <c r="A29" s="17">
        <v>44941</v>
      </c>
      <c r="B29" s="7" t="s">
        <v>133</v>
      </c>
      <c r="C29" s="7" t="s">
        <v>134</v>
      </c>
      <c r="D29" s="7" t="s">
        <v>17</v>
      </c>
      <c r="E29" s="7">
        <v>8</v>
      </c>
      <c r="F29" s="7">
        <v>1016</v>
      </c>
      <c r="G29" s="7">
        <f t="shared" si="1"/>
        <v>764</v>
      </c>
      <c r="H29" s="7">
        <v>762</v>
      </c>
      <c r="I29" s="7">
        <v>2</v>
      </c>
      <c r="J29" s="21">
        <f t="shared" si="0"/>
        <v>75</v>
      </c>
      <c r="K29" s="7"/>
    </row>
    <row r="30" spans="1:11" ht="21.95" customHeight="1">
      <c r="A30" s="20"/>
      <c r="B30" s="7"/>
      <c r="C30" s="7"/>
      <c r="D30" s="7"/>
      <c r="E30" s="7"/>
      <c r="F30" s="7"/>
      <c r="G30" s="7"/>
      <c r="H30" s="7"/>
      <c r="I30" s="7"/>
      <c r="J30" s="21"/>
      <c r="K30" s="7"/>
    </row>
    <row r="31" spans="1:11" ht="21.95" customHeight="1">
      <c r="A31" s="20"/>
      <c r="B31" s="7"/>
      <c r="C31" s="7"/>
      <c r="D31" s="7"/>
      <c r="E31" s="7"/>
      <c r="F31" s="7"/>
      <c r="G31" s="7"/>
      <c r="H31" s="7"/>
      <c r="I31" s="7"/>
      <c r="J31" s="21"/>
      <c r="K31" s="7"/>
    </row>
    <row r="32" spans="1:11" ht="21.95" customHeight="1">
      <c r="A32" s="7"/>
      <c r="B32" s="7"/>
      <c r="C32" s="7"/>
      <c r="D32" s="7"/>
      <c r="E32" s="7"/>
      <c r="F32" s="7"/>
      <c r="G32" s="7"/>
      <c r="H32" s="7"/>
      <c r="I32" s="7"/>
      <c r="J32" s="21"/>
      <c r="K32" s="7"/>
    </row>
    <row r="33" spans="1:11" ht="21.95" customHeight="1">
      <c r="A33" s="7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8"/>
      <c r="B44" s="7"/>
      <c r="C44" s="7"/>
      <c r="D44" s="7"/>
      <c r="E44" s="7"/>
      <c r="F44" s="7"/>
      <c r="G44" s="7"/>
      <c r="H44" s="7"/>
      <c r="I44" s="7"/>
      <c r="J44" s="19"/>
      <c r="K44" s="15"/>
    </row>
    <row r="45" spans="1:11" ht="21" customHeight="1">
      <c r="A45" s="47" t="s">
        <v>18</v>
      </c>
      <c r="B45" s="47"/>
      <c r="C45" s="9">
        <f>COUNT(A10:A44)</f>
        <v>20</v>
      </c>
      <c r="E45" s="48" t="s">
        <v>19</v>
      </c>
      <c r="F45" s="48"/>
      <c r="G45" s="49"/>
      <c r="H45" s="49"/>
      <c r="I45" s="49"/>
      <c r="J45" s="49"/>
      <c r="K45" s="49"/>
    </row>
    <row r="46" spans="1:11" ht="21" customHeight="1">
      <c r="A46" s="43" t="s">
        <v>20</v>
      </c>
      <c r="B46" s="43"/>
      <c r="C46" s="9">
        <f>SUM(F10:F44)</f>
        <v>16101</v>
      </c>
      <c r="F46" s="50"/>
      <c r="G46" s="50"/>
      <c r="H46" s="50"/>
      <c r="I46" s="4"/>
      <c r="J46" s="4"/>
      <c r="K46" s="25"/>
    </row>
    <row r="47" spans="1:11" ht="21" customHeight="1">
      <c r="A47" s="43" t="s">
        <v>21</v>
      </c>
      <c r="B47" s="43"/>
      <c r="C47" s="9">
        <f>SUM(H10:H44)</f>
        <v>12603</v>
      </c>
      <c r="F47" s="4"/>
      <c r="G47" s="4"/>
      <c r="H47" s="4"/>
      <c r="I47" s="4"/>
      <c r="J47" s="4"/>
      <c r="K47" s="25"/>
    </row>
    <row r="48" spans="1:11" ht="21" customHeight="1">
      <c r="A48" s="51" t="s">
        <v>22</v>
      </c>
      <c r="B48" s="43"/>
      <c r="C48" s="18">
        <f>SUM(J10:J44)</f>
        <v>1578.52635633928</v>
      </c>
      <c r="F48" s="50"/>
      <c r="G48" s="50"/>
      <c r="H48" s="50"/>
      <c r="I48" s="50"/>
      <c r="J48" s="4"/>
      <c r="K48" s="52"/>
    </row>
    <row r="49" spans="1:11" ht="21" customHeight="1">
      <c r="A49" s="51" t="s">
        <v>23</v>
      </c>
      <c r="B49" s="43"/>
      <c r="C49" s="9">
        <f>COUNTA(B10:B44)</f>
        <v>20</v>
      </c>
      <c r="F49" s="50"/>
      <c r="G49" s="50"/>
      <c r="H49" s="50"/>
      <c r="I49" s="50"/>
      <c r="J49" s="4"/>
      <c r="K49" s="52"/>
    </row>
    <row r="50" spans="1:11" ht="21" customHeight="1">
      <c r="A50" s="43" t="s">
        <v>24</v>
      </c>
      <c r="B50" s="43"/>
      <c r="C50" s="18">
        <f>C48/C49</f>
        <v>78.926317816964001</v>
      </c>
      <c r="F50" s="50"/>
      <c r="G50" s="50"/>
      <c r="H50" s="50"/>
      <c r="I50" s="50"/>
      <c r="J50" s="4"/>
      <c r="K50" s="52"/>
    </row>
    <row r="51" spans="1:11" ht="21" customHeight="1" thickBot="1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6"/>
    </row>
    <row r="52" spans="1:11"/>
    <row r="53" spans="1:11"/>
    <row r="54" spans="1:11"/>
  </sheetData>
  <mergeCells count="17">
    <mergeCell ref="J1:K1"/>
    <mergeCell ref="A4:K6"/>
    <mergeCell ref="B7:E7"/>
    <mergeCell ref="G7:K7"/>
    <mergeCell ref="B8:E8"/>
    <mergeCell ref="G8:K8"/>
    <mergeCell ref="A50:B50"/>
    <mergeCell ref="A45:B45"/>
    <mergeCell ref="E45:K45"/>
    <mergeCell ref="A46:B46"/>
    <mergeCell ref="F46:H46"/>
    <mergeCell ref="A47:B47"/>
    <mergeCell ref="A48:B48"/>
    <mergeCell ref="F48:H50"/>
    <mergeCell ref="I48:I50"/>
    <mergeCell ref="K48:K50"/>
    <mergeCell ref="A49:B49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F4DC-5D65-4082-AB7A-7145C25C2D5B}">
  <dimension ref="A1:K50"/>
  <sheetViews>
    <sheetView workbookViewId="0">
      <selection activeCell="D17" sqref="D1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37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38</v>
      </c>
      <c r="C10" s="22" t="s">
        <v>39</v>
      </c>
      <c r="D10" s="7" t="s">
        <v>17</v>
      </c>
      <c r="E10" s="7">
        <v>8</v>
      </c>
      <c r="F10" s="7">
        <v>400</v>
      </c>
      <c r="G10" s="7">
        <f>SUM(H10+I10)</f>
        <v>402</v>
      </c>
      <c r="H10" s="7">
        <v>400</v>
      </c>
      <c r="I10" s="7">
        <v>2</v>
      </c>
      <c r="J10" s="21">
        <f t="shared" ref="J10:J28" si="0">H10/F10*100</f>
        <v>100</v>
      </c>
      <c r="K10" s="15"/>
    </row>
    <row r="11" spans="1:11" ht="21.95" customHeight="1">
      <c r="A11" s="17">
        <v>44943</v>
      </c>
      <c r="B11" s="22" t="s">
        <v>38</v>
      </c>
      <c r="C11" s="22" t="s">
        <v>39</v>
      </c>
      <c r="D11" s="7" t="s">
        <v>17</v>
      </c>
      <c r="E11" s="7">
        <v>8</v>
      </c>
      <c r="F11" s="7">
        <v>400</v>
      </c>
      <c r="G11" s="7">
        <f>SUM(H11+I11)</f>
        <v>404</v>
      </c>
      <c r="H11" s="7">
        <v>400</v>
      </c>
      <c r="I11" s="7">
        <v>4</v>
      </c>
      <c r="J11" s="21">
        <f t="shared" si="0"/>
        <v>100</v>
      </c>
      <c r="K11" s="15"/>
    </row>
    <row r="12" spans="1:11" ht="21.95" customHeight="1">
      <c r="A12" s="17">
        <v>44944</v>
      </c>
      <c r="B12" s="7" t="s">
        <v>55</v>
      </c>
      <c r="C12" s="7" t="s">
        <v>56</v>
      </c>
      <c r="D12" s="7" t="s">
        <v>17</v>
      </c>
      <c r="E12" s="7">
        <v>8</v>
      </c>
      <c r="F12" s="7">
        <v>720</v>
      </c>
      <c r="G12" s="7">
        <f t="shared" ref="G12:G26" si="1">SUM(H12+I12)</f>
        <v>591</v>
      </c>
      <c r="H12" s="7">
        <v>576</v>
      </c>
      <c r="I12" s="7">
        <v>15</v>
      </c>
      <c r="J12" s="21">
        <f t="shared" si="0"/>
        <v>80</v>
      </c>
      <c r="K12" s="15"/>
    </row>
    <row r="13" spans="1:11" ht="21.95" customHeight="1">
      <c r="A13" s="17">
        <v>44949</v>
      </c>
      <c r="B13" s="7" t="s">
        <v>55</v>
      </c>
      <c r="C13" s="7" t="s">
        <v>56</v>
      </c>
      <c r="D13" s="7" t="s">
        <v>17</v>
      </c>
      <c r="E13" s="7">
        <v>8</v>
      </c>
      <c r="F13" s="7">
        <v>720</v>
      </c>
      <c r="G13" s="7">
        <f t="shared" si="1"/>
        <v>585</v>
      </c>
      <c r="H13" s="7">
        <v>576</v>
      </c>
      <c r="I13" s="7">
        <v>9</v>
      </c>
      <c r="J13" s="21">
        <f t="shared" si="0"/>
        <v>80</v>
      </c>
      <c r="K13" s="15"/>
    </row>
    <row r="14" spans="1:11" ht="21.95" customHeight="1">
      <c r="A14" s="17">
        <v>44950</v>
      </c>
      <c r="B14" s="7" t="s">
        <v>55</v>
      </c>
      <c r="C14" s="7" t="s">
        <v>56</v>
      </c>
      <c r="D14" s="7" t="s">
        <v>17</v>
      </c>
      <c r="E14" s="7">
        <v>8</v>
      </c>
      <c r="F14" s="7">
        <v>720</v>
      </c>
      <c r="G14" s="7">
        <f t="shared" ref="G14" si="2">SUM(H14+I14)</f>
        <v>580</v>
      </c>
      <c r="H14" s="7">
        <v>576</v>
      </c>
      <c r="I14" s="7">
        <v>4</v>
      </c>
      <c r="J14" s="21">
        <f t="shared" si="0"/>
        <v>80</v>
      </c>
      <c r="K14" s="15"/>
    </row>
    <row r="15" spans="1:11" ht="21.95" customHeight="1">
      <c r="A15" s="17">
        <v>44951</v>
      </c>
      <c r="B15" s="22" t="s">
        <v>141</v>
      </c>
      <c r="C15" s="22" t="s">
        <v>145</v>
      </c>
      <c r="D15" s="7" t="s">
        <v>17</v>
      </c>
      <c r="E15" s="7">
        <v>8</v>
      </c>
      <c r="F15" s="7">
        <v>416</v>
      </c>
      <c r="G15" s="7">
        <f t="shared" si="1"/>
        <v>419</v>
      </c>
      <c r="H15" s="7">
        <v>416</v>
      </c>
      <c r="I15" s="7">
        <v>3</v>
      </c>
      <c r="J15" s="21">
        <f t="shared" si="0"/>
        <v>100</v>
      </c>
      <c r="K15" s="15"/>
    </row>
    <row r="16" spans="1:11" ht="21.95" customHeight="1">
      <c r="A16" s="17">
        <v>44952</v>
      </c>
      <c r="B16" s="22" t="s">
        <v>141</v>
      </c>
      <c r="C16" s="22" t="s">
        <v>145</v>
      </c>
      <c r="D16" s="7" t="s">
        <v>17</v>
      </c>
      <c r="E16" s="7">
        <v>8</v>
      </c>
      <c r="F16" s="7">
        <v>416</v>
      </c>
      <c r="G16" s="7">
        <f t="shared" ref="G16" si="3">SUM(H16+I16)</f>
        <v>430</v>
      </c>
      <c r="H16" s="7">
        <v>416</v>
      </c>
      <c r="I16" s="7">
        <v>14</v>
      </c>
      <c r="J16" s="21">
        <f t="shared" si="0"/>
        <v>100</v>
      </c>
      <c r="K16" s="15"/>
    </row>
    <row r="17" spans="1:11" ht="21.95" customHeight="1">
      <c r="A17" s="17">
        <v>44953</v>
      </c>
      <c r="B17" s="7" t="s">
        <v>141</v>
      </c>
      <c r="C17" s="7" t="s">
        <v>145</v>
      </c>
      <c r="D17" s="7" t="s">
        <v>17</v>
      </c>
      <c r="E17" s="7">
        <v>8</v>
      </c>
      <c r="F17" s="7">
        <v>416</v>
      </c>
      <c r="G17" s="7">
        <f t="shared" si="1"/>
        <v>417</v>
      </c>
      <c r="H17" s="7">
        <v>416</v>
      </c>
      <c r="I17" s="7">
        <v>1</v>
      </c>
      <c r="J17" s="21">
        <f t="shared" si="0"/>
        <v>100</v>
      </c>
      <c r="K17" s="15"/>
    </row>
    <row r="18" spans="1:11" ht="21.95" customHeight="1">
      <c r="A18" s="17">
        <v>44956</v>
      </c>
      <c r="B18" s="22" t="s">
        <v>55</v>
      </c>
      <c r="C18" s="22" t="s">
        <v>56</v>
      </c>
      <c r="D18" s="22" t="s">
        <v>17</v>
      </c>
      <c r="E18" s="7">
        <v>8</v>
      </c>
      <c r="F18" s="7">
        <v>720</v>
      </c>
      <c r="G18" s="7">
        <f t="shared" si="1"/>
        <v>594</v>
      </c>
      <c r="H18" s="7">
        <v>576</v>
      </c>
      <c r="I18" s="7">
        <v>18</v>
      </c>
      <c r="J18" s="21">
        <f t="shared" si="0"/>
        <v>80</v>
      </c>
      <c r="K18" s="15"/>
    </row>
    <row r="19" spans="1:11" ht="21.95" customHeight="1">
      <c r="A19" s="17">
        <v>44957</v>
      </c>
      <c r="B19" s="7" t="s">
        <v>141</v>
      </c>
      <c r="C19" s="7" t="s">
        <v>145</v>
      </c>
      <c r="D19" s="7" t="s">
        <v>17</v>
      </c>
      <c r="E19" s="7">
        <v>8</v>
      </c>
      <c r="F19" s="7">
        <v>416</v>
      </c>
      <c r="G19" s="7">
        <f t="shared" ref="G19" si="4">SUM(H19+I19)</f>
        <v>417</v>
      </c>
      <c r="H19" s="7">
        <v>416</v>
      </c>
      <c r="I19" s="7">
        <v>1</v>
      </c>
      <c r="J19" s="21">
        <f t="shared" si="0"/>
        <v>100</v>
      </c>
      <c r="K19" s="15"/>
    </row>
    <row r="20" spans="1:11" ht="21.95" customHeight="1">
      <c r="A20" s="17">
        <v>44958</v>
      </c>
      <c r="B20" s="7" t="s">
        <v>51</v>
      </c>
      <c r="C20" s="7" t="s">
        <v>160</v>
      </c>
      <c r="D20" s="7" t="s">
        <v>17</v>
      </c>
      <c r="E20" s="7">
        <v>8</v>
      </c>
      <c r="F20" s="7">
        <v>488</v>
      </c>
      <c r="G20" s="7">
        <f t="shared" si="1"/>
        <v>491</v>
      </c>
      <c r="H20" s="7">
        <v>488</v>
      </c>
      <c r="I20" s="7">
        <v>3</v>
      </c>
      <c r="J20" s="21">
        <f t="shared" si="0"/>
        <v>100</v>
      </c>
      <c r="K20" s="15"/>
    </row>
    <row r="21" spans="1:11" ht="21.95" customHeight="1">
      <c r="A21" s="17">
        <v>44959</v>
      </c>
      <c r="B21" s="7" t="s">
        <v>51</v>
      </c>
      <c r="C21" s="7" t="s">
        <v>160</v>
      </c>
      <c r="D21" s="7" t="s">
        <v>17</v>
      </c>
      <c r="E21" s="7">
        <v>8</v>
      </c>
      <c r="F21" s="7">
        <v>488</v>
      </c>
      <c r="G21" s="7">
        <f t="shared" ref="G21" si="5">SUM(H21+I21)</f>
        <v>490</v>
      </c>
      <c r="H21" s="7">
        <v>488</v>
      </c>
      <c r="I21" s="7">
        <v>2</v>
      </c>
      <c r="J21" s="21">
        <f t="shared" si="0"/>
        <v>100</v>
      </c>
      <c r="K21" s="15"/>
    </row>
    <row r="22" spans="1:11" ht="21.95" customHeight="1">
      <c r="A22" s="17">
        <v>44932</v>
      </c>
      <c r="B22" s="7" t="s">
        <v>166</v>
      </c>
      <c r="C22" s="7" t="s">
        <v>165</v>
      </c>
      <c r="D22" s="7" t="s">
        <v>17</v>
      </c>
      <c r="E22" s="7">
        <v>8</v>
      </c>
      <c r="F22" s="7">
        <v>200</v>
      </c>
      <c r="G22" s="7">
        <f t="shared" si="1"/>
        <v>201</v>
      </c>
      <c r="H22" s="7">
        <v>200</v>
      </c>
      <c r="I22" s="7">
        <v>1</v>
      </c>
      <c r="J22" s="21">
        <f t="shared" si="0"/>
        <v>100</v>
      </c>
      <c r="K22" s="15"/>
    </row>
    <row r="23" spans="1:11" ht="21.95" customHeight="1">
      <c r="A23" s="17">
        <v>44933</v>
      </c>
      <c r="B23" s="7" t="s">
        <v>51</v>
      </c>
      <c r="C23" s="7" t="s">
        <v>160</v>
      </c>
      <c r="D23" s="7" t="s">
        <v>17</v>
      </c>
      <c r="E23" s="7">
        <v>8</v>
      </c>
      <c r="F23" s="7">
        <v>400</v>
      </c>
      <c r="G23" s="7">
        <f t="shared" si="1"/>
        <v>403</v>
      </c>
      <c r="H23" s="7">
        <v>400</v>
      </c>
      <c r="I23" s="7">
        <v>3</v>
      </c>
      <c r="J23" s="21">
        <f t="shared" si="0"/>
        <v>100</v>
      </c>
      <c r="K23" s="15"/>
    </row>
    <row r="24" spans="1:11" ht="21.95" customHeight="1">
      <c r="A24" s="17">
        <v>44934</v>
      </c>
      <c r="B24" s="7" t="s">
        <v>55</v>
      </c>
      <c r="C24" s="7" t="s">
        <v>56</v>
      </c>
      <c r="D24" s="7" t="s">
        <v>17</v>
      </c>
      <c r="E24" s="7">
        <v>8</v>
      </c>
      <c r="F24" s="7">
        <v>600</v>
      </c>
      <c r="G24" s="7">
        <f t="shared" ref="G24" si="6">SUM(H24+I24)</f>
        <v>422</v>
      </c>
      <c r="H24" s="7">
        <v>420</v>
      </c>
      <c r="I24" s="7">
        <v>2</v>
      </c>
      <c r="J24" s="21">
        <f t="shared" si="0"/>
        <v>70</v>
      </c>
      <c r="K24" s="15"/>
    </row>
    <row r="25" spans="1:11" ht="21.95" customHeight="1">
      <c r="A25" s="17">
        <v>44935</v>
      </c>
      <c r="B25" s="7" t="s">
        <v>55</v>
      </c>
      <c r="C25" s="7" t="s">
        <v>56</v>
      </c>
      <c r="D25" s="7" t="s">
        <v>17</v>
      </c>
      <c r="E25" s="7">
        <v>8</v>
      </c>
      <c r="F25" s="7">
        <v>600</v>
      </c>
      <c r="G25" s="7">
        <f t="shared" si="1"/>
        <v>424</v>
      </c>
      <c r="H25" s="7">
        <v>420</v>
      </c>
      <c r="I25" s="7">
        <v>4</v>
      </c>
      <c r="J25" s="21">
        <f t="shared" si="0"/>
        <v>70</v>
      </c>
      <c r="K25" s="15"/>
    </row>
    <row r="26" spans="1:11" ht="21.95" customHeight="1">
      <c r="A26" s="17">
        <v>44936</v>
      </c>
      <c r="B26" s="7" t="s">
        <v>123</v>
      </c>
      <c r="C26" s="7">
        <v>22400</v>
      </c>
      <c r="D26" s="7" t="s">
        <v>17</v>
      </c>
      <c r="E26" s="7">
        <v>8</v>
      </c>
      <c r="F26" s="7">
        <v>728</v>
      </c>
      <c r="G26" s="7">
        <f t="shared" si="1"/>
        <v>519</v>
      </c>
      <c r="H26" s="7">
        <v>510</v>
      </c>
      <c r="I26" s="7">
        <v>9</v>
      </c>
      <c r="J26" s="21">
        <f t="shared" si="0"/>
        <v>70.054945054945051</v>
      </c>
      <c r="K26" s="15"/>
    </row>
    <row r="27" spans="1:11" ht="21.95" customHeight="1">
      <c r="A27" s="17">
        <v>44939</v>
      </c>
      <c r="B27" s="7" t="s">
        <v>51</v>
      </c>
      <c r="C27" s="7" t="s">
        <v>160</v>
      </c>
      <c r="D27" s="7" t="s">
        <v>17</v>
      </c>
      <c r="E27" s="7">
        <v>8</v>
      </c>
      <c r="F27" s="7">
        <v>400</v>
      </c>
      <c r="G27" s="7">
        <f t="shared" ref="G27:G28" si="7">SUM(H27+I27)</f>
        <v>402</v>
      </c>
      <c r="H27" s="7">
        <v>400</v>
      </c>
      <c r="I27" s="7">
        <v>2</v>
      </c>
      <c r="J27" s="21">
        <f t="shared" si="0"/>
        <v>100</v>
      </c>
      <c r="K27" s="15"/>
    </row>
    <row r="28" spans="1:11" ht="21.95" customHeight="1">
      <c r="A28" s="17"/>
      <c r="B28" s="7" t="s">
        <v>81</v>
      </c>
      <c r="C28" s="7">
        <v>22500</v>
      </c>
      <c r="D28" s="7" t="s">
        <v>17</v>
      </c>
      <c r="E28" s="7">
        <v>2</v>
      </c>
      <c r="F28" s="7">
        <v>760</v>
      </c>
      <c r="G28" s="7">
        <f t="shared" si="7"/>
        <v>504</v>
      </c>
      <c r="H28" s="7">
        <v>500</v>
      </c>
      <c r="I28" s="7">
        <v>4</v>
      </c>
      <c r="J28" s="21">
        <f t="shared" si="0"/>
        <v>65.789473684210535</v>
      </c>
      <c r="K28" s="15"/>
    </row>
    <row r="29" spans="1:11" ht="21.95" customHeight="1">
      <c r="A29" s="20"/>
      <c r="B29" s="7"/>
      <c r="C29" s="7"/>
      <c r="D29" s="7"/>
      <c r="E29" s="7"/>
      <c r="F29" s="7"/>
      <c r="G29" s="7"/>
      <c r="H29" s="7"/>
      <c r="I29" s="7"/>
      <c r="J29" s="21"/>
      <c r="K29" s="15"/>
    </row>
    <row r="30" spans="1:11" ht="21.95" customHeight="1">
      <c r="A30" s="20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7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8"/>
      <c r="B43" s="7"/>
      <c r="C43" s="7"/>
      <c r="D43" s="7"/>
      <c r="E43" s="7"/>
      <c r="F43" s="7"/>
      <c r="G43" s="7"/>
      <c r="H43" s="7"/>
      <c r="I43" s="7"/>
      <c r="J43" s="19"/>
      <c r="K43" s="15"/>
    </row>
    <row r="44" spans="1:11" ht="21" customHeight="1">
      <c r="A44" s="47" t="s">
        <v>18</v>
      </c>
      <c r="B44" s="47"/>
      <c r="C44" s="9">
        <f>COUNT(A10:A43)</f>
        <v>18</v>
      </c>
      <c r="E44" s="48" t="s">
        <v>19</v>
      </c>
      <c r="F44" s="48"/>
      <c r="G44" s="49"/>
      <c r="H44" s="49"/>
      <c r="I44" s="49"/>
      <c r="J44" s="49"/>
      <c r="K44" s="49"/>
    </row>
    <row r="45" spans="1:11" ht="21" customHeight="1">
      <c r="A45" s="43" t="s">
        <v>20</v>
      </c>
      <c r="B45" s="43"/>
      <c r="C45" s="9">
        <f>SUM(F10:F43)</f>
        <v>10008</v>
      </c>
      <c r="F45" s="50"/>
      <c r="G45" s="50"/>
      <c r="H45" s="50"/>
      <c r="I45" s="4"/>
      <c r="J45" s="4"/>
      <c r="K45" s="25"/>
    </row>
    <row r="46" spans="1:11" ht="21" customHeight="1">
      <c r="A46" s="43" t="s">
        <v>21</v>
      </c>
      <c r="B46" s="43"/>
      <c r="C46" s="9">
        <f>SUM(H10:H43)</f>
        <v>8594</v>
      </c>
      <c r="F46" s="4"/>
      <c r="G46" s="4"/>
      <c r="H46" s="4"/>
      <c r="I46" s="4"/>
      <c r="J46" s="4"/>
      <c r="K46" s="25"/>
    </row>
    <row r="47" spans="1:11" ht="21" customHeight="1">
      <c r="A47" s="51" t="s">
        <v>22</v>
      </c>
      <c r="B47" s="43"/>
      <c r="C47" s="18">
        <f>SUM(J10:J43)</f>
        <v>1695.8444187391558</v>
      </c>
      <c r="F47" s="50"/>
      <c r="G47" s="50"/>
      <c r="H47" s="50"/>
      <c r="I47" s="50"/>
      <c r="J47" s="4"/>
      <c r="K47" s="52"/>
    </row>
    <row r="48" spans="1:11" ht="21" customHeight="1">
      <c r="A48" s="51" t="s">
        <v>23</v>
      </c>
      <c r="B48" s="43"/>
      <c r="C48" s="9">
        <f>COUNTA(B10:B43)</f>
        <v>19</v>
      </c>
      <c r="F48" s="50"/>
      <c r="G48" s="50"/>
      <c r="H48" s="50"/>
      <c r="I48" s="50"/>
      <c r="J48" s="4"/>
      <c r="K48" s="52"/>
    </row>
    <row r="49" spans="1:11" ht="21" customHeight="1">
      <c r="A49" s="43" t="s">
        <v>24</v>
      </c>
      <c r="B49" s="43"/>
      <c r="C49" s="18">
        <f>C47/C48</f>
        <v>89.254969407323983</v>
      </c>
      <c r="F49" s="50"/>
      <c r="G49" s="50"/>
      <c r="H49" s="50"/>
      <c r="I49" s="50"/>
      <c r="J49" s="4"/>
      <c r="K49" s="52"/>
    </row>
    <row r="50" spans="1:11" ht="21" customHeight="1" thickBot="1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6"/>
    </row>
  </sheetData>
  <mergeCells count="17">
    <mergeCell ref="A49:B49"/>
    <mergeCell ref="A44:B44"/>
    <mergeCell ref="E44:K44"/>
    <mergeCell ref="A45:B45"/>
    <mergeCell ref="F45:H45"/>
    <mergeCell ref="A46:B46"/>
    <mergeCell ref="A47:B47"/>
    <mergeCell ref="F47:H49"/>
    <mergeCell ref="I47:I49"/>
    <mergeCell ref="K47:K49"/>
    <mergeCell ref="A48:B48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E897F-6B85-4ED9-8000-48B4A7C9E0EE}">
  <dimension ref="A1:K54"/>
  <sheetViews>
    <sheetView topLeftCell="A44" workbookViewId="0">
      <selection activeCell="G47" sqref="G4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42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40</v>
      </c>
      <c r="C10" s="22" t="s">
        <v>41</v>
      </c>
      <c r="D10" s="22" t="s">
        <v>17</v>
      </c>
      <c r="E10" s="7">
        <v>8</v>
      </c>
      <c r="F10" s="7">
        <v>400</v>
      </c>
      <c r="G10" s="7">
        <f>SUM(H10+I10)</f>
        <v>403</v>
      </c>
      <c r="H10" s="7">
        <v>400</v>
      </c>
      <c r="I10" s="7">
        <v>3</v>
      </c>
      <c r="J10" s="21">
        <f t="shared" ref="J10:J32" si="0">H10/F10*100</f>
        <v>100</v>
      </c>
      <c r="K10" s="15"/>
    </row>
    <row r="11" spans="1:11" ht="21.95" customHeight="1">
      <c r="A11" s="17">
        <v>44943</v>
      </c>
      <c r="B11" s="22" t="s">
        <v>40</v>
      </c>
      <c r="C11" s="22" t="s">
        <v>41</v>
      </c>
      <c r="D11" s="22" t="s">
        <v>17</v>
      </c>
      <c r="E11" s="7">
        <v>8</v>
      </c>
      <c r="F11" s="7">
        <v>400</v>
      </c>
      <c r="G11" s="7">
        <f>SUM(H11+I11)</f>
        <v>406</v>
      </c>
      <c r="H11" s="7">
        <v>400</v>
      </c>
      <c r="I11" s="7">
        <v>6</v>
      </c>
      <c r="J11" s="21">
        <f t="shared" si="0"/>
        <v>100</v>
      </c>
      <c r="K11" s="15"/>
    </row>
    <row r="12" spans="1:11" ht="21.95" customHeight="1">
      <c r="A12" s="17">
        <v>44944</v>
      </c>
      <c r="B12" s="7" t="s">
        <v>34</v>
      </c>
      <c r="C12" s="7">
        <v>8825633600</v>
      </c>
      <c r="D12" s="7" t="s">
        <v>17</v>
      </c>
      <c r="E12" s="7">
        <v>8</v>
      </c>
      <c r="F12" s="7">
        <v>784</v>
      </c>
      <c r="G12" s="7">
        <f t="shared" ref="G12:G32" si="1">SUM(H12+I12)</f>
        <v>794</v>
      </c>
      <c r="H12" s="7">
        <v>784</v>
      </c>
      <c r="I12" s="7">
        <v>10</v>
      </c>
      <c r="J12" s="21">
        <f t="shared" si="0"/>
        <v>100</v>
      </c>
      <c r="K12" s="15"/>
    </row>
    <row r="13" spans="1:11" ht="21.95" customHeight="1">
      <c r="A13" s="17">
        <v>44945</v>
      </c>
      <c r="B13" s="22" t="s">
        <v>40</v>
      </c>
      <c r="C13" s="22" t="s">
        <v>41</v>
      </c>
      <c r="D13" s="22" t="s">
        <v>17</v>
      </c>
      <c r="E13" s="7">
        <v>8</v>
      </c>
      <c r="F13" s="7">
        <v>400</v>
      </c>
      <c r="G13" s="7">
        <f>SUM(H13+I13)</f>
        <v>402</v>
      </c>
      <c r="H13" s="7">
        <v>400</v>
      </c>
      <c r="I13" s="7">
        <v>2</v>
      </c>
      <c r="J13" s="21">
        <f t="shared" si="0"/>
        <v>100</v>
      </c>
      <c r="K13" s="15"/>
    </row>
    <row r="14" spans="1:11" ht="21.95" customHeight="1">
      <c r="A14" s="17">
        <v>44946</v>
      </c>
      <c r="B14" s="22" t="s">
        <v>40</v>
      </c>
      <c r="C14" s="22" t="s">
        <v>41</v>
      </c>
      <c r="D14" s="22" t="s">
        <v>17</v>
      </c>
      <c r="E14" s="7">
        <v>8</v>
      </c>
      <c r="F14" s="7">
        <v>400</v>
      </c>
      <c r="G14" s="7">
        <f>SUM(H14+I14)</f>
        <v>426</v>
      </c>
      <c r="H14" s="7">
        <v>400</v>
      </c>
      <c r="I14" s="7">
        <v>26</v>
      </c>
      <c r="J14" s="21">
        <f t="shared" si="0"/>
        <v>100</v>
      </c>
      <c r="K14" s="15"/>
    </row>
    <row r="15" spans="1:11" ht="21.95" customHeight="1">
      <c r="A15" s="17">
        <v>44949</v>
      </c>
      <c r="B15" s="7" t="s">
        <v>141</v>
      </c>
      <c r="C15" s="7" t="s">
        <v>142</v>
      </c>
      <c r="D15" s="7" t="s">
        <v>17</v>
      </c>
      <c r="E15" s="7">
        <v>8</v>
      </c>
      <c r="F15" s="7">
        <v>344</v>
      </c>
      <c r="G15" s="7">
        <f t="shared" ref="G15" si="2">SUM(H15+I15)</f>
        <v>282</v>
      </c>
      <c r="H15" s="7">
        <v>276</v>
      </c>
      <c r="I15" s="7">
        <v>6</v>
      </c>
      <c r="J15" s="21">
        <f t="shared" si="0"/>
        <v>80.232558139534888</v>
      </c>
      <c r="K15" s="15"/>
    </row>
    <row r="16" spans="1:11" ht="21.95" customHeight="1">
      <c r="A16" s="17">
        <v>44950</v>
      </c>
      <c r="B16" s="7" t="s">
        <v>141</v>
      </c>
      <c r="C16" s="7" t="s">
        <v>142</v>
      </c>
      <c r="D16" s="7" t="s">
        <v>17</v>
      </c>
      <c r="E16" s="7">
        <v>8</v>
      </c>
      <c r="F16" s="7">
        <v>344</v>
      </c>
      <c r="G16" s="7">
        <f t="shared" si="1"/>
        <v>281</v>
      </c>
      <c r="H16" s="7">
        <v>276</v>
      </c>
      <c r="I16" s="7">
        <v>5</v>
      </c>
      <c r="J16" s="21">
        <f t="shared" si="0"/>
        <v>80.232558139534888</v>
      </c>
      <c r="K16" s="15"/>
    </row>
    <row r="17" spans="1:11" ht="21.95" customHeight="1">
      <c r="A17" s="17">
        <v>44951</v>
      </c>
      <c r="B17" s="22" t="s">
        <v>40</v>
      </c>
      <c r="C17" s="22" t="s">
        <v>41</v>
      </c>
      <c r="D17" s="7" t="s">
        <v>17</v>
      </c>
      <c r="E17" s="7">
        <v>8</v>
      </c>
      <c r="F17" s="7">
        <v>400</v>
      </c>
      <c r="G17" s="7">
        <f t="shared" si="1"/>
        <v>420</v>
      </c>
      <c r="H17" s="7">
        <v>400</v>
      </c>
      <c r="I17" s="7">
        <v>20</v>
      </c>
      <c r="J17" s="21">
        <f t="shared" si="0"/>
        <v>100</v>
      </c>
      <c r="K17" s="15"/>
    </row>
    <row r="18" spans="1:11" ht="21.95" customHeight="1">
      <c r="A18" s="17">
        <v>44952</v>
      </c>
      <c r="B18" s="22" t="s">
        <v>40</v>
      </c>
      <c r="C18" s="22" t="s">
        <v>41</v>
      </c>
      <c r="D18" s="7" t="s">
        <v>17</v>
      </c>
      <c r="E18" s="7">
        <v>8</v>
      </c>
      <c r="F18" s="7">
        <v>400</v>
      </c>
      <c r="G18" s="7">
        <f t="shared" si="1"/>
        <v>435</v>
      </c>
      <c r="H18" s="7">
        <v>400</v>
      </c>
      <c r="I18" s="7">
        <v>35</v>
      </c>
      <c r="J18" s="21">
        <f t="shared" si="0"/>
        <v>100</v>
      </c>
      <c r="K18" s="15"/>
    </row>
    <row r="19" spans="1:11" ht="21.95" customHeight="1">
      <c r="A19" s="17">
        <v>44953</v>
      </c>
      <c r="B19" s="7" t="s">
        <v>34</v>
      </c>
      <c r="C19" s="7">
        <v>8825633600</v>
      </c>
      <c r="D19" s="7" t="s">
        <v>17</v>
      </c>
      <c r="E19" s="7">
        <v>8</v>
      </c>
      <c r="F19" s="7">
        <v>784</v>
      </c>
      <c r="G19" s="7">
        <f t="shared" si="1"/>
        <v>644</v>
      </c>
      <c r="H19" s="7">
        <v>628</v>
      </c>
      <c r="I19" s="7">
        <v>16</v>
      </c>
      <c r="J19" s="21">
        <f t="shared" si="0"/>
        <v>80.102040816326522</v>
      </c>
      <c r="K19" s="15"/>
    </row>
    <row r="20" spans="1:11" ht="21.95" customHeight="1">
      <c r="A20" s="17">
        <v>44956</v>
      </c>
      <c r="B20" s="22" t="s">
        <v>75</v>
      </c>
      <c r="C20" s="22" t="s">
        <v>76</v>
      </c>
      <c r="D20" s="7" t="s">
        <v>17</v>
      </c>
      <c r="E20" s="7">
        <v>8</v>
      </c>
      <c r="F20" s="7">
        <v>832</v>
      </c>
      <c r="G20" s="7">
        <f t="shared" si="1"/>
        <v>669</v>
      </c>
      <c r="H20" s="7">
        <v>666</v>
      </c>
      <c r="I20" s="7">
        <v>3</v>
      </c>
      <c r="J20" s="21">
        <f t="shared" si="0"/>
        <v>80.048076923076934</v>
      </c>
      <c r="K20" s="15"/>
    </row>
    <row r="21" spans="1:11" ht="21.95" customHeight="1">
      <c r="A21" s="17">
        <v>44957</v>
      </c>
      <c r="B21" s="7" t="s">
        <v>51</v>
      </c>
      <c r="C21" s="7" t="s">
        <v>160</v>
      </c>
      <c r="D21" s="7" t="s">
        <v>17</v>
      </c>
      <c r="E21" s="7">
        <v>8</v>
      </c>
      <c r="F21" s="7">
        <v>400</v>
      </c>
      <c r="G21" s="7">
        <f t="shared" si="1"/>
        <v>403</v>
      </c>
      <c r="H21" s="7">
        <v>400</v>
      </c>
      <c r="I21" s="7">
        <v>3</v>
      </c>
      <c r="J21" s="21">
        <f t="shared" si="0"/>
        <v>100</v>
      </c>
      <c r="K21" s="15"/>
    </row>
    <row r="22" spans="1:11" ht="21.95" customHeight="1">
      <c r="A22" s="17">
        <v>44958</v>
      </c>
      <c r="B22" s="7" t="s">
        <v>51</v>
      </c>
      <c r="C22" s="7" t="s">
        <v>160</v>
      </c>
      <c r="D22" s="7" t="s">
        <v>17</v>
      </c>
      <c r="E22" s="7">
        <v>8</v>
      </c>
      <c r="F22" s="7">
        <v>400</v>
      </c>
      <c r="G22" s="7">
        <f t="shared" ref="G22" si="3">SUM(H22+I22)</f>
        <v>401</v>
      </c>
      <c r="H22" s="7">
        <v>400</v>
      </c>
      <c r="I22" s="7">
        <v>1</v>
      </c>
      <c r="J22" s="21">
        <f t="shared" si="0"/>
        <v>100</v>
      </c>
      <c r="K22" s="15"/>
    </row>
    <row r="23" spans="1:11" ht="21.95" customHeight="1">
      <c r="A23" s="17">
        <v>44959</v>
      </c>
      <c r="B23" s="7" t="s">
        <v>51</v>
      </c>
      <c r="C23" s="7" t="s">
        <v>160</v>
      </c>
      <c r="D23" s="7" t="s">
        <v>17</v>
      </c>
      <c r="E23" s="7">
        <v>8</v>
      </c>
      <c r="F23" s="7">
        <v>400</v>
      </c>
      <c r="G23" s="7">
        <f t="shared" ref="G23" si="4">SUM(H23+I23)</f>
        <v>405</v>
      </c>
      <c r="H23" s="7">
        <v>400</v>
      </c>
      <c r="I23" s="7">
        <v>5</v>
      </c>
      <c r="J23" s="21">
        <f t="shared" si="0"/>
        <v>100</v>
      </c>
      <c r="K23" s="15"/>
    </row>
    <row r="24" spans="1:11" ht="21.95" customHeight="1">
      <c r="A24" s="17">
        <v>44960</v>
      </c>
      <c r="B24" s="7" t="s">
        <v>51</v>
      </c>
      <c r="C24" s="7" t="s">
        <v>160</v>
      </c>
      <c r="D24" s="7" t="s">
        <v>17</v>
      </c>
      <c r="E24" s="7">
        <v>8</v>
      </c>
      <c r="F24" s="7">
        <v>400</v>
      </c>
      <c r="G24" s="7">
        <f t="shared" ref="G24" si="5">SUM(H24+I24)</f>
        <v>407</v>
      </c>
      <c r="H24" s="7">
        <v>400</v>
      </c>
      <c r="I24" s="7">
        <v>7</v>
      </c>
      <c r="J24" s="21">
        <f t="shared" si="0"/>
        <v>100</v>
      </c>
      <c r="K24" s="15"/>
    </row>
    <row r="25" spans="1:11" ht="21.95" customHeight="1">
      <c r="A25" s="17">
        <v>44932</v>
      </c>
      <c r="B25" s="7" t="s">
        <v>51</v>
      </c>
      <c r="C25" s="7" t="s">
        <v>160</v>
      </c>
      <c r="D25" s="7" t="s">
        <v>17</v>
      </c>
      <c r="E25" s="7">
        <v>8</v>
      </c>
      <c r="F25" s="7">
        <v>400</v>
      </c>
      <c r="G25" s="7">
        <f t="shared" ref="G25" si="6">SUM(H25+I25)</f>
        <v>309</v>
      </c>
      <c r="H25" s="7">
        <v>300</v>
      </c>
      <c r="I25" s="7">
        <v>9</v>
      </c>
      <c r="J25" s="21">
        <f t="shared" si="0"/>
        <v>75</v>
      </c>
      <c r="K25" s="15"/>
    </row>
    <row r="26" spans="1:11" ht="21.95" customHeight="1">
      <c r="A26" s="17">
        <v>44933</v>
      </c>
      <c r="B26" s="7" t="s">
        <v>40</v>
      </c>
      <c r="C26" s="7" t="s">
        <v>41</v>
      </c>
      <c r="D26" s="7" t="s">
        <v>17</v>
      </c>
      <c r="E26" s="7">
        <v>8</v>
      </c>
      <c r="F26" s="7">
        <v>400</v>
      </c>
      <c r="G26" s="7">
        <f t="shared" si="1"/>
        <v>436</v>
      </c>
      <c r="H26" s="7">
        <v>400</v>
      </c>
      <c r="I26" s="7">
        <v>36</v>
      </c>
      <c r="J26" s="21">
        <f t="shared" si="0"/>
        <v>100</v>
      </c>
      <c r="K26" s="15"/>
    </row>
    <row r="27" spans="1:11" ht="21.95" customHeight="1">
      <c r="A27" s="17">
        <v>44934</v>
      </c>
      <c r="B27" s="7" t="s">
        <v>81</v>
      </c>
      <c r="C27" s="7">
        <v>22500</v>
      </c>
      <c r="D27" s="7" t="s">
        <v>17</v>
      </c>
      <c r="E27" s="7">
        <v>8</v>
      </c>
      <c r="F27" s="7">
        <v>3040</v>
      </c>
      <c r="G27" s="7">
        <f t="shared" si="1"/>
        <v>1833</v>
      </c>
      <c r="H27" s="7">
        <v>1824</v>
      </c>
      <c r="I27" s="7">
        <v>9</v>
      </c>
      <c r="J27" s="21">
        <f t="shared" si="0"/>
        <v>60</v>
      </c>
      <c r="K27" s="15"/>
    </row>
    <row r="28" spans="1:11" ht="21.95" customHeight="1">
      <c r="A28" s="17">
        <v>44935</v>
      </c>
      <c r="B28" s="7" t="s">
        <v>40</v>
      </c>
      <c r="C28" s="7" t="s">
        <v>41</v>
      </c>
      <c r="D28" s="7" t="s">
        <v>17</v>
      </c>
      <c r="E28" s="7">
        <v>8</v>
      </c>
      <c r="F28" s="7">
        <v>400</v>
      </c>
      <c r="G28" s="7">
        <f t="shared" si="1"/>
        <v>402</v>
      </c>
      <c r="H28" s="7">
        <v>400</v>
      </c>
      <c r="I28" s="7">
        <v>2</v>
      </c>
      <c r="J28" s="21">
        <f t="shared" si="0"/>
        <v>100</v>
      </c>
      <c r="K28" s="15"/>
    </row>
    <row r="29" spans="1:11" ht="21.95" customHeight="1">
      <c r="A29" s="17">
        <v>44936</v>
      </c>
      <c r="B29" s="7" t="s">
        <v>40</v>
      </c>
      <c r="C29" s="7" t="s">
        <v>41</v>
      </c>
      <c r="D29" s="7" t="s">
        <v>17</v>
      </c>
      <c r="E29" s="7">
        <v>8</v>
      </c>
      <c r="F29" s="7">
        <v>400</v>
      </c>
      <c r="G29" s="7">
        <f t="shared" si="1"/>
        <v>418</v>
      </c>
      <c r="H29" s="7">
        <v>400</v>
      </c>
      <c r="I29" s="7">
        <v>18</v>
      </c>
      <c r="J29" s="21">
        <f t="shared" si="0"/>
        <v>100</v>
      </c>
      <c r="K29" s="15"/>
    </row>
    <row r="30" spans="1:11" ht="21.95" customHeight="1">
      <c r="A30" s="17">
        <v>44939</v>
      </c>
      <c r="B30" s="7" t="s">
        <v>40</v>
      </c>
      <c r="C30" s="7" t="s">
        <v>41</v>
      </c>
      <c r="D30" s="7" t="s">
        <v>17</v>
      </c>
      <c r="E30" s="7">
        <v>8</v>
      </c>
      <c r="F30" s="7">
        <v>400</v>
      </c>
      <c r="G30" s="7">
        <f t="shared" si="1"/>
        <v>419</v>
      </c>
      <c r="H30" s="7">
        <v>400</v>
      </c>
      <c r="I30" s="7">
        <v>19</v>
      </c>
      <c r="J30" s="21">
        <f t="shared" si="0"/>
        <v>100</v>
      </c>
      <c r="K30" s="15"/>
    </row>
    <row r="31" spans="1:11" ht="21.95" customHeight="1">
      <c r="A31" s="17">
        <v>44940</v>
      </c>
      <c r="B31" s="7" t="s">
        <v>40</v>
      </c>
      <c r="C31" s="7" t="s">
        <v>41</v>
      </c>
      <c r="D31" s="7" t="s">
        <v>17</v>
      </c>
      <c r="E31" s="7">
        <v>8</v>
      </c>
      <c r="F31" s="7">
        <v>400</v>
      </c>
      <c r="G31" s="7">
        <f t="shared" ref="G31" si="7">SUM(H31+I31)</f>
        <v>412</v>
      </c>
      <c r="H31" s="7">
        <v>400</v>
      </c>
      <c r="I31" s="7">
        <v>12</v>
      </c>
      <c r="J31" s="21">
        <f t="shared" si="0"/>
        <v>100</v>
      </c>
      <c r="K31" s="15"/>
    </row>
    <row r="32" spans="1:11" ht="21.95" customHeight="1">
      <c r="A32" s="17">
        <v>44941</v>
      </c>
      <c r="B32" s="22" t="s">
        <v>86</v>
      </c>
      <c r="C32" s="22" t="s">
        <v>87</v>
      </c>
      <c r="D32" s="7" t="s">
        <v>17</v>
      </c>
      <c r="E32" s="7">
        <v>8</v>
      </c>
      <c r="F32" s="7">
        <v>456</v>
      </c>
      <c r="G32" s="7">
        <f t="shared" si="1"/>
        <v>344</v>
      </c>
      <c r="H32" s="7">
        <v>342</v>
      </c>
      <c r="I32" s="7">
        <v>2</v>
      </c>
      <c r="J32" s="21">
        <f t="shared" si="0"/>
        <v>75</v>
      </c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47" t="s">
        <v>18</v>
      </c>
      <c r="B48" s="47"/>
      <c r="C48" s="9">
        <f>COUNT(A10:A47)</f>
        <v>23</v>
      </c>
      <c r="E48" s="48" t="s">
        <v>19</v>
      </c>
      <c r="F48" s="48"/>
      <c r="G48" s="49"/>
      <c r="H48" s="49"/>
      <c r="I48" s="49"/>
      <c r="J48" s="49"/>
      <c r="K48" s="49"/>
    </row>
    <row r="49" spans="1:11" ht="21" customHeight="1">
      <c r="A49" s="43" t="s">
        <v>20</v>
      </c>
      <c r="B49" s="43"/>
      <c r="C49" s="9">
        <f>SUM(F10:F47)</f>
        <v>12984</v>
      </c>
      <c r="F49" s="50"/>
      <c r="G49" s="50"/>
      <c r="H49" s="50"/>
      <c r="I49" s="4"/>
      <c r="J49" s="4"/>
      <c r="K49" s="25"/>
    </row>
    <row r="50" spans="1:11" ht="21" customHeight="1">
      <c r="A50" s="43" t="s">
        <v>21</v>
      </c>
      <c r="B50" s="43"/>
      <c r="C50" s="9">
        <f>SUM(H10:H47)</f>
        <v>11096</v>
      </c>
      <c r="F50" s="4"/>
      <c r="G50" s="4"/>
      <c r="H50" s="4"/>
      <c r="I50" s="4"/>
      <c r="J50" s="4"/>
      <c r="K50" s="25"/>
    </row>
    <row r="51" spans="1:11" ht="21" customHeight="1">
      <c r="A51" s="51" t="s">
        <v>22</v>
      </c>
      <c r="B51" s="43"/>
      <c r="C51" s="18">
        <f>SUM(J10:J47)</f>
        <v>2130.6152340184731</v>
      </c>
      <c r="F51" s="50"/>
      <c r="G51" s="50"/>
      <c r="H51" s="50"/>
      <c r="I51" s="50"/>
      <c r="J51" s="4"/>
      <c r="K51" s="52"/>
    </row>
    <row r="52" spans="1:11" ht="21" customHeight="1">
      <c r="A52" s="51" t="s">
        <v>23</v>
      </c>
      <c r="B52" s="43"/>
      <c r="C52" s="9">
        <f>COUNTA(B10:B47)</f>
        <v>23</v>
      </c>
      <c r="F52" s="50"/>
      <c r="G52" s="50"/>
      <c r="H52" s="50"/>
      <c r="I52" s="50"/>
      <c r="J52" s="4"/>
      <c r="K52" s="52"/>
    </row>
    <row r="53" spans="1:11" ht="21" customHeight="1">
      <c r="A53" s="43" t="s">
        <v>24</v>
      </c>
      <c r="B53" s="43"/>
      <c r="C53" s="18">
        <f>C51/C52</f>
        <v>92.635444957324921</v>
      </c>
      <c r="F53" s="50"/>
      <c r="G53" s="50"/>
      <c r="H53" s="50"/>
      <c r="I53" s="50"/>
      <c r="J53" s="4"/>
      <c r="K53" s="52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EEF7-855F-4438-800C-364D1FFF9CDE}">
  <dimension ref="A1:K53"/>
  <sheetViews>
    <sheetView topLeftCell="A8" workbookViewId="0">
      <selection activeCell="B8" sqref="B8:E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43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44</v>
      </c>
      <c r="C10" s="22" t="s">
        <v>45</v>
      </c>
      <c r="D10" s="7" t="s">
        <v>17</v>
      </c>
      <c r="E10" s="7">
        <v>8</v>
      </c>
      <c r="F10" s="7">
        <v>912</v>
      </c>
      <c r="G10" s="7">
        <f>SUM(H10+I10)</f>
        <v>927</v>
      </c>
      <c r="H10" s="7">
        <v>912</v>
      </c>
      <c r="I10" s="7">
        <v>15</v>
      </c>
      <c r="J10" s="21">
        <f t="shared" ref="J10:J31" si="0">H10/F10*100</f>
        <v>100</v>
      </c>
      <c r="K10" s="15"/>
    </row>
    <row r="11" spans="1:11" ht="21.95" customHeight="1">
      <c r="A11" s="17">
        <v>44943</v>
      </c>
      <c r="B11" s="22" t="s">
        <v>44</v>
      </c>
      <c r="C11" s="22" t="s">
        <v>45</v>
      </c>
      <c r="D11" s="7" t="s">
        <v>17</v>
      </c>
      <c r="E11" s="7">
        <v>8</v>
      </c>
      <c r="F11" s="7">
        <v>912</v>
      </c>
      <c r="G11" s="7">
        <f>SUM(H11+I11)</f>
        <v>921</v>
      </c>
      <c r="H11" s="7">
        <v>912</v>
      </c>
      <c r="I11" s="7">
        <v>9</v>
      </c>
      <c r="J11" s="21">
        <f t="shared" si="0"/>
        <v>100</v>
      </c>
      <c r="K11" s="15"/>
    </row>
    <row r="12" spans="1:11" ht="21.95" customHeight="1">
      <c r="A12" s="17">
        <v>44944</v>
      </c>
      <c r="B12" s="22" t="s">
        <v>44</v>
      </c>
      <c r="C12" s="22" t="s">
        <v>45</v>
      </c>
      <c r="D12" s="7" t="s">
        <v>17</v>
      </c>
      <c r="E12" s="7">
        <v>8</v>
      </c>
      <c r="F12" s="7">
        <v>912</v>
      </c>
      <c r="G12" s="7">
        <f>SUM(H12+I12)</f>
        <v>924</v>
      </c>
      <c r="H12" s="7">
        <v>912</v>
      </c>
      <c r="I12" s="7">
        <v>12</v>
      </c>
      <c r="J12" s="21">
        <f t="shared" si="0"/>
        <v>100</v>
      </c>
      <c r="K12" s="15"/>
    </row>
    <row r="13" spans="1:11" ht="21.95" customHeight="1">
      <c r="A13" s="17">
        <v>44945</v>
      </c>
      <c r="B13" s="22" t="s">
        <v>44</v>
      </c>
      <c r="C13" s="22" t="s">
        <v>45</v>
      </c>
      <c r="D13" s="7" t="s">
        <v>17</v>
      </c>
      <c r="E13" s="7">
        <v>8</v>
      </c>
      <c r="F13" s="7">
        <v>912</v>
      </c>
      <c r="G13" s="7">
        <f>SUM(H13+I13)</f>
        <v>922</v>
      </c>
      <c r="H13" s="7">
        <v>912</v>
      </c>
      <c r="I13" s="7">
        <v>10</v>
      </c>
      <c r="J13" s="21">
        <f t="shared" si="0"/>
        <v>100</v>
      </c>
      <c r="K13" s="15"/>
    </row>
    <row r="14" spans="1:11" ht="21.95" customHeight="1">
      <c r="A14" s="17">
        <v>44946</v>
      </c>
      <c r="B14" s="22" t="s">
        <v>133</v>
      </c>
      <c r="C14" s="23" t="s">
        <v>134</v>
      </c>
      <c r="D14" s="7" t="s">
        <v>17</v>
      </c>
      <c r="E14" s="7">
        <v>8</v>
      </c>
      <c r="F14" s="7">
        <v>1368</v>
      </c>
      <c r="G14" s="7">
        <f t="shared" ref="G14:G31" si="1">SUM(H14+I14)</f>
        <v>1100</v>
      </c>
      <c r="H14" s="7">
        <v>1095</v>
      </c>
      <c r="I14" s="7">
        <v>5</v>
      </c>
      <c r="J14" s="21">
        <f t="shared" si="0"/>
        <v>80.043859649122808</v>
      </c>
      <c r="K14" s="15"/>
    </row>
    <row r="15" spans="1:11" ht="21.95" customHeight="1">
      <c r="A15" s="17">
        <v>44949</v>
      </c>
      <c r="B15" s="22" t="s">
        <v>133</v>
      </c>
      <c r="C15" s="23" t="s">
        <v>134</v>
      </c>
      <c r="D15" s="7" t="s">
        <v>17</v>
      </c>
      <c r="E15" s="7">
        <v>8</v>
      </c>
      <c r="F15" s="7">
        <v>1368</v>
      </c>
      <c r="G15" s="7">
        <f t="shared" si="1"/>
        <v>1100</v>
      </c>
      <c r="H15" s="7">
        <v>1095</v>
      </c>
      <c r="I15" s="7">
        <v>5</v>
      </c>
      <c r="J15" s="21">
        <f t="shared" si="0"/>
        <v>80.043859649122808</v>
      </c>
      <c r="K15" s="15"/>
    </row>
    <row r="16" spans="1:11" ht="21.95" customHeight="1">
      <c r="A16" s="17">
        <v>44950</v>
      </c>
      <c r="B16" s="22" t="s">
        <v>133</v>
      </c>
      <c r="C16" s="23" t="s">
        <v>134</v>
      </c>
      <c r="D16" s="7" t="s">
        <v>17</v>
      </c>
      <c r="E16" s="7">
        <v>8</v>
      </c>
      <c r="F16" s="7">
        <v>1368</v>
      </c>
      <c r="G16" s="7">
        <f t="shared" ref="G16" si="2">SUM(H16+I16)</f>
        <v>1102</v>
      </c>
      <c r="H16" s="7">
        <v>1095</v>
      </c>
      <c r="I16" s="7">
        <v>7</v>
      </c>
      <c r="J16" s="21">
        <f t="shared" si="0"/>
        <v>80.043859649122808</v>
      </c>
      <c r="K16" s="15"/>
    </row>
    <row r="17" spans="1:11" ht="21.95" customHeight="1">
      <c r="A17" s="17">
        <v>44951</v>
      </c>
      <c r="B17" s="22" t="s">
        <v>75</v>
      </c>
      <c r="C17" s="22" t="s">
        <v>76</v>
      </c>
      <c r="D17" s="7" t="s">
        <v>17</v>
      </c>
      <c r="E17" s="7">
        <v>8</v>
      </c>
      <c r="F17" s="7">
        <v>832</v>
      </c>
      <c r="G17" s="7">
        <f t="shared" si="1"/>
        <v>672</v>
      </c>
      <c r="H17" s="7">
        <v>666</v>
      </c>
      <c r="I17" s="7">
        <v>6</v>
      </c>
      <c r="J17" s="21">
        <f t="shared" si="0"/>
        <v>80.048076923076934</v>
      </c>
      <c r="K17" s="15"/>
    </row>
    <row r="18" spans="1:11" ht="21.95" customHeight="1">
      <c r="A18" s="17">
        <v>44952</v>
      </c>
      <c r="B18" s="22" t="s">
        <v>75</v>
      </c>
      <c r="C18" s="22" t="s">
        <v>76</v>
      </c>
      <c r="D18" s="7" t="s">
        <v>17</v>
      </c>
      <c r="E18" s="7">
        <v>8</v>
      </c>
      <c r="F18" s="7">
        <v>832</v>
      </c>
      <c r="G18" s="7">
        <f t="shared" ref="G18" si="3">SUM(H18+I18)</f>
        <v>671</v>
      </c>
      <c r="H18" s="7">
        <v>666</v>
      </c>
      <c r="I18" s="7">
        <v>5</v>
      </c>
      <c r="J18" s="21">
        <f t="shared" si="0"/>
        <v>80.048076923076934</v>
      </c>
      <c r="K18" s="15"/>
    </row>
    <row r="19" spans="1:11" ht="21.95" customHeight="1">
      <c r="A19" s="17">
        <v>44953</v>
      </c>
      <c r="B19" s="22" t="s">
        <v>75</v>
      </c>
      <c r="C19" s="22" t="s">
        <v>76</v>
      </c>
      <c r="D19" s="7" t="s">
        <v>17</v>
      </c>
      <c r="E19" s="7">
        <v>8</v>
      </c>
      <c r="F19" s="7">
        <v>832</v>
      </c>
      <c r="G19" s="7">
        <f t="shared" ref="G19" si="4">SUM(H19+I19)</f>
        <v>672</v>
      </c>
      <c r="H19" s="7">
        <v>666</v>
      </c>
      <c r="I19" s="7">
        <v>6</v>
      </c>
      <c r="J19" s="21">
        <f t="shared" si="0"/>
        <v>80.048076923076934</v>
      </c>
      <c r="K19" s="15"/>
    </row>
    <row r="20" spans="1:11" ht="21.95" customHeight="1">
      <c r="A20" s="17">
        <v>44956</v>
      </c>
      <c r="B20" s="22" t="s">
        <v>75</v>
      </c>
      <c r="C20" s="22" t="s">
        <v>76</v>
      </c>
      <c r="D20" s="7" t="s">
        <v>17</v>
      </c>
      <c r="E20" s="7">
        <v>8</v>
      </c>
      <c r="F20" s="7">
        <v>832</v>
      </c>
      <c r="G20" s="7">
        <f t="shared" ref="G20" si="5">SUM(H20+I20)</f>
        <v>672</v>
      </c>
      <c r="H20" s="7">
        <v>666</v>
      </c>
      <c r="I20" s="7">
        <v>6</v>
      </c>
      <c r="J20" s="21">
        <f t="shared" si="0"/>
        <v>80.048076923076934</v>
      </c>
      <c r="K20" s="15"/>
    </row>
    <row r="21" spans="1:11" ht="21.95" customHeight="1">
      <c r="A21" s="17">
        <v>44958</v>
      </c>
      <c r="B21" s="7" t="s">
        <v>153</v>
      </c>
      <c r="C21" s="7" t="s">
        <v>154</v>
      </c>
      <c r="D21" s="7" t="s">
        <v>17</v>
      </c>
      <c r="E21" s="7">
        <v>8</v>
      </c>
      <c r="F21" s="7">
        <v>2104</v>
      </c>
      <c r="G21" s="7">
        <f t="shared" si="1"/>
        <v>1688</v>
      </c>
      <c r="H21" s="7">
        <v>1684</v>
      </c>
      <c r="I21" s="7">
        <v>4</v>
      </c>
      <c r="J21" s="21">
        <f t="shared" si="0"/>
        <v>80.038022813688215</v>
      </c>
      <c r="K21" s="15"/>
    </row>
    <row r="22" spans="1:11" ht="21.95" customHeight="1">
      <c r="A22" s="17">
        <v>44959</v>
      </c>
      <c r="B22" s="7" t="s">
        <v>153</v>
      </c>
      <c r="C22" s="7" t="s">
        <v>154</v>
      </c>
      <c r="D22" s="7" t="s">
        <v>17</v>
      </c>
      <c r="E22" s="7">
        <v>8</v>
      </c>
      <c r="F22" s="7">
        <v>2104</v>
      </c>
      <c r="G22" s="7">
        <f t="shared" ref="G22" si="6">SUM(H22+I22)</f>
        <v>1477</v>
      </c>
      <c r="H22" s="7">
        <v>1473</v>
      </c>
      <c r="I22" s="7">
        <v>4</v>
      </c>
      <c r="J22" s="21">
        <f t="shared" si="0"/>
        <v>70.00950570342205</v>
      </c>
      <c r="K22" s="15"/>
    </row>
    <row r="23" spans="1:11" ht="21.95" customHeight="1">
      <c r="A23" s="17">
        <v>44960</v>
      </c>
      <c r="B23" s="7" t="s">
        <v>44</v>
      </c>
      <c r="C23" s="7" t="s">
        <v>45</v>
      </c>
      <c r="D23" s="7" t="s">
        <v>17</v>
      </c>
      <c r="E23" s="7">
        <v>8</v>
      </c>
      <c r="F23" s="7">
        <v>912</v>
      </c>
      <c r="G23" s="7">
        <f t="shared" ref="G23" si="7">SUM(H23+I23)</f>
        <v>917</v>
      </c>
      <c r="H23" s="7">
        <v>912</v>
      </c>
      <c r="I23" s="7">
        <v>5</v>
      </c>
      <c r="J23" s="21">
        <f t="shared" si="0"/>
        <v>100</v>
      </c>
      <c r="K23" s="15"/>
    </row>
    <row r="24" spans="1:11" ht="21.95" customHeight="1">
      <c r="A24" s="17">
        <v>44932</v>
      </c>
      <c r="B24" s="7" t="s">
        <v>44</v>
      </c>
      <c r="C24" s="7" t="s">
        <v>45</v>
      </c>
      <c r="D24" s="7" t="s">
        <v>17</v>
      </c>
      <c r="E24" s="7">
        <v>8</v>
      </c>
      <c r="F24" s="7">
        <v>912</v>
      </c>
      <c r="G24" s="7">
        <f t="shared" ref="G24" si="8">SUM(H24+I24)</f>
        <v>918</v>
      </c>
      <c r="H24" s="7">
        <v>912</v>
      </c>
      <c r="I24" s="7">
        <v>6</v>
      </c>
      <c r="J24" s="21">
        <f t="shared" si="0"/>
        <v>100</v>
      </c>
      <c r="K24" s="15"/>
    </row>
    <row r="25" spans="1:11" ht="21.95" customHeight="1">
      <c r="A25" s="17">
        <v>44933</v>
      </c>
      <c r="B25" s="7" t="s">
        <v>44</v>
      </c>
      <c r="C25" s="7" t="s">
        <v>45</v>
      </c>
      <c r="D25" s="7" t="s">
        <v>17</v>
      </c>
      <c r="E25" s="7">
        <v>8</v>
      </c>
      <c r="F25" s="7">
        <v>912</v>
      </c>
      <c r="G25" s="7">
        <f t="shared" ref="G25" si="9">SUM(H25+I25)</f>
        <v>915</v>
      </c>
      <c r="H25" s="7">
        <v>912</v>
      </c>
      <c r="I25" s="7">
        <v>3</v>
      </c>
      <c r="J25" s="21">
        <f t="shared" si="0"/>
        <v>100</v>
      </c>
      <c r="K25" s="15"/>
    </row>
    <row r="26" spans="1:11" ht="21.95" customHeight="1">
      <c r="A26" s="17">
        <v>44934</v>
      </c>
      <c r="B26" s="7" t="s">
        <v>44</v>
      </c>
      <c r="C26" s="7" t="s">
        <v>45</v>
      </c>
      <c r="D26" s="7" t="s">
        <v>17</v>
      </c>
      <c r="E26" s="7">
        <v>8</v>
      </c>
      <c r="F26" s="7">
        <v>912</v>
      </c>
      <c r="G26" s="7">
        <f t="shared" ref="G26" si="10">SUM(H26+I26)</f>
        <v>917</v>
      </c>
      <c r="H26" s="7">
        <v>912</v>
      </c>
      <c r="I26" s="7">
        <v>5</v>
      </c>
      <c r="J26" s="21">
        <f t="shared" si="0"/>
        <v>100</v>
      </c>
      <c r="K26" s="15"/>
    </row>
    <row r="27" spans="1:11" ht="21.95" customHeight="1">
      <c r="A27" s="17">
        <v>44935</v>
      </c>
      <c r="B27" s="7" t="s">
        <v>44</v>
      </c>
      <c r="C27" s="7" t="s">
        <v>45</v>
      </c>
      <c r="D27" s="7" t="s">
        <v>17</v>
      </c>
      <c r="E27" s="7">
        <v>8</v>
      </c>
      <c r="F27" s="7">
        <v>912</v>
      </c>
      <c r="G27" s="7">
        <f t="shared" ref="G27" si="11">SUM(H27+I27)</f>
        <v>920</v>
      </c>
      <c r="H27" s="7">
        <v>912</v>
      </c>
      <c r="I27" s="7">
        <v>8</v>
      </c>
      <c r="J27" s="21">
        <f t="shared" si="0"/>
        <v>100</v>
      </c>
      <c r="K27" s="15"/>
    </row>
    <row r="28" spans="1:11" ht="21.95" customHeight="1">
      <c r="A28" s="17">
        <v>44936</v>
      </c>
      <c r="B28" s="7" t="s">
        <v>44</v>
      </c>
      <c r="C28" s="7" t="s">
        <v>45</v>
      </c>
      <c r="D28" s="7" t="s">
        <v>17</v>
      </c>
      <c r="E28" s="7">
        <v>8</v>
      </c>
      <c r="F28" s="7">
        <v>912</v>
      </c>
      <c r="G28" s="7">
        <f t="shared" ref="G28" si="12">SUM(H28+I28)</f>
        <v>916</v>
      </c>
      <c r="H28" s="7">
        <v>912</v>
      </c>
      <c r="I28" s="7">
        <v>4</v>
      </c>
      <c r="J28" s="21">
        <f t="shared" si="0"/>
        <v>100</v>
      </c>
      <c r="K28" s="15"/>
    </row>
    <row r="29" spans="1:11" ht="21.95" customHeight="1">
      <c r="A29" s="17">
        <v>44939</v>
      </c>
      <c r="B29" s="7" t="s">
        <v>137</v>
      </c>
      <c r="C29" s="7" t="s">
        <v>138</v>
      </c>
      <c r="D29" s="7" t="s">
        <v>17</v>
      </c>
      <c r="E29" s="7">
        <v>8</v>
      </c>
      <c r="F29" s="7">
        <v>2070</v>
      </c>
      <c r="G29" s="7">
        <f t="shared" si="1"/>
        <v>1452</v>
      </c>
      <c r="H29" s="7">
        <v>1449</v>
      </c>
      <c r="I29" s="7">
        <v>3</v>
      </c>
      <c r="J29" s="21">
        <f t="shared" si="0"/>
        <v>70</v>
      </c>
      <c r="K29" s="15"/>
    </row>
    <row r="30" spans="1:11" ht="21.95" customHeight="1">
      <c r="A30" s="17">
        <v>44940</v>
      </c>
      <c r="B30" s="7" t="s">
        <v>133</v>
      </c>
      <c r="C30" s="7" t="s">
        <v>134</v>
      </c>
      <c r="D30" s="7" t="s">
        <v>17</v>
      </c>
      <c r="E30" s="7">
        <v>8</v>
      </c>
      <c r="F30" s="7">
        <v>1016</v>
      </c>
      <c r="G30" s="7">
        <f t="shared" si="1"/>
        <v>619</v>
      </c>
      <c r="H30" s="7">
        <v>610</v>
      </c>
      <c r="I30" s="7">
        <v>9</v>
      </c>
      <c r="J30" s="21">
        <f t="shared" si="0"/>
        <v>60.039370078740163</v>
      </c>
      <c r="K30" s="15"/>
    </row>
    <row r="31" spans="1:11" ht="21.95" customHeight="1">
      <c r="A31" s="17">
        <v>44941</v>
      </c>
      <c r="B31" s="7" t="s">
        <v>133</v>
      </c>
      <c r="C31" s="7" t="s">
        <v>134</v>
      </c>
      <c r="D31" s="7" t="s">
        <v>17</v>
      </c>
      <c r="E31" s="7">
        <v>8</v>
      </c>
      <c r="F31" s="7">
        <v>1016</v>
      </c>
      <c r="G31" s="7">
        <f t="shared" si="1"/>
        <v>769</v>
      </c>
      <c r="H31" s="7">
        <v>762</v>
      </c>
      <c r="I31" s="7">
        <v>7</v>
      </c>
      <c r="J31" s="21">
        <f t="shared" si="0"/>
        <v>75</v>
      </c>
      <c r="K31" s="15"/>
    </row>
    <row r="32" spans="1:11" ht="21.95" customHeight="1">
      <c r="A32" s="20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8"/>
      <c r="B46" s="7"/>
      <c r="C46" s="7"/>
      <c r="D46" s="7"/>
      <c r="E46" s="7"/>
      <c r="F46" s="7"/>
      <c r="G46" s="7"/>
      <c r="H46" s="7"/>
      <c r="I46" s="7"/>
      <c r="J46" s="19"/>
      <c r="K46" s="15"/>
    </row>
    <row r="47" spans="1:11" ht="21" customHeight="1">
      <c r="A47" s="47" t="s">
        <v>18</v>
      </c>
      <c r="B47" s="47"/>
      <c r="C47" s="9">
        <f>COUNT(A10:A46)</f>
        <v>22</v>
      </c>
      <c r="E47" s="48" t="s">
        <v>19</v>
      </c>
      <c r="F47" s="48"/>
      <c r="G47" s="49"/>
      <c r="H47" s="49"/>
      <c r="I47" s="49"/>
      <c r="J47" s="49"/>
      <c r="K47" s="49"/>
    </row>
    <row r="48" spans="1:11" ht="21" customHeight="1">
      <c r="A48" s="43" t="s">
        <v>20</v>
      </c>
      <c r="B48" s="43"/>
      <c r="C48" s="9">
        <f>SUM(F10:F46)</f>
        <v>24862</v>
      </c>
      <c r="F48" s="50"/>
      <c r="G48" s="50"/>
      <c r="H48" s="50"/>
      <c r="I48" s="4"/>
      <c r="J48" s="4"/>
      <c r="K48" s="25"/>
    </row>
    <row r="49" spans="1:11" ht="21" customHeight="1">
      <c r="A49" s="43" t="s">
        <v>21</v>
      </c>
      <c r="B49" s="43"/>
      <c r="C49" s="9">
        <f>SUM(H10:H46)</f>
        <v>21047</v>
      </c>
      <c r="F49" s="4"/>
      <c r="G49" s="4"/>
      <c r="H49" s="4"/>
      <c r="I49" s="4"/>
      <c r="J49" s="4"/>
      <c r="K49" s="25"/>
    </row>
    <row r="50" spans="1:11" ht="21" customHeight="1">
      <c r="A50" s="51" t="s">
        <v>22</v>
      </c>
      <c r="B50" s="43"/>
      <c r="C50" s="18">
        <f>SUM(J10:J46)</f>
        <v>1915.4107852355264</v>
      </c>
      <c r="F50" s="50"/>
      <c r="G50" s="50"/>
      <c r="H50" s="50"/>
      <c r="I50" s="50"/>
      <c r="J50" s="4"/>
      <c r="K50" s="52"/>
    </row>
    <row r="51" spans="1:11" ht="21" customHeight="1">
      <c r="A51" s="51" t="s">
        <v>23</v>
      </c>
      <c r="B51" s="43"/>
      <c r="C51" s="9">
        <f>COUNTA(B10:B46)</f>
        <v>22</v>
      </c>
      <c r="F51" s="50"/>
      <c r="G51" s="50"/>
      <c r="H51" s="50"/>
      <c r="I51" s="50"/>
      <c r="J51" s="4"/>
      <c r="K51" s="52"/>
    </row>
    <row r="52" spans="1:11" ht="21" customHeight="1">
      <c r="A52" s="43" t="s">
        <v>24</v>
      </c>
      <c r="B52" s="43"/>
      <c r="C52" s="18">
        <f>C50/C51</f>
        <v>87.064126601614831</v>
      </c>
      <c r="F52" s="50"/>
      <c r="G52" s="50"/>
      <c r="H52" s="50"/>
      <c r="I52" s="50"/>
      <c r="J52" s="4"/>
      <c r="K52" s="52"/>
    </row>
    <row r="53" spans="1:11" ht="21" customHeight="1" thickBot="1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6"/>
    </row>
  </sheetData>
  <mergeCells count="17">
    <mergeCell ref="A52:B52"/>
    <mergeCell ref="A47:B47"/>
    <mergeCell ref="E47:K47"/>
    <mergeCell ref="A48:B48"/>
    <mergeCell ref="F48:H48"/>
    <mergeCell ref="A49:B49"/>
    <mergeCell ref="A50:B50"/>
    <mergeCell ref="F50:H52"/>
    <mergeCell ref="I50:I52"/>
    <mergeCell ref="K50:K52"/>
    <mergeCell ref="A51:B51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1BBA-DD78-4750-B4CC-4B150FD3CB71}">
  <dimension ref="A1:K53"/>
  <sheetViews>
    <sheetView topLeftCell="E19" workbookViewId="0">
      <selection activeCell="F27" sqref="F2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36" t="s">
        <v>0</v>
      </c>
      <c r="K1" s="3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38" t="s">
        <v>1</v>
      </c>
      <c r="B4" s="39"/>
      <c r="C4" s="39"/>
      <c r="D4" s="39"/>
      <c r="E4" s="39"/>
      <c r="F4" s="39"/>
      <c r="G4" s="39"/>
      <c r="H4" s="39"/>
      <c r="I4" s="39"/>
      <c r="J4" s="40"/>
      <c r="K4" s="41"/>
    </row>
    <row r="5" spans="1:11">
      <c r="A5" s="38"/>
      <c r="B5" s="39"/>
      <c r="C5" s="39"/>
      <c r="D5" s="39"/>
      <c r="E5" s="39"/>
      <c r="F5" s="39"/>
      <c r="G5" s="39"/>
      <c r="H5" s="39"/>
      <c r="I5" s="39"/>
      <c r="J5" s="40"/>
      <c r="K5" s="41"/>
    </row>
    <row r="6" spans="1:11" ht="6.95" customHeight="1">
      <c r="A6" s="42"/>
      <c r="B6" s="39"/>
      <c r="C6" s="39"/>
      <c r="D6" s="39"/>
      <c r="E6" s="39"/>
      <c r="F6" s="39"/>
      <c r="G6" s="39"/>
      <c r="H6" s="39"/>
      <c r="I6" s="39"/>
      <c r="J6" s="40"/>
      <c r="K6" s="41"/>
    </row>
    <row r="7" spans="1:11" ht="24" customHeight="1">
      <c r="A7" s="24" t="s">
        <v>2</v>
      </c>
      <c r="B7" s="43" t="s">
        <v>46</v>
      </c>
      <c r="C7" s="43"/>
      <c r="D7" s="43"/>
      <c r="E7" s="43"/>
      <c r="F7" s="26" t="s">
        <v>3</v>
      </c>
      <c r="G7" s="43" t="s">
        <v>28</v>
      </c>
      <c r="H7" s="43"/>
      <c r="I7" s="43"/>
      <c r="J7" s="43"/>
      <c r="K7" s="44"/>
    </row>
    <row r="8" spans="1:11" ht="24" customHeight="1">
      <c r="A8" s="24" t="s">
        <v>4</v>
      </c>
      <c r="B8" s="45" t="s">
        <v>26</v>
      </c>
      <c r="C8" s="45"/>
      <c r="D8" s="45"/>
      <c r="E8" s="45"/>
      <c r="F8" s="26" t="s">
        <v>5</v>
      </c>
      <c r="G8" s="45" t="s">
        <v>27</v>
      </c>
      <c r="H8" s="45"/>
      <c r="I8" s="45"/>
      <c r="J8" s="45"/>
      <c r="K8" s="46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44942</v>
      </c>
      <c r="B10" s="22" t="s">
        <v>34</v>
      </c>
      <c r="C10" s="7">
        <v>8825633600</v>
      </c>
      <c r="D10" s="7" t="s">
        <v>17</v>
      </c>
      <c r="E10" s="7">
        <v>8</v>
      </c>
      <c r="F10" s="7">
        <v>784</v>
      </c>
      <c r="G10" s="7">
        <f>SUM(H10+I10)</f>
        <v>796</v>
      </c>
      <c r="H10" s="7">
        <v>784</v>
      </c>
      <c r="I10" s="7">
        <v>12</v>
      </c>
      <c r="J10" s="21">
        <f t="shared" ref="J10:J31" si="0">H10/F10*100</f>
        <v>100</v>
      </c>
      <c r="K10" s="15"/>
    </row>
    <row r="11" spans="1:11" ht="21.95" customHeight="1">
      <c r="A11" s="17">
        <v>44943</v>
      </c>
      <c r="B11" s="22" t="s">
        <v>34</v>
      </c>
      <c r="C11" s="7">
        <v>8825633600</v>
      </c>
      <c r="D11" s="7" t="s">
        <v>17</v>
      </c>
      <c r="E11" s="7">
        <v>8</v>
      </c>
      <c r="F11" s="7">
        <v>784</v>
      </c>
      <c r="G11" s="7">
        <f>SUM(H11+I11)</f>
        <v>796</v>
      </c>
      <c r="H11" s="7">
        <v>784</v>
      </c>
      <c r="I11" s="7">
        <v>12</v>
      </c>
      <c r="J11" s="21">
        <f t="shared" si="0"/>
        <v>100</v>
      </c>
      <c r="K11" s="15"/>
    </row>
    <row r="12" spans="1:11" ht="21.95" customHeight="1">
      <c r="A12" s="17">
        <v>44944</v>
      </c>
      <c r="B12" s="22" t="s">
        <v>34</v>
      </c>
      <c r="C12" s="7">
        <v>8825633600</v>
      </c>
      <c r="D12" s="7" t="s">
        <v>17</v>
      </c>
      <c r="E12" s="7">
        <v>8</v>
      </c>
      <c r="F12" s="7">
        <v>784</v>
      </c>
      <c r="G12" s="7">
        <f>SUM(H12+I12)</f>
        <v>790</v>
      </c>
      <c r="H12" s="7">
        <v>784</v>
      </c>
      <c r="I12" s="7">
        <v>6</v>
      </c>
      <c r="J12" s="21">
        <f t="shared" si="0"/>
        <v>100</v>
      </c>
      <c r="K12" s="15"/>
    </row>
    <row r="13" spans="1:11" ht="21.95" customHeight="1">
      <c r="A13" s="17">
        <v>44945</v>
      </c>
      <c r="B13" s="22" t="s">
        <v>34</v>
      </c>
      <c r="C13" s="7">
        <v>8825633600</v>
      </c>
      <c r="D13" s="7" t="s">
        <v>17</v>
      </c>
      <c r="E13" s="7">
        <v>8</v>
      </c>
      <c r="F13" s="7">
        <v>784</v>
      </c>
      <c r="G13" s="7">
        <f>SUM(H13+I13)</f>
        <v>800</v>
      </c>
      <c r="H13" s="7">
        <v>784</v>
      </c>
      <c r="I13" s="7">
        <v>16</v>
      </c>
      <c r="J13" s="21">
        <f t="shared" si="0"/>
        <v>100</v>
      </c>
      <c r="K13" s="15"/>
    </row>
    <row r="14" spans="1:11" ht="21.95" customHeight="1">
      <c r="A14" s="17">
        <v>44946</v>
      </c>
      <c r="B14" s="22" t="s">
        <v>34</v>
      </c>
      <c r="C14" s="7">
        <v>8825633600</v>
      </c>
      <c r="D14" s="7" t="s">
        <v>17</v>
      </c>
      <c r="E14" s="7">
        <v>8</v>
      </c>
      <c r="F14" s="7">
        <v>784</v>
      </c>
      <c r="G14" s="7">
        <f>SUM(H14+I14)</f>
        <v>796</v>
      </c>
      <c r="H14" s="7">
        <v>784</v>
      </c>
      <c r="I14" s="7">
        <v>12</v>
      </c>
      <c r="J14" s="21">
        <f t="shared" si="0"/>
        <v>100</v>
      </c>
      <c r="K14" s="15"/>
    </row>
    <row r="15" spans="1:11" ht="21.95" customHeight="1">
      <c r="A15" s="17">
        <v>44949</v>
      </c>
      <c r="B15" s="22" t="s">
        <v>34</v>
      </c>
      <c r="C15" s="7">
        <v>8825633600</v>
      </c>
      <c r="D15" s="7" t="s">
        <v>17</v>
      </c>
      <c r="E15" s="7">
        <v>8</v>
      </c>
      <c r="F15" s="7">
        <v>784</v>
      </c>
      <c r="G15" s="7">
        <f t="shared" ref="G15" si="1">SUM(H15+I15)</f>
        <v>793</v>
      </c>
      <c r="H15" s="7">
        <v>784</v>
      </c>
      <c r="I15" s="7">
        <v>9</v>
      </c>
      <c r="J15" s="21">
        <f t="shared" si="0"/>
        <v>100</v>
      </c>
      <c r="K15" s="15"/>
    </row>
    <row r="16" spans="1:11" ht="21.95" customHeight="1">
      <c r="A16" s="17">
        <v>44950</v>
      </c>
      <c r="B16" s="22" t="s">
        <v>34</v>
      </c>
      <c r="C16" s="7">
        <v>8825633600</v>
      </c>
      <c r="D16" s="7" t="s">
        <v>17</v>
      </c>
      <c r="E16" s="7">
        <v>8</v>
      </c>
      <c r="F16" s="7">
        <v>784</v>
      </c>
      <c r="G16" s="7">
        <f t="shared" ref="G16:G21" si="2">SUM(H16+I16)</f>
        <v>794</v>
      </c>
      <c r="H16" s="7">
        <v>784</v>
      </c>
      <c r="I16" s="7">
        <v>10</v>
      </c>
      <c r="J16" s="21">
        <f t="shared" si="0"/>
        <v>100</v>
      </c>
      <c r="K16" s="15"/>
    </row>
    <row r="17" spans="1:11" ht="21.95" customHeight="1">
      <c r="A17" s="17">
        <v>44951</v>
      </c>
      <c r="B17" s="22" t="s">
        <v>34</v>
      </c>
      <c r="C17" s="7">
        <v>8825633600</v>
      </c>
      <c r="D17" s="7" t="s">
        <v>17</v>
      </c>
      <c r="E17" s="7">
        <v>8</v>
      </c>
      <c r="F17" s="7">
        <v>784</v>
      </c>
      <c r="G17" s="7">
        <f t="shared" si="2"/>
        <v>792</v>
      </c>
      <c r="H17" s="7">
        <v>784</v>
      </c>
      <c r="I17" s="7">
        <v>8</v>
      </c>
      <c r="J17" s="21">
        <f t="shared" si="0"/>
        <v>100</v>
      </c>
      <c r="K17" s="15"/>
    </row>
    <row r="18" spans="1:11" ht="21.95" customHeight="1">
      <c r="A18" s="17">
        <v>44952</v>
      </c>
      <c r="B18" s="22" t="s">
        <v>34</v>
      </c>
      <c r="C18" s="7">
        <v>8825633600</v>
      </c>
      <c r="D18" s="7" t="s">
        <v>17</v>
      </c>
      <c r="E18" s="7">
        <v>8</v>
      </c>
      <c r="F18" s="7">
        <v>784</v>
      </c>
      <c r="G18" s="7">
        <f t="shared" si="2"/>
        <v>804</v>
      </c>
      <c r="H18" s="7">
        <v>784</v>
      </c>
      <c r="I18" s="7">
        <v>20</v>
      </c>
      <c r="J18" s="21">
        <f t="shared" si="0"/>
        <v>100</v>
      </c>
      <c r="K18" s="15"/>
    </row>
    <row r="19" spans="1:11" ht="21.95" customHeight="1">
      <c r="A19" s="17">
        <v>44953</v>
      </c>
      <c r="B19" s="22" t="s">
        <v>34</v>
      </c>
      <c r="C19" s="7">
        <v>8825633600</v>
      </c>
      <c r="D19" s="7" t="s">
        <v>17</v>
      </c>
      <c r="E19" s="7">
        <v>8</v>
      </c>
      <c r="F19" s="7">
        <v>784</v>
      </c>
      <c r="G19" s="7">
        <f t="shared" si="2"/>
        <v>800</v>
      </c>
      <c r="H19" s="7">
        <v>784</v>
      </c>
      <c r="I19" s="7">
        <v>16</v>
      </c>
      <c r="J19" s="21">
        <f t="shared" si="0"/>
        <v>100</v>
      </c>
      <c r="K19" s="15"/>
    </row>
    <row r="20" spans="1:11" ht="21.95" customHeight="1">
      <c r="A20" s="17">
        <v>44956</v>
      </c>
      <c r="B20" s="22" t="s">
        <v>34</v>
      </c>
      <c r="C20" s="7">
        <v>8825633600</v>
      </c>
      <c r="D20" s="7" t="s">
        <v>17</v>
      </c>
      <c r="E20" s="7">
        <v>8</v>
      </c>
      <c r="F20" s="7">
        <v>784</v>
      </c>
      <c r="G20" s="7">
        <f t="shared" si="2"/>
        <v>786</v>
      </c>
      <c r="H20" s="7">
        <v>784</v>
      </c>
      <c r="I20" s="7">
        <v>2</v>
      </c>
      <c r="J20" s="21">
        <f t="shared" si="0"/>
        <v>100</v>
      </c>
      <c r="K20" s="15"/>
    </row>
    <row r="21" spans="1:11" ht="21.95" customHeight="1">
      <c r="A21" s="17">
        <v>44957</v>
      </c>
      <c r="B21" s="22" t="s">
        <v>34</v>
      </c>
      <c r="C21" s="7">
        <v>8825633600</v>
      </c>
      <c r="D21" s="7" t="s">
        <v>17</v>
      </c>
      <c r="E21" s="7">
        <v>8</v>
      </c>
      <c r="F21" s="7">
        <v>784</v>
      </c>
      <c r="G21" s="7">
        <f t="shared" si="2"/>
        <v>798</v>
      </c>
      <c r="H21" s="7">
        <v>784</v>
      </c>
      <c r="I21" s="7">
        <v>14</v>
      </c>
      <c r="J21" s="21">
        <f t="shared" si="0"/>
        <v>100</v>
      </c>
      <c r="K21" s="15"/>
    </row>
    <row r="22" spans="1:11" ht="21.95" customHeight="1">
      <c r="A22" s="17">
        <v>44958</v>
      </c>
      <c r="B22" s="22" t="s">
        <v>34</v>
      </c>
      <c r="C22" s="7">
        <v>8825633600</v>
      </c>
      <c r="D22" s="7" t="s">
        <v>17</v>
      </c>
      <c r="E22" s="7">
        <v>8</v>
      </c>
      <c r="F22" s="7">
        <v>784</v>
      </c>
      <c r="G22" s="7">
        <f t="shared" ref="G22" si="3">SUM(H22+I22)</f>
        <v>794</v>
      </c>
      <c r="H22" s="7">
        <v>784</v>
      </c>
      <c r="I22" s="7">
        <v>10</v>
      </c>
      <c r="J22" s="21">
        <f t="shared" si="0"/>
        <v>100</v>
      </c>
      <c r="K22" s="15"/>
    </row>
    <row r="23" spans="1:11" ht="21.95" customHeight="1">
      <c r="A23" s="17">
        <v>44959</v>
      </c>
      <c r="B23" s="22" t="s">
        <v>34</v>
      </c>
      <c r="C23" s="7">
        <v>8825633600</v>
      </c>
      <c r="D23" s="7" t="s">
        <v>17</v>
      </c>
      <c r="E23" s="7">
        <v>8</v>
      </c>
      <c r="F23" s="7">
        <v>784</v>
      </c>
      <c r="G23" s="7">
        <f t="shared" ref="G23" si="4">SUM(H23+I23)</f>
        <v>795</v>
      </c>
      <c r="H23" s="7">
        <v>784</v>
      </c>
      <c r="I23" s="7">
        <v>11</v>
      </c>
      <c r="J23" s="21">
        <f t="shared" si="0"/>
        <v>100</v>
      </c>
      <c r="K23" s="15"/>
    </row>
    <row r="24" spans="1:11" ht="21.95" customHeight="1">
      <c r="A24" s="17">
        <v>44960</v>
      </c>
      <c r="B24" s="22" t="s">
        <v>34</v>
      </c>
      <c r="C24" s="7">
        <v>8825633600</v>
      </c>
      <c r="D24" s="7" t="s">
        <v>17</v>
      </c>
      <c r="E24" s="7">
        <v>8</v>
      </c>
      <c r="F24" s="7">
        <v>784</v>
      </c>
      <c r="G24" s="7">
        <f t="shared" ref="G24" si="5">SUM(H24+I24)</f>
        <v>800</v>
      </c>
      <c r="H24" s="7">
        <v>784</v>
      </c>
      <c r="I24" s="7">
        <v>16</v>
      </c>
      <c r="J24" s="21">
        <f t="shared" si="0"/>
        <v>100</v>
      </c>
      <c r="K24" s="15"/>
    </row>
    <row r="25" spans="1:11" ht="21.95" customHeight="1">
      <c r="A25" s="17">
        <v>44932</v>
      </c>
      <c r="B25" s="22" t="s">
        <v>34</v>
      </c>
      <c r="C25" s="7">
        <v>8825633600</v>
      </c>
      <c r="D25" s="7" t="s">
        <v>17</v>
      </c>
      <c r="E25" s="7">
        <v>8</v>
      </c>
      <c r="F25" s="7">
        <v>784</v>
      </c>
      <c r="G25" s="7">
        <f t="shared" ref="G25" si="6">SUM(H25+I25)</f>
        <v>792</v>
      </c>
      <c r="H25" s="7">
        <v>784</v>
      </c>
      <c r="I25" s="7">
        <v>8</v>
      </c>
      <c r="J25" s="21">
        <f t="shared" si="0"/>
        <v>100</v>
      </c>
      <c r="K25" s="15"/>
    </row>
    <row r="26" spans="1:11" ht="21.95" customHeight="1">
      <c r="A26" s="17">
        <v>44933</v>
      </c>
      <c r="B26" s="22" t="s">
        <v>34</v>
      </c>
      <c r="C26" s="7">
        <v>8825633600</v>
      </c>
      <c r="D26" s="7" t="s">
        <v>17</v>
      </c>
      <c r="E26" s="7">
        <v>8</v>
      </c>
      <c r="F26" s="7">
        <v>784</v>
      </c>
      <c r="G26" s="7">
        <f t="shared" ref="G26" si="7">SUM(H26+I26)</f>
        <v>792</v>
      </c>
      <c r="H26" s="7">
        <v>784</v>
      </c>
      <c r="I26" s="7">
        <v>8</v>
      </c>
      <c r="J26" s="21">
        <f t="shared" si="0"/>
        <v>100</v>
      </c>
      <c r="K26" s="15"/>
    </row>
    <row r="27" spans="1:11" ht="21.95" customHeight="1">
      <c r="A27" s="17">
        <v>44934</v>
      </c>
      <c r="B27" s="22" t="s">
        <v>34</v>
      </c>
      <c r="C27" s="7">
        <v>8825633600</v>
      </c>
      <c r="D27" s="7" t="s">
        <v>17</v>
      </c>
      <c r="E27" s="7">
        <v>8</v>
      </c>
      <c r="F27" s="7">
        <v>784</v>
      </c>
      <c r="G27" s="7">
        <f t="shared" ref="G27:G31" si="8">SUM(H27+I27)</f>
        <v>790</v>
      </c>
      <c r="H27" s="7">
        <v>784</v>
      </c>
      <c r="I27" s="7">
        <v>6</v>
      </c>
      <c r="J27" s="21">
        <f t="shared" si="0"/>
        <v>100</v>
      </c>
      <c r="K27" s="15"/>
    </row>
    <row r="28" spans="1:11" ht="21.95" customHeight="1">
      <c r="A28" s="17">
        <v>44935</v>
      </c>
      <c r="B28" s="22" t="s">
        <v>34</v>
      </c>
      <c r="C28" s="7">
        <v>8825633600</v>
      </c>
      <c r="D28" s="7" t="s">
        <v>17</v>
      </c>
      <c r="E28" s="7">
        <v>8</v>
      </c>
      <c r="F28" s="7">
        <v>784</v>
      </c>
      <c r="G28" s="7">
        <f t="shared" ref="G28" si="9">SUM(H28+I28)</f>
        <v>794</v>
      </c>
      <c r="H28" s="7">
        <v>784</v>
      </c>
      <c r="I28" s="7">
        <v>10</v>
      </c>
      <c r="J28" s="21">
        <f t="shared" si="0"/>
        <v>100</v>
      </c>
      <c r="K28" s="15"/>
    </row>
    <row r="29" spans="1:11" ht="21.95" customHeight="1">
      <c r="A29" s="17">
        <v>44939</v>
      </c>
      <c r="B29" s="22" t="s">
        <v>34</v>
      </c>
      <c r="C29" s="7">
        <v>8825633600</v>
      </c>
      <c r="D29" s="7" t="s">
        <v>17</v>
      </c>
      <c r="E29" s="7">
        <v>8</v>
      </c>
      <c r="F29" s="7">
        <v>784</v>
      </c>
      <c r="G29" s="7">
        <f t="shared" ref="G29" si="10">SUM(H29+I29)</f>
        <v>796</v>
      </c>
      <c r="H29" s="7">
        <v>784</v>
      </c>
      <c r="I29" s="7">
        <v>12</v>
      </c>
      <c r="J29" s="21">
        <f t="shared" si="0"/>
        <v>100</v>
      </c>
      <c r="K29" s="15"/>
    </row>
    <row r="30" spans="1:11" ht="21.95" customHeight="1">
      <c r="A30" s="17">
        <v>44940</v>
      </c>
      <c r="B30" s="22" t="s">
        <v>34</v>
      </c>
      <c r="C30" s="7">
        <v>8825633600</v>
      </c>
      <c r="D30" s="7" t="s">
        <v>17</v>
      </c>
      <c r="E30" s="7">
        <v>8</v>
      </c>
      <c r="F30" s="7">
        <v>784</v>
      </c>
      <c r="G30" s="7">
        <f t="shared" si="8"/>
        <v>795</v>
      </c>
      <c r="H30" s="7">
        <v>784</v>
      </c>
      <c r="I30" s="7">
        <v>11</v>
      </c>
      <c r="J30" s="21">
        <f t="shared" si="0"/>
        <v>100</v>
      </c>
      <c r="K30" s="15"/>
    </row>
    <row r="31" spans="1:11" ht="21.95" customHeight="1">
      <c r="A31" s="17">
        <v>44941</v>
      </c>
      <c r="B31" s="22" t="s">
        <v>34</v>
      </c>
      <c r="C31" s="7">
        <v>8825633600</v>
      </c>
      <c r="D31" s="7" t="s">
        <v>17</v>
      </c>
      <c r="E31" s="7">
        <v>8</v>
      </c>
      <c r="F31" s="7">
        <v>784</v>
      </c>
      <c r="G31" s="7">
        <f t="shared" si="8"/>
        <v>787</v>
      </c>
      <c r="H31" s="7">
        <v>784</v>
      </c>
      <c r="I31" s="7">
        <v>3</v>
      </c>
      <c r="J31" s="21">
        <f t="shared" si="0"/>
        <v>100</v>
      </c>
      <c r="K31" s="15"/>
    </row>
    <row r="32" spans="1:11" ht="21.95" customHeight="1">
      <c r="A32" s="20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7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8"/>
      <c r="B46" s="7"/>
      <c r="C46" s="7"/>
      <c r="D46" s="7"/>
      <c r="E46" s="7"/>
      <c r="F46" s="7"/>
      <c r="G46" s="7"/>
      <c r="H46" s="7"/>
      <c r="I46" s="7"/>
      <c r="J46" s="19"/>
      <c r="K46" s="15"/>
    </row>
    <row r="47" spans="1:11" ht="21" customHeight="1">
      <c r="A47" s="47" t="s">
        <v>18</v>
      </c>
      <c r="B47" s="47"/>
      <c r="C47" s="9">
        <f>COUNT(A10:A46)</f>
        <v>22</v>
      </c>
      <c r="E47" s="48" t="s">
        <v>19</v>
      </c>
      <c r="F47" s="48"/>
      <c r="G47" s="49"/>
      <c r="H47" s="49"/>
      <c r="I47" s="49"/>
      <c r="J47" s="49"/>
      <c r="K47" s="49"/>
    </row>
    <row r="48" spans="1:11" ht="21" customHeight="1">
      <c r="A48" s="43" t="s">
        <v>20</v>
      </c>
      <c r="B48" s="43"/>
      <c r="C48" s="9">
        <f>SUM(F10:F46)</f>
        <v>17248</v>
      </c>
      <c r="F48" s="50"/>
      <c r="G48" s="50"/>
      <c r="H48" s="50"/>
      <c r="I48" s="4"/>
      <c r="J48" s="4"/>
      <c r="K48" s="25"/>
    </row>
    <row r="49" spans="1:11" ht="21" customHeight="1">
      <c r="A49" s="43" t="s">
        <v>21</v>
      </c>
      <c r="B49" s="43"/>
      <c r="C49" s="9">
        <f>SUM(H10:H46)</f>
        <v>17248</v>
      </c>
      <c r="F49" s="4"/>
      <c r="G49" s="4"/>
      <c r="H49" s="4"/>
      <c r="I49" s="4"/>
      <c r="J49" s="4"/>
      <c r="K49" s="25"/>
    </row>
    <row r="50" spans="1:11" ht="21" customHeight="1">
      <c r="A50" s="51" t="s">
        <v>22</v>
      </c>
      <c r="B50" s="43"/>
      <c r="C50" s="18">
        <f>SUM(J10:J46)</f>
        <v>2200</v>
      </c>
      <c r="F50" s="50"/>
      <c r="G50" s="50"/>
      <c r="H50" s="50"/>
      <c r="I50" s="50"/>
      <c r="J50" s="4"/>
      <c r="K50" s="52"/>
    </row>
    <row r="51" spans="1:11" ht="21" customHeight="1">
      <c r="A51" s="51" t="s">
        <v>23</v>
      </c>
      <c r="B51" s="43"/>
      <c r="C51" s="9">
        <f>COUNTA(B10:B46)</f>
        <v>22</v>
      </c>
      <c r="F51" s="50"/>
      <c r="G51" s="50"/>
      <c r="H51" s="50"/>
      <c r="I51" s="50"/>
      <c r="J51" s="4"/>
      <c r="K51" s="52"/>
    </row>
    <row r="52" spans="1:11" ht="21" customHeight="1">
      <c r="A52" s="43" t="s">
        <v>24</v>
      </c>
      <c r="B52" s="43"/>
      <c r="C52" s="18">
        <f>C50/C51</f>
        <v>100</v>
      </c>
      <c r="F52" s="50"/>
      <c r="G52" s="50"/>
      <c r="H52" s="50"/>
      <c r="I52" s="50"/>
      <c r="J52" s="4"/>
      <c r="K52" s="52"/>
    </row>
    <row r="53" spans="1:11" ht="21" customHeight="1" thickBot="1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6"/>
    </row>
  </sheetData>
  <mergeCells count="17">
    <mergeCell ref="A52:B52"/>
    <mergeCell ref="A47:B47"/>
    <mergeCell ref="E47:K47"/>
    <mergeCell ref="A48:B48"/>
    <mergeCell ref="F48:H48"/>
    <mergeCell ref="A49:B49"/>
    <mergeCell ref="A50:B50"/>
    <mergeCell ref="F50:H52"/>
    <mergeCell ref="I50:I52"/>
    <mergeCell ref="K50:K52"/>
    <mergeCell ref="A51:B51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AFAAN TUH</vt:lpstr>
      <vt:lpstr>REGA</vt:lpstr>
      <vt:lpstr>WIWI</vt:lpstr>
      <vt:lpstr>GILALNG FADILAH</vt:lpstr>
      <vt:lpstr>AMEL</vt:lpstr>
      <vt:lpstr>AFRIYAN NUR HAKIM</vt:lpstr>
      <vt:lpstr>MUHAMMAD RIFKI WIJAYA</vt:lpstr>
      <vt:lpstr>INAH</vt:lpstr>
      <vt:lpstr>ASIYAH AMALIA</vt:lpstr>
      <vt:lpstr>MUHAMMAD FAHRU ROJI</vt:lpstr>
      <vt:lpstr>KIKI AGUNG</vt:lpstr>
      <vt:lpstr>IRHAM HAMIDIN</vt:lpstr>
      <vt:lpstr>SURYA PRATAMA</vt:lpstr>
      <vt:lpstr>PUTRI</vt:lpstr>
      <vt:lpstr>TASYA</vt:lpstr>
      <vt:lpstr>ADEN APRILIAN</vt:lpstr>
      <vt:lpstr>AHMAD FAUDZAN</vt:lpstr>
      <vt:lpstr>REZA</vt:lpstr>
      <vt:lpstr>MUHAMMAD RAFFIE MULINDRA</vt:lpstr>
      <vt:lpstr>RAMDANI</vt:lpstr>
      <vt:lpstr>MUHAMMAD ZAMY ALFIANSYAH</vt:lpstr>
      <vt:lpstr>GINANJAR</vt:lpstr>
      <vt:lpstr>LURY</vt:lpstr>
      <vt:lpstr>FADHIL</vt:lpstr>
      <vt:lpstr>ARRAFI</vt:lpstr>
      <vt:lpstr>ANDRE</vt:lpstr>
      <vt:lpstr>DERI RAHMAT</vt:lpstr>
      <vt:lpstr>SUSI</vt:lpstr>
      <vt:lpstr>ILHAM</vt:lpstr>
      <vt:lpstr>RIAN</vt:lpstr>
      <vt:lpstr>ASEP</vt:lpstr>
      <vt:lpstr>LAKSMANA</vt:lpstr>
      <vt:lpstr>FAHMI</vt:lpstr>
      <vt:lpstr>ANGGARA</vt:lpstr>
      <vt:lpstr>RAMA RAMA</vt:lpstr>
      <vt:lpstr>ADIRA</vt:lpstr>
      <vt:lpstr>FAJAR</vt:lpstr>
      <vt:lpstr>ZOHAN </vt:lpstr>
      <vt:lpstr>WANDI</vt:lpstr>
      <vt:lpstr>HALDI</vt:lpstr>
      <vt:lpstr>LUTFI</vt:lpstr>
      <vt:lpstr>ADAM</vt:lpstr>
      <vt:lpstr>INDRA</vt:lpstr>
      <vt:lpstr>RIKI</vt:lpstr>
      <vt:lpstr>SURYA AJI</vt:lpstr>
      <vt:lpstr>DZAKY</vt:lpstr>
      <vt:lpstr>IRFAN</vt:lpstr>
      <vt:lpstr>TIARA</vt:lpstr>
      <vt:lpstr>RISKA</vt:lpstr>
      <vt:lpstr>NATASYA</vt:lpstr>
      <vt:lpstr>MELATI</vt:lpstr>
      <vt:lpstr>DELLA</vt:lpstr>
      <vt:lpstr>MILA AYU</vt:lpstr>
      <vt:lpstr>MAULANA</vt:lpstr>
      <vt:lpstr>DHEA NAUFALIDA</vt:lpstr>
      <vt:lpstr>FAIZ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dcterms:created xsi:type="dcterms:W3CDTF">2019-03-16T12:39:00Z</dcterms:created>
  <dcterms:modified xsi:type="dcterms:W3CDTF">2023-02-17T07:06:11Z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1033-11.2.0.11306</vt:lpwstr>
  </property>
  <property fmtid="{D5CDD505-2E9C-101B-9397-08002B2CF9AE}" pid="3" name="ICV">
    <vt:lpwstr>23a7b04ab4934f28a721fdc72de03e71</vt:lpwstr>
  </property>
</Properties>
</file>