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5\PERBULAN\"/>
    </mc:Choice>
  </mc:AlternateContent>
  <xr:revisionPtr revIDLastSave="0" documentId="13_ncr:1_{F2F65038-172F-4AE8-BBA4-541D5F65AC99}" xr6:coauthVersionLast="47" xr6:coauthVersionMax="47" xr10:uidLastSave="{00000000-0000-0000-0000-000000000000}"/>
  <bookViews>
    <workbookView xWindow="-120" yWindow="-120" windowWidth="20730" windowHeight="11160" firstSheet="12" activeTab="15" xr2:uid="{00000000-000D-0000-FFFF-FFFF00000000}"/>
  </bookViews>
  <sheets>
    <sheet name="ORANG" sheetId="1" r:id="rId1"/>
    <sheet name="ORANG (2)" sheetId="2" r:id="rId2"/>
    <sheet name="ORANG (3)" sheetId="3" r:id="rId3"/>
    <sheet name="ORANG (4)" sheetId="4" r:id="rId4"/>
    <sheet name="ORANG (5)" sheetId="5" r:id="rId5"/>
    <sheet name="ORANG (6)" sheetId="6" r:id="rId6"/>
    <sheet name="ORANG (7)" sheetId="7" r:id="rId7"/>
    <sheet name="ORANG (8)" sheetId="8" r:id="rId8"/>
    <sheet name="ORANG (9)" sheetId="10" r:id="rId9"/>
    <sheet name="ORANG (10)" sheetId="11" r:id="rId10"/>
    <sheet name="ORANG (11)" sheetId="12" r:id="rId11"/>
    <sheet name="ORANG (12)" sheetId="13" r:id="rId12"/>
    <sheet name="ORANG (13)" sheetId="14" r:id="rId13"/>
    <sheet name="ORANG (14)" sheetId="15" r:id="rId14"/>
    <sheet name="ORANG (15)" sheetId="16" r:id="rId15"/>
    <sheet name="ORANG (16)" sheetId="17" r:id="rId16"/>
    <sheet name="ORANG (17)" sheetId="18" r:id="rId17"/>
    <sheet name="LUTFI" sheetId="19" r:id="rId18"/>
    <sheet name="HALDI" sheetId="20" r:id="rId19"/>
    <sheet name="FAHMI" sheetId="21" r:id="rId20"/>
    <sheet name="DZAKY" sheetId="22" r:id="rId21"/>
    <sheet name="MILA" sheetId="23" r:id="rId22"/>
    <sheet name="TIARA" sheetId="24" r:id="rId23"/>
    <sheet name="MAULANA" sheetId="25" r:id="rId24"/>
    <sheet name="NATASYA" sheetId="26" r:id="rId25"/>
    <sheet name="MELATI" sheetId="27" r:id="rId26"/>
    <sheet name="ucok" sheetId="67" r:id="rId27"/>
    <sheet name="IRFAN" sheetId="28" r:id="rId28"/>
    <sheet name="DHEA" sheetId="29" r:id="rId29"/>
    <sheet name="ZAMY " sheetId="30" r:id="rId30"/>
    <sheet name="RIKI" sheetId="31" r:id="rId31"/>
    <sheet name="WANDI" sheetId="32" r:id="rId32"/>
    <sheet name="ADE" sheetId="33" r:id="rId33"/>
    <sheet name="FADHIL" sheetId="34" r:id="rId34"/>
    <sheet name="INDRA" sheetId="35" r:id="rId35"/>
    <sheet name="RAFFIE" sheetId="36" r:id="rId36"/>
    <sheet name="RAMA" sheetId="37" r:id="rId37"/>
    <sheet name="ADAM" sheetId="38" r:id="rId38"/>
    <sheet name="FAHRU" sheetId="39" r:id="rId39"/>
    <sheet name="ILHAM" sheetId="42" r:id="rId40"/>
    <sheet name="LAKS" sheetId="43" r:id="rId41"/>
    <sheet name="FAIZ" sheetId="44" r:id="rId42"/>
    <sheet name="LURY" sheetId="48" r:id="rId43"/>
    <sheet name="ANDRE" sheetId="49" r:id="rId44"/>
    <sheet name="FAUDZAN" sheetId="52" r:id="rId45"/>
    <sheet name="RIFKI" sheetId="53" r:id="rId46"/>
    <sheet name="ARRAFI" sheetId="54" r:id="rId47"/>
    <sheet name="RIAN ADI" sheetId="55" r:id="rId48"/>
    <sheet name="ADIRA " sheetId="56" r:id="rId49"/>
    <sheet name="GINANJAR" sheetId="57" r:id="rId50"/>
    <sheet name="DERI" sheetId="58" r:id="rId51"/>
    <sheet name="AFRIYAN" sheetId="59" r:id="rId52"/>
    <sheet name="SURYA AJI" sheetId="60" r:id="rId53"/>
    <sheet name="RAMDANI" sheetId="61" r:id="rId54"/>
    <sheet name="ZOHAN" sheetId="62" r:id="rId55"/>
    <sheet name="ADEN " sheetId="63" r:id="rId56"/>
    <sheet name="FAJAR" sheetId="65" r:id="rId5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7" l="1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J13" i="17"/>
  <c r="G13" i="17"/>
  <c r="J12" i="17"/>
  <c r="G12" i="17"/>
  <c r="J11" i="17"/>
  <c r="G11" i="17"/>
  <c r="J10" i="17"/>
  <c r="G10" i="17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J12" i="20"/>
  <c r="G12" i="20"/>
  <c r="G12" i="36"/>
  <c r="J15" i="36"/>
  <c r="C47" i="52"/>
  <c r="G13" i="57" l="1"/>
  <c r="J13" i="57"/>
  <c r="J12" i="58"/>
  <c r="J17" i="61"/>
  <c r="G17" i="61"/>
  <c r="G16" i="65"/>
  <c r="G25" i="31" l="1"/>
  <c r="J49" i="26" l="1"/>
  <c r="J48" i="26"/>
  <c r="G49" i="26"/>
  <c r="G48" i="26"/>
  <c r="G52" i="29"/>
  <c r="G51" i="29"/>
  <c r="J52" i="29"/>
  <c r="J51" i="29"/>
  <c r="J50" i="29"/>
  <c r="G50" i="29"/>
  <c r="J72" i="25"/>
  <c r="J71" i="25"/>
  <c r="G72" i="25"/>
  <c r="G71" i="25"/>
  <c r="J81" i="23"/>
  <c r="J80" i="23"/>
  <c r="J79" i="23"/>
  <c r="G81" i="23"/>
  <c r="G80" i="23"/>
  <c r="G79" i="23"/>
  <c r="J69" i="24"/>
  <c r="J68" i="24"/>
  <c r="J67" i="24"/>
  <c r="G69" i="24"/>
  <c r="G68" i="24"/>
  <c r="G67" i="24"/>
  <c r="J65" i="27"/>
  <c r="J64" i="27"/>
  <c r="J63" i="27"/>
  <c r="G65" i="27"/>
  <c r="G64" i="27"/>
  <c r="G63" i="27"/>
  <c r="G57" i="22"/>
  <c r="G56" i="22"/>
  <c r="J57" i="22"/>
  <c r="J56" i="22"/>
  <c r="J70" i="25"/>
  <c r="J69" i="25"/>
  <c r="G70" i="25"/>
  <c r="G69" i="25"/>
  <c r="J78" i="23"/>
  <c r="J77" i="23"/>
  <c r="J76" i="23"/>
  <c r="G78" i="23"/>
  <c r="G77" i="23"/>
  <c r="G76" i="23"/>
  <c r="J62" i="27"/>
  <c r="J61" i="27"/>
  <c r="J60" i="27"/>
  <c r="G62" i="27"/>
  <c r="G61" i="27"/>
  <c r="G60" i="27"/>
  <c r="C50" i="67" l="1"/>
  <c r="C49" i="67"/>
  <c r="J32" i="67"/>
  <c r="G32" i="67"/>
  <c r="J31" i="67"/>
  <c r="G31" i="67"/>
  <c r="J30" i="67"/>
  <c r="G30" i="67"/>
  <c r="J29" i="67"/>
  <c r="G29" i="67"/>
  <c r="J28" i="67"/>
  <c r="G28" i="67"/>
  <c r="J27" i="67"/>
  <c r="G27" i="67"/>
  <c r="J26" i="67"/>
  <c r="G26" i="67"/>
  <c r="J25" i="67"/>
  <c r="G25" i="67"/>
  <c r="J24" i="67"/>
  <c r="G24" i="67"/>
  <c r="J23" i="67"/>
  <c r="G23" i="67"/>
  <c r="J22" i="67"/>
  <c r="G22" i="67"/>
  <c r="J21" i="67"/>
  <c r="G21" i="67"/>
  <c r="J20" i="67"/>
  <c r="G20" i="67"/>
  <c r="J19" i="67"/>
  <c r="G19" i="67"/>
  <c r="J18" i="67"/>
  <c r="G18" i="67"/>
  <c r="J16" i="67"/>
  <c r="G16" i="67"/>
  <c r="J14" i="67"/>
  <c r="G14" i="67"/>
  <c r="J13" i="67"/>
  <c r="G13" i="67"/>
  <c r="J12" i="67"/>
  <c r="G12" i="67"/>
  <c r="J11" i="67"/>
  <c r="G11" i="67"/>
  <c r="J10" i="67"/>
  <c r="C51" i="67" s="1"/>
  <c r="C53" i="67" s="1"/>
  <c r="G10" i="67"/>
  <c r="J55" i="22" l="1"/>
  <c r="J54" i="22"/>
  <c r="J53" i="22"/>
  <c r="G55" i="22"/>
  <c r="G54" i="22"/>
  <c r="G53" i="22"/>
  <c r="J66" i="24"/>
  <c r="J65" i="24"/>
  <c r="J64" i="24"/>
  <c r="J63" i="24"/>
  <c r="G66" i="24"/>
  <c r="G65" i="24"/>
  <c r="G64" i="24"/>
  <c r="G63" i="24"/>
  <c r="J47" i="26"/>
  <c r="J46" i="26"/>
  <c r="G47" i="26"/>
  <c r="G46" i="26"/>
  <c r="J49" i="29"/>
  <c r="J48" i="29"/>
  <c r="G49" i="29"/>
  <c r="G48" i="29"/>
  <c r="J28" i="30" l="1"/>
  <c r="J14" i="65"/>
  <c r="J15" i="65"/>
  <c r="J16" i="65"/>
  <c r="J17" i="65"/>
  <c r="J18" i="65"/>
  <c r="J19" i="65"/>
  <c r="J20" i="65"/>
  <c r="J21" i="65"/>
  <c r="J22" i="65"/>
  <c r="J23" i="65"/>
  <c r="J24" i="65"/>
  <c r="J47" i="29"/>
  <c r="J46" i="29"/>
  <c r="G47" i="29"/>
  <c r="G46" i="29"/>
  <c r="J68" i="25"/>
  <c r="J67" i="25"/>
  <c r="J66" i="25"/>
  <c r="G68" i="25"/>
  <c r="G67" i="25"/>
  <c r="G66" i="25"/>
  <c r="J52" i="22"/>
  <c r="J51" i="22"/>
  <c r="G52" i="22"/>
  <c r="G51" i="22"/>
  <c r="J62" i="24"/>
  <c r="J61" i="24"/>
  <c r="J60" i="24"/>
  <c r="G62" i="24"/>
  <c r="G61" i="24"/>
  <c r="G60" i="24"/>
  <c r="J45" i="26"/>
  <c r="G45" i="26"/>
  <c r="J44" i="26"/>
  <c r="G44" i="26"/>
  <c r="J75" i="23"/>
  <c r="G75" i="23"/>
  <c r="J59" i="27"/>
  <c r="J58" i="27"/>
  <c r="J57" i="27"/>
  <c r="G59" i="27"/>
  <c r="G58" i="27"/>
  <c r="G57" i="27"/>
  <c r="G27" i="62" l="1"/>
  <c r="J50" i="22"/>
  <c r="J49" i="22"/>
  <c r="J48" i="22"/>
  <c r="J47" i="22"/>
  <c r="G50" i="22"/>
  <c r="G49" i="22"/>
  <c r="G48" i="22"/>
  <c r="G47" i="22"/>
  <c r="J55" i="27" l="1"/>
  <c r="J56" i="27"/>
  <c r="J54" i="27"/>
  <c r="G56" i="27"/>
  <c r="G55" i="27"/>
  <c r="G54" i="27"/>
  <c r="J65" i="25"/>
  <c r="G65" i="25"/>
  <c r="J64" i="25"/>
  <c r="G64" i="25"/>
  <c r="J59" i="24"/>
  <c r="J58" i="24"/>
  <c r="J57" i="24"/>
  <c r="G59" i="24"/>
  <c r="G58" i="24"/>
  <c r="G57" i="24"/>
  <c r="G43" i="26"/>
  <c r="J43" i="26"/>
  <c r="J74" i="23"/>
  <c r="G74" i="23"/>
  <c r="J45" i="29"/>
  <c r="J44" i="29"/>
  <c r="G45" i="29"/>
  <c r="G44" i="29"/>
  <c r="J46" i="22"/>
  <c r="J45" i="22"/>
  <c r="J44" i="22"/>
  <c r="G46" i="22"/>
  <c r="G45" i="22"/>
  <c r="G44" i="22"/>
  <c r="G43" i="29"/>
  <c r="J43" i="29"/>
  <c r="J56" i="24"/>
  <c r="J55" i="24"/>
  <c r="G56" i="24"/>
  <c r="G55" i="24"/>
  <c r="J53" i="27"/>
  <c r="J52" i="27"/>
  <c r="J51" i="27"/>
  <c r="J50" i="27"/>
  <c r="G53" i="27"/>
  <c r="G52" i="27"/>
  <c r="G51" i="27"/>
  <c r="G50" i="27"/>
  <c r="J63" i="25"/>
  <c r="J62" i="25"/>
  <c r="G63" i="25"/>
  <c r="G62" i="25"/>
  <c r="J73" i="23"/>
  <c r="J72" i="23"/>
  <c r="J71" i="23"/>
  <c r="G73" i="23"/>
  <c r="G72" i="23"/>
  <c r="G71" i="23"/>
  <c r="J21" i="32" l="1"/>
  <c r="J70" i="23"/>
  <c r="J69" i="23"/>
  <c r="J68" i="23"/>
  <c r="J67" i="23"/>
  <c r="G70" i="23"/>
  <c r="G69" i="23"/>
  <c r="G68" i="23"/>
  <c r="G67" i="23"/>
  <c r="J61" i="25"/>
  <c r="J60" i="25"/>
  <c r="J59" i="25"/>
  <c r="G61" i="25"/>
  <c r="G60" i="25"/>
  <c r="G59" i="25"/>
  <c r="J43" i="22"/>
  <c r="G43" i="22"/>
  <c r="J54" i="24"/>
  <c r="J53" i="24"/>
  <c r="J52" i="24"/>
  <c r="G54" i="24"/>
  <c r="G53" i="24"/>
  <c r="G52" i="24"/>
  <c r="J49" i="27"/>
  <c r="J48" i="27"/>
  <c r="J47" i="27"/>
  <c r="G49" i="27"/>
  <c r="G48" i="27"/>
  <c r="G47" i="27"/>
  <c r="J20" i="31" l="1"/>
  <c r="J66" i="23" l="1"/>
  <c r="J65" i="23"/>
  <c r="J64" i="23"/>
  <c r="J63" i="23"/>
  <c r="J62" i="23"/>
  <c r="G66" i="23"/>
  <c r="G65" i="23"/>
  <c r="G64" i="23"/>
  <c r="G63" i="23"/>
  <c r="G62" i="23"/>
  <c r="J46" i="27"/>
  <c r="J45" i="27"/>
  <c r="J44" i="27"/>
  <c r="G46" i="27"/>
  <c r="G45" i="27"/>
  <c r="G44" i="27"/>
  <c r="G58" i="25"/>
  <c r="J58" i="25"/>
  <c r="J57" i="25"/>
  <c r="J56" i="25"/>
  <c r="G57" i="25"/>
  <c r="G56" i="25"/>
  <c r="J51" i="24"/>
  <c r="J50" i="24"/>
  <c r="J49" i="24"/>
  <c r="G51" i="24"/>
  <c r="G50" i="24"/>
  <c r="G49" i="24"/>
  <c r="J22" i="48"/>
  <c r="G18" i="56"/>
  <c r="J55" i="25" l="1"/>
  <c r="J54" i="25"/>
  <c r="J53" i="25"/>
  <c r="G55" i="25"/>
  <c r="G54" i="25"/>
  <c r="G53" i="25"/>
  <c r="J52" i="25"/>
  <c r="G52" i="25"/>
  <c r="J51" i="25"/>
  <c r="G51" i="25"/>
  <c r="J50" i="25"/>
  <c r="G50" i="25"/>
  <c r="J49" i="25"/>
  <c r="G49" i="25"/>
  <c r="J48" i="25"/>
  <c r="G48" i="25"/>
  <c r="J47" i="25"/>
  <c r="G47" i="25"/>
  <c r="G43" i="27"/>
  <c r="J43" i="27"/>
  <c r="G40" i="27"/>
  <c r="G39" i="27"/>
  <c r="G38" i="27"/>
  <c r="J48" i="24"/>
  <c r="J47" i="24"/>
  <c r="J46" i="24"/>
  <c r="J45" i="24"/>
  <c r="J44" i="24"/>
  <c r="G48" i="24"/>
  <c r="G47" i="24"/>
  <c r="G46" i="24"/>
  <c r="G45" i="24"/>
  <c r="G44" i="24"/>
  <c r="J43" i="24" l="1"/>
  <c r="G43" i="24"/>
  <c r="J42" i="24"/>
  <c r="G42" i="24"/>
  <c r="J41" i="24"/>
  <c r="G41" i="24"/>
  <c r="J40" i="24"/>
  <c r="G40" i="24"/>
  <c r="J61" i="23"/>
  <c r="J60" i="23"/>
  <c r="J59" i="23"/>
  <c r="J58" i="23"/>
  <c r="J57" i="23"/>
  <c r="G61" i="23"/>
  <c r="G60" i="23"/>
  <c r="G59" i="23"/>
  <c r="G58" i="23"/>
  <c r="G57" i="23"/>
  <c r="J56" i="23"/>
  <c r="G56" i="23"/>
  <c r="J55" i="23"/>
  <c r="G55" i="23"/>
  <c r="J54" i="23"/>
  <c r="G54" i="23"/>
  <c r="J53" i="23"/>
  <c r="G53" i="23"/>
  <c r="G35" i="22"/>
  <c r="G34" i="22"/>
  <c r="G33" i="29"/>
  <c r="G33" i="26"/>
  <c r="G32" i="26"/>
  <c r="G21" i="58"/>
  <c r="J52" i="23"/>
  <c r="J51" i="23"/>
  <c r="J50" i="23"/>
  <c r="J49" i="23"/>
  <c r="G52" i="23"/>
  <c r="G51" i="23"/>
  <c r="G50" i="23"/>
  <c r="G49" i="23"/>
  <c r="J48" i="23"/>
  <c r="J47" i="23"/>
  <c r="J46" i="23"/>
  <c r="J45" i="23"/>
  <c r="J44" i="23"/>
  <c r="J43" i="23"/>
  <c r="G48" i="23"/>
  <c r="G47" i="23"/>
  <c r="G46" i="23"/>
  <c r="G45" i="23"/>
  <c r="G44" i="23"/>
  <c r="G43" i="23"/>
  <c r="G42" i="23"/>
  <c r="G41" i="23"/>
  <c r="G29" i="26"/>
  <c r="G28" i="26"/>
  <c r="G27" i="26"/>
  <c r="G26" i="26"/>
  <c r="G34" i="27"/>
  <c r="G33" i="27"/>
  <c r="G32" i="27"/>
  <c r="G31" i="27"/>
  <c r="G22" i="28"/>
  <c r="G21" i="28"/>
  <c r="G20" i="28"/>
  <c r="G19" i="28"/>
  <c r="G31" i="29"/>
  <c r="G30" i="29"/>
  <c r="G29" i="29"/>
  <c r="G28" i="29"/>
  <c r="G27" i="29"/>
  <c r="G26" i="29"/>
  <c r="J46" i="25"/>
  <c r="J45" i="25"/>
  <c r="J44" i="25"/>
  <c r="J43" i="25"/>
  <c r="G46" i="25"/>
  <c r="G45" i="25"/>
  <c r="G44" i="25"/>
  <c r="G43" i="25"/>
  <c r="G42" i="25"/>
  <c r="G41" i="25"/>
  <c r="G40" i="25"/>
  <c r="G39" i="25"/>
  <c r="G38" i="25"/>
  <c r="G37" i="25"/>
  <c r="G36" i="24"/>
  <c r="G37" i="24"/>
  <c r="G35" i="24"/>
  <c r="G34" i="24"/>
  <c r="G33" i="24"/>
  <c r="G32" i="24"/>
  <c r="J31" i="22" l="1"/>
  <c r="G31" i="22"/>
  <c r="J30" i="22"/>
  <c r="G30" i="22"/>
  <c r="J29" i="22"/>
  <c r="G29" i="22"/>
  <c r="J28" i="22"/>
  <c r="G28" i="22"/>
  <c r="J27" i="22"/>
  <c r="G27" i="22"/>
  <c r="J26" i="22"/>
  <c r="G26" i="22"/>
  <c r="G20" i="42" l="1"/>
  <c r="G16" i="36"/>
  <c r="G20" i="29" l="1"/>
  <c r="G19" i="29"/>
  <c r="G15" i="28"/>
  <c r="G21" i="26"/>
  <c r="G20" i="26"/>
  <c r="G23" i="22"/>
  <c r="G22" i="22"/>
  <c r="G21" i="22"/>
  <c r="G20" i="22"/>
  <c r="G31" i="23"/>
  <c r="G30" i="23"/>
  <c r="G29" i="23"/>
  <c r="G28" i="23"/>
  <c r="G27" i="24"/>
  <c r="G26" i="24"/>
  <c r="G25" i="24"/>
  <c r="J30" i="25"/>
  <c r="G30" i="25"/>
  <c r="J29" i="25"/>
  <c r="G29" i="25"/>
  <c r="J28" i="25"/>
  <c r="G28" i="25"/>
  <c r="J15" i="22" l="1"/>
  <c r="G15" i="22"/>
  <c r="J14" i="22"/>
  <c r="G14" i="22"/>
  <c r="J13" i="22"/>
  <c r="G13" i="22"/>
  <c r="J12" i="22"/>
  <c r="G12" i="22"/>
  <c r="G14" i="39" l="1"/>
  <c r="G16" i="29"/>
  <c r="G15" i="29"/>
  <c r="G15" i="26"/>
  <c r="G14" i="26"/>
  <c r="G19" i="24"/>
  <c r="G18" i="24"/>
  <c r="G17" i="24"/>
  <c r="G11" i="36"/>
  <c r="G11" i="34"/>
  <c r="G16" i="23" l="1"/>
  <c r="C49" i="65" l="1"/>
  <c r="C47" i="65"/>
  <c r="C46" i="65"/>
  <c r="C45" i="65"/>
  <c r="J26" i="65"/>
  <c r="G26" i="65"/>
  <c r="J25" i="65"/>
  <c r="G25" i="65"/>
  <c r="G24" i="65"/>
  <c r="G23" i="65"/>
  <c r="G22" i="65"/>
  <c r="G21" i="65"/>
  <c r="G20" i="65"/>
  <c r="G19" i="65"/>
  <c r="G18" i="65"/>
  <c r="G17" i="65"/>
  <c r="G15" i="65"/>
  <c r="G14" i="65"/>
  <c r="J13" i="65"/>
  <c r="G13" i="65"/>
  <c r="J12" i="65"/>
  <c r="G12" i="65"/>
  <c r="J11" i="65"/>
  <c r="G11" i="65"/>
  <c r="J10" i="65"/>
  <c r="G10" i="65"/>
  <c r="C52" i="63"/>
  <c r="C50" i="63"/>
  <c r="C49" i="63"/>
  <c r="C48" i="63"/>
  <c r="J29" i="63"/>
  <c r="G29" i="63"/>
  <c r="J28" i="63"/>
  <c r="G28" i="63"/>
  <c r="J27" i="63"/>
  <c r="G27" i="63"/>
  <c r="J26" i="63"/>
  <c r="G26" i="63"/>
  <c r="J25" i="63"/>
  <c r="G25" i="63"/>
  <c r="J24" i="63"/>
  <c r="G24" i="63"/>
  <c r="J23" i="63"/>
  <c r="G23" i="63"/>
  <c r="J22" i="63"/>
  <c r="G22" i="63"/>
  <c r="J21" i="63"/>
  <c r="G21" i="63"/>
  <c r="J20" i="63"/>
  <c r="G20" i="63"/>
  <c r="J19" i="63"/>
  <c r="G19" i="63"/>
  <c r="J18" i="63"/>
  <c r="G18" i="63"/>
  <c r="J17" i="63"/>
  <c r="G17" i="63"/>
  <c r="J16" i="63"/>
  <c r="G16" i="63"/>
  <c r="J15" i="63"/>
  <c r="G15" i="63"/>
  <c r="J14" i="63"/>
  <c r="G14" i="63"/>
  <c r="J13" i="63"/>
  <c r="G13" i="63"/>
  <c r="J12" i="63"/>
  <c r="G12" i="63"/>
  <c r="J11" i="63"/>
  <c r="G11" i="63"/>
  <c r="J10" i="63"/>
  <c r="G10" i="63"/>
  <c r="C52" i="62"/>
  <c r="C50" i="62"/>
  <c r="C49" i="62"/>
  <c r="C48" i="62"/>
  <c r="J30" i="62"/>
  <c r="G30" i="62"/>
  <c r="J29" i="62"/>
  <c r="G29" i="62"/>
  <c r="J28" i="62"/>
  <c r="G28" i="62"/>
  <c r="J27" i="62"/>
  <c r="J26" i="62"/>
  <c r="G26" i="62"/>
  <c r="J25" i="62"/>
  <c r="G25" i="62"/>
  <c r="J24" i="62"/>
  <c r="G24" i="62"/>
  <c r="J23" i="62"/>
  <c r="G23" i="62"/>
  <c r="J22" i="62"/>
  <c r="G22" i="62"/>
  <c r="J21" i="62"/>
  <c r="G21" i="62"/>
  <c r="J20" i="62"/>
  <c r="G20" i="62"/>
  <c r="J19" i="62"/>
  <c r="G19" i="62"/>
  <c r="J18" i="62"/>
  <c r="G18" i="62"/>
  <c r="J17" i="62"/>
  <c r="G17" i="62"/>
  <c r="J16" i="62"/>
  <c r="G16" i="62"/>
  <c r="J15" i="62"/>
  <c r="G15" i="62"/>
  <c r="J14" i="62"/>
  <c r="G14" i="62"/>
  <c r="J13" i="62"/>
  <c r="G13" i="62"/>
  <c r="J12" i="62"/>
  <c r="G12" i="62"/>
  <c r="J11" i="62"/>
  <c r="G11" i="62"/>
  <c r="J10" i="62"/>
  <c r="G10" i="62"/>
  <c r="C53" i="61"/>
  <c r="C51" i="61"/>
  <c r="C50" i="61"/>
  <c r="C49" i="61"/>
  <c r="J29" i="61"/>
  <c r="G29" i="61"/>
  <c r="J28" i="61"/>
  <c r="G28" i="61"/>
  <c r="J27" i="61"/>
  <c r="G27" i="61"/>
  <c r="J26" i="61"/>
  <c r="G26" i="61"/>
  <c r="J25" i="61"/>
  <c r="G25" i="61"/>
  <c r="J24" i="61"/>
  <c r="G24" i="61"/>
  <c r="J23" i="61"/>
  <c r="G23" i="61"/>
  <c r="J22" i="61"/>
  <c r="G22" i="61"/>
  <c r="J21" i="61"/>
  <c r="G21" i="61"/>
  <c r="J20" i="61"/>
  <c r="G20" i="61"/>
  <c r="J19" i="61"/>
  <c r="G19" i="61"/>
  <c r="J18" i="61"/>
  <c r="G18" i="61"/>
  <c r="J16" i="61"/>
  <c r="G16" i="61"/>
  <c r="J15" i="61"/>
  <c r="G15" i="61"/>
  <c r="J14" i="61"/>
  <c r="G14" i="61"/>
  <c r="J13" i="61"/>
  <c r="G13" i="61"/>
  <c r="J12" i="61"/>
  <c r="G12" i="61"/>
  <c r="J11" i="61"/>
  <c r="G11" i="61"/>
  <c r="J10" i="61"/>
  <c r="G10" i="61"/>
  <c r="C51" i="60"/>
  <c r="C49" i="60"/>
  <c r="C48" i="60"/>
  <c r="C47" i="60"/>
  <c r="J28" i="60"/>
  <c r="G28" i="60"/>
  <c r="J27" i="60"/>
  <c r="G27" i="60"/>
  <c r="J26" i="60"/>
  <c r="G26" i="60"/>
  <c r="J25" i="60"/>
  <c r="G25" i="60"/>
  <c r="J24" i="60"/>
  <c r="G24" i="60"/>
  <c r="J23" i="60"/>
  <c r="G23" i="60"/>
  <c r="J22" i="60"/>
  <c r="G22" i="60"/>
  <c r="J21" i="60"/>
  <c r="G21" i="60"/>
  <c r="J20" i="60"/>
  <c r="G20" i="60"/>
  <c r="J19" i="60"/>
  <c r="G19" i="60"/>
  <c r="J18" i="60"/>
  <c r="G18" i="60"/>
  <c r="J17" i="60"/>
  <c r="G17" i="60"/>
  <c r="J16" i="60"/>
  <c r="G16" i="60"/>
  <c r="J15" i="60"/>
  <c r="G15" i="60"/>
  <c r="J14" i="60"/>
  <c r="G14" i="60"/>
  <c r="J13" i="60"/>
  <c r="G13" i="60"/>
  <c r="J12" i="60"/>
  <c r="G12" i="60"/>
  <c r="J11" i="60"/>
  <c r="G11" i="60"/>
  <c r="J10" i="60"/>
  <c r="G10" i="60"/>
  <c r="C49" i="59"/>
  <c r="C47" i="59"/>
  <c r="C46" i="59"/>
  <c r="C45" i="59"/>
  <c r="J24" i="59"/>
  <c r="G24" i="59"/>
  <c r="J23" i="59"/>
  <c r="G23" i="59"/>
  <c r="J22" i="59"/>
  <c r="G22" i="59"/>
  <c r="J21" i="59"/>
  <c r="G21" i="59"/>
  <c r="J20" i="59"/>
  <c r="G20" i="59"/>
  <c r="J19" i="59"/>
  <c r="G19" i="59"/>
  <c r="J18" i="59"/>
  <c r="G18" i="59"/>
  <c r="J17" i="59"/>
  <c r="G17" i="59"/>
  <c r="J16" i="59"/>
  <c r="G16" i="59"/>
  <c r="J15" i="59"/>
  <c r="G15" i="59"/>
  <c r="J14" i="59"/>
  <c r="G14" i="59"/>
  <c r="J13" i="59"/>
  <c r="G13" i="59"/>
  <c r="J12" i="59"/>
  <c r="G12" i="59"/>
  <c r="J11" i="59"/>
  <c r="G11" i="59"/>
  <c r="J10" i="59"/>
  <c r="G10" i="59"/>
  <c r="C52" i="58"/>
  <c r="C50" i="58"/>
  <c r="C49" i="58"/>
  <c r="C48" i="58"/>
  <c r="J29" i="58"/>
  <c r="G29" i="58"/>
  <c r="J28" i="58"/>
  <c r="G28" i="58"/>
  <c r="J27" i="58"/>
  <c r="G27" i="58"/>
  <c r="J26" i="58"/>
  <c r="G26" i="58"/>
  <c r="J25" i="58"/>
  <c r="G25" i="58"/>
  <c r="J24" i="58"/>
  <c r="G24" i="58"/>
  <c r="J23" i="58"/>
  <c r="G23" i="58"/>
  <c r="J22" i="58"/>
  <c r="G22" i="58"/>
  <c r="J21" i="58"/>
  <c r="J20" i="58"/>
  <c r="G20" i="58"/>
  <c r="J19" i="58"/>
  <c r="G19" i="58"/>
  <c r="J18" i="58"/>
  <c r="G18" i="58"/>
  <c r="J17" i="58"/>
  <c r="G17" i="58"/>
  <c r="J16" i="58"/>
  <c r="G16" i="58"/>
  <c r="J15" i="58"/>
  <c r="G15" i="58"/>
  <c r="J14" i="58"/>
  <c r="G14" i="58"/>
  <c r="J13" i="58"/>
  <c r="G13" i="58"/>
  <c r="G12" i="58"/>
  <c r="J11" i="58"/>
  <c r="G11" i="58"/>
  <c r="J10" i="58"/>
  <c r="G10" i="58"/>
  <c r="C50" i="57"/>
  <c r="C48" i="57"/>
  <c r="C47" i="57"/>
  <c r="C46" i="57"/>
  <c r="J27" i="57"/>
  <c r="G27" i="57"/>
  <c r="J26" i="57"/>
  <c r="G26" i="57"/>
  <c r="J25" i="57"/>
  <c r="G25" i="57"/>
  <c r="J24" i="57"/>
  <c r="G24" i="57"/>
  <c r="J23" i="57"/>
  <c r="G23" i="57"/>
  <c r="J22" i="57"/>
  <c r="G22" i="57"/>
  <c r="J21" i="57"/>
  <c r="G21" i="57"/>
  <c r="J20" i="57"/>
  <c r="G20" i="57"/>
  <c r="J19" i="57"/>
  <c r="G19" i="57"/>
  <c r="J18" i="57"/>
  <c r="G18" i="57"/>
  <c r="J17" i="57"/>
  <c r="G17" i="57"/>
  <c r="J16" i="57"/>
  <c r="G16" i="57"/>
  <c r="J15" i="57"/>
  <c r="G15" i="57"/>
  <c r="J14" i="57"/>
  <c r="G14" i="57"/>
  <c r="J12" i="57"/>
  <c r="G12" i="57"/>
  <c r="J11" i="57"/>
  <c r="G11" i="57"/>
  <c r="J10" i="57"/>
  <c r="G10" i="57"/>
  <c r="C48" i="56"/>
  <c r="C45" i="56"/>
  <c r="C44" i="56"/>
  <c r="J25" i="56"/>
  <c r="G25" i="56"/>
  <c r="J24" i="56"/>
  <c r="G24" i="56"/>
  <c r="J23" i="56"/>
  <c r="G23" i="56"/>
  <c r="J22" i="56"/>
  <c r="G22" i="56"/>
  <c r="J21" i="56"/>
  <c r="G21" i="56"/>
  <c r="J20" i="56"/>
  <c r="G20" i="56"/>
  <c r="J19" i="56"/>
  <c r="G19" i="56"/>
  <c r="J18" i="56"/>
  <c r="J16" i="56"/>
  <c r="G16" i="56"/>
  <c r="J15" i="56"/>
  <c r="G15" i="56"/>
  <c r="J14" i="56"/>
  <c r="G14" i="56"/>
  <c r="J13" i="56"/>
  <c r="G13" i="56"/>
  <c r="J12" i="56"/>
  <c r="G12" i="56"/>
  <c r="J11" i="56"/>
  <c r="G11" i="56"/>
  <c r="J10" i="56"/>
  <c r="G10" i="56"/>
  <c r="C49" i="55"/>
  <c r="C47" i="55"/>
  <c r="C46" i="55"/>
  <c r="C45" i="55"/>
  <c r="J26" i="55"/>
  <c r="G26" i="55"/>
  <c r="J25" i="55"/>
  <c r="G25" i="55"/>
  <c r="J24" i="55"/>
  <c r="G24" i="55"/>
  <c r="J23" i="55"/>
  <c r="G23" i="55"/>
  <c r="J22" i="55"/>
  <c r="G22" i="55"/>
  <c r="J21" i="55"/>
  <c r="G21" i="55"/>
  <c r="J20" i="55"/>
  <c r="G20" i="55"/>
  <c r="J19" i="55"/>
  <c r="G19" i="55"/>
  <c r="J18" i="55"/>
  <c r="G18" i="55"/>
  <c r="J17" i="55"/>
  <c r="G17" i="55"/>
  <c r="J16" i="55"/>
  <c r="G16" i="55"/>
  <c r="J15" i="55"/>
  <c r="G15" i="55"/>
  <c r="J14" i="55"/>
  <c r="G14" i="55"/>
  <c r="J13" i="55"/>
  <c r="G13" i="55"/>
  <c r="J12" i="55"/>
  <c r="G12" i="55"/>
  <c r="J11" i="55"/>
  <c r="G11" i="55"/>
  <c r="J10" i="55"/>
  <c r="G10" i="55"/>
  <c r="C51" i="54"/>
  <c r="C49" i="54"/>
  <c r="C48" i="54"/>
  <c r="C47" i="54"/>
  <c r="J28" i="54"/>
  <c r="G28" i="54"/>
  <c r="J27" i="54"/>
  <c r="G27" i="54"/>
  <c r="J26" i="54"/>
  <c r="G26" i="54"/>
  <c r="J25" i="54"/>
  <c r="G25" i="54"/>
  <c r="J24" i="54"/>
  <c r="G24" i="54"/>
  <c r="J23" i="54"/>
  <c r="G23" i="54"/>
  <c r="J22" i="54"/>
  <c r="G22" i="54"/>
  <c r="J21" i="54"/>
  <c r="G21" i="54"/>
  <c r="J20" i="54"/>
  <c r="G20" i="54"/>
  <c r="J19" i="54"/>
  <c r="G19" i="54"/>
  <c r="J18" i="54"/>
  <c r="G18" i="54"/>
  <c r="J17" i="54"/>
  <c r="G17" i="54"/>
  <c r="J16" i="54"/>
  <c r="G16" i="54"/>
  <c r="J15" i="54"/>
  <c r="G15" i="54"/>
  <c r="J14" i="54"/>
  <c r="G14" i="54"/>
  <c r="J13" i="54"/>
  <c r="G13" i="54"/>
  <c r="J12" i="54"/>
  <c r="G12" i="54"/>
  <c r="J11" i="54"/>
  <c r="G11" i="54"/>
  <c r="J10" i="54"/>
  <c r="G10" i="54"/>
  <c r="C51" i="53"/>
  <c r="C49" i="53"/>
  <c r="C48" i="53"/>
  <c r="C47" i="53"/>
  <c r="J28" i="53"/>
  <c r="G28" i="53"/>
  <c r="J27" i="53"/>
  <c r="G27" i="53"/>
  <c r="J26" i="53"/>
  <c r="G26" i="53"/>
  <c r="J25" i="53"/>
  <c r="G25" i="53"/>
  <c r="J24" i="53"/>
  <c r="G24" i="53"/>
  <c r="J23" i="53"/>
  <c r="G23" i="53"/>
  <c r="J22" i="53"/>
  <c r="G22" i="53"/>
  <c r="J21" i="53"/>
  <c r="G21" i="53"/>
  <c r="J20" i="53"/>
  <c r="G20" i="53"/>
  <c r="J19" i="53"/>
  <c r="G19" i="53"/>
  <c r="J18" i="53"/>
  <c r="G18" i="53"/>
  <c r="J17" i="53"/>
  <c r="G17" i="53"/>
  <c r="J16" i="53"/>
  <c r="G16" i="53"/>
  <c r="J15" i="53"/>
  <c r="G15" i="53"/>
  <c r="J14" i="53"/>
  <c r="G14" i="53"/>
  <c r="J13" i="53"/>
  <c r="G13" i="53"/>
  <c r="J12" i="53"/>
  <c r="G12" i="53"/>
  <c r="J11" i="53"/>
  <c r="G11" i="53"/>
  <c r="J10" i="53"/>
  <c r="G10" i="53"/>
  <c r="C51" i="52"/>
  <c r="C49" i="52"/>
  <c r="C48" i="52"/>
  <c r="J28" i="52"/>
  <c r="G28" i="52"/>
  <c r="J27" i="52"/>
  <c r="G27" i="52"/>
  <c r="J26" i="52"/>
  <c r="G26" i="52"/>
  <c r="J25" i="52"/>
  <c r="G25" i="52"/>
  <c r="J24" i="52"/>
  <c r="G24" i="52"/>
  <c r="J23" i="52"/>
  <c r="G23" i="52"/>
  <c r="J22" i="52"/>
  <c r="G22" i="52"/>
  <c r="J21" i="52"/>
  <c r="G21" i="52"/>
  <c r="J20" i="52"/>
  <c r="G20" i="52"/>
  <c r="J19" i="52"/>
  <c r="G19" i="52"/>
  <c r="J18" i="52"/>
  <c r="G18" i="52"/>
  <c r="J17" i="52"/>
  <c r="G17" i="52"/>
  <c r="J16" i="52"/>
  <c r="G16" i="52"/>
  <c r="J15" i="52"/>
  <c r="G15" i="52"/>
  <c r="J14" i="52"/>
  <c r="G14" i="52"/>
  <c r="J13" i="52"/>
  <c r="G13" i="52"/>
  <c r="J12" i="52"/>
  <c r="G12" i="52"/>
  <c r="J11" i="52"/>
  <c r="G11" i="52"/>
  <c r="J10" i="52"/>
  <c r="G10" i="52"/>
  <c r="C50" i="49"/>
  <c r="C48" i="49"/>
  <c r="C47" i="49"/>
  <c r="C46" i="49"/>
  <c r="J27" i="49"/>
  <c r="G27" i="49"/>
  <c r="J26" i="49"/>
  <c r="G26" i="49"/>
  <c r="J25" i="49"/>
  <c r="G25" i="49"/>
  <c r="J24" i="49"/>
  <c r="G24" i="49"/>
  <c r="J23" i="49"/>
  <c r="G23" i="49"/>
  <c r="J22" i="49"/>
  <c r="G22" i="49"/>
  <c r="J21" i="49"/>
  <c r="G21" i="49"/>
  <c r="J20" i="49"/>
  <c r="G20" i="49"/>
  <c r="J19" i="49"/>
  <c r="G19" i="49"/>
  <c r="J18" i="49"/>
  <c r="G18" i="49"/>
  <c r="J17" i="49"/>
  <c r="G17" i="49"/>
  <c r="J16" i="49"/>
  <c r="G16" i="49"/>
  <c r="J15" i="49"/>
  <c r="G15" i="49"/>
  <c r="J14" i="49"/>
  <c r="G14" i="49"/>
  <c r="J13" i="49"/>
  <c r="G13" i="49"/>
  <c r="J12" i="49"/>
  <c r="G12" i="49"/>
  <c r="J11" i="49"/>
  <c r="G11" i="49"/>
  <c r="J10" i="49"/>
  <c r="G10" i="49"/>
  <c r="C52" i="48"/>
  <c r="C50" i="48"/>
  <c r="C49" i="48"/>
  <c r="C48" i="48"/>
  <c r="J29" i="48"/>
  <c r="G29" i="48"/>
  <c r="J28" i="48"/>
  <c r="G28" i="48"/>
  <c r="J27" i="48"/>
  <c r="G27" i="48"/>
  <c r="J26" i="48"/>
  <c r="G26" i="48"/>
  <c r="J25" i="48"/>
  <c r="G25" i="48"/>
  <c r="J24" i="48"/>
  <c r="G24" i="48"/>
  <c r="J23" i="48"/>
  <c r="G23" i="48"/>
  <c r="G22" i="48"/>
  <c r="J21" i="48"/>
  <c r="G21" i="48"/>
  <c r="J20" i="48"/>
  <c r="G20" i="48"/>
  <c r="J19" i="48"/>
  <c r="G19" i="48"/>
  <c r="J18" i="48"/>
  <c r="G18" i="48"/>
  <c r="J17" i="48"/>
  <c r="G17" i="48"/>
  <c r="J16" i="48"/>
  <c r="G16" i="48"/>
  <c r="J15" i="48"/>
  <c r="G15" i="48"/>
  <c r="J14" i="48"/>
  <c r="G14" i="48"/>
  <c r="J13" i="48"/>
  <c r="G13" i="48"/>
  <c r="J12" i="48"/>
  <c r="G12" i="48"/>
  <c r="J11" i="48"/>
  <c r="G11" i="48"/>
  <c r="J10" i="48"/>
  <c r="G10" i="48"/>
  <c r="C50" i="44"/>
  <c r="C48" i="44"/>
  <c r="C47" i="44"/>
  <c r="C46" i="44"/>
  <c r="J27" i="44"/>
  <c r="G27" i="44"/>
  <c r="J26" i="44"/>
  <c r="G26" i="44"/>
  <c r="J25" i="44"/>
  <c r="G25" i="44"/>
  <c r="J24" i="44"/>
  <c r="G24" i="44"/>
  <c r="J23" i="44"/>
  <c r="G23" i="44"/>
  <c r="J22" i="44"/>
  <c r="G22" i="44"/>
  <c r="J21" i="44"/>
  <c r="G21" i="44"/>
  <c r="J20" i="44"/>
  <c r="G20" i="44"/>
  <c r="J19" i="44"/>
  <c r="G19" i="44"/>
  <c r="J18" i="44"/>
  <c r="G18" i="44"/>
  <c r="J17" i="44"/>
  <c r="G17" i="44"/>
  <c r="J16" i="44"/>
  <c r="G16" i="44"/>
  <c r="J15" i="44"/>
  <c r="G15" i="44"/>
  <c r="J14" i="44"/>
  <c r="G14" i="44"/>
  <c r="J13" i="44"/>
  <c r="G13" i="44"/>
  <c r="J12" i="44"/>
  <c r="G12" i="44"/>
  <c r="J11" i="44"/>
  <c r="G11" i="44"/>
  <c r="J10" i="44"/>
  <c r="G10" i="44"/>
  <c r="C50" i="43"/>
  <c r="C48" i="43"/>
  <c r="C47" i="43"/>
  <c r="C46" i="43"/>
  <c r="J26" i="43"/>
  <c r="G26" i="43"/>
  <c r="J25" i="43"/>
  <c r="G25" i="43"/>
  <c r="J24" i="43"/>
  <c r="G24" i="43"/>
  <c r="J23" i="43"/>
  <c r="G23" i="43"/>
  <c r="J22" i="43"/>
  <c r="G22" i="43"/>
  <c r="J21" i="43"/>
  <c r="G21" i="43"/>
  <c r="J20" i="43"/>
  <c r="G20" i="43"/>
  <c r="J19" i="43"/>
  <c r="G19" i="43"/>
  <c r="J18" i="43"/>
  <c r="G18" i="43"/>
  <c r="J17" i="43"/>
  <c r="G17" i="43"/>
  <c r="J16" i="43"/>
  <c r="G16" i="43"/>
  <c r="J15" i="43"/>
  <c r="G15" i="43"/>
  <c r="J14" i="43"/>
  <c r="G14" i="43"/>
  <c r="J13" i="43"/>
  <c r="G13" i="43"/>
  <c r="J12" i="43"/>
  <c r="G12" i="43"/>
  <c r="J11" i="43"/>
  <c r="G11" i="43"/>
  <c r="J10" i="43"/>
  <c r="G10" i="43"/>
  <c r="C52" i="42"/>
  <c r="C50" i="42"/>
  <c r="C49" i="42"/>
  <c r="C48" i="42"/>
  <c r="J28" i="42"/>
  <c r="G28" i="42"/>
  <c r="J27" i="42"/>
  <c r="G27" i="42"/>
  <c r="J26" i="42"/>
  <c r="G26" i="42"/>
  <c r="J25" i="42"/>
  <c r="G25" i="42"/>
  <c r="J24" i="42"/>
  <c r="G24" i="42"/>
  <c r="J23" i="42"/>
  <c r="G23" i="42"/>
  <c r="J22" i="42"/>
  <c r="G22" i="42"/>
  <c r="J21" i="42"/>
  <c r="G21" i="42"/>
  <c r="J20" i="42"/>
  <c r="J19" i="42"/>
  <c r="G19" i="42"/>
  <c r="J18" i="42"/>
  <c r="G18" i="42"/>
  <c r="J17" i="42"/>
  <c r="G17" i="42"/>
  <c r="J16" i="42"/>
  <c r="G16" i="42"/>
  <c r="J15" i="42"/>
  <c r="G15" i="42"/>
  <c r="J14" i="42"/>
  <c r="G14" i="42"/>
  <c r="J13" i="42"/>
  <c r="G13" i="42"/>
  <c r="J12" i="42"/>
  <c r="G12" i="42"/>
  <c r="J11" i="42"/>
  <c r="G11" i="42"/>
  <c r="J10" i="42"/>
  <c r="G10" i="42"/>
  <c r="C52" i="39"/>
  <c r="C50" i="39"/>
  <c r="C49" i="39"/>
  <c r="C48" i="39"/>
  <c r="J29" i="39"/>
  <c r="G29" i="39"/>
  <c r="J28" i="39"/>
  <c r="G28" i="39"/>
  <c r="J27" i="39"/>
  <c r="G27" i="39"/>
  <c r="J26" i="39"/>
  <c r="G26" i="39"/>
  <c r="J25" i="39"/>
  <c r="G25" i="39"/>
  <c r="J24" i="39"/>
  <c r="G24" i="39"/>
  <c r="J23" i="39"/>
  <c r="G23" i="39"/>
  <c r="J22" i="39"/>
  <c r="G22" i="39"/>
  <c r="J21" i="39"/>
  <c r="G21" i="39"/>
  <c r="J20" i="39"/>
  <c r="G20" i="39"/>
  <c r="J19" i="39"/>
  <c r="G19" i="39"/>
  <c r="J18" i="39"/>
  <c r="G18" i="39"/>
  <c r="J17" i="39"/>
  <c r="G17" i="39"/>
  <c r="J16" i="39"/>
  <c r="G16" i="39"/>
  <c r="J15" i="39"/>
  <c r="G15" i="39"/>
  <c r="J14" i="39"/>
  <c r="J13" i="39"/>
  <c r="G13" i="39"/>
  <c r="J12" i="39"/>
  <c r="G12" i="39"/>
  <c r="J11" i="39"/>
  <c r="G11" i="39"/>
  <c r="J10" i="39"/>
  <c r="G10" i="39"/>
  <c r="C50" i="38"/>
  <c r="C48" i="38"/>
  <c r="C47" i="38"/>
  <c r="C46" i="38"/>
  <c r="J26" i="38"/>
  <c r="G26" i="38"/>
  <c r="J25" i="38"/>
  <c r="G25" i="38"/>
  <c r="J24" i="38"/>
  <c r="G24" i="38"/>
  <c r="J23" i="38"/>
  <c r="G23" i="38"/>
  <c r="J22" i="38"/>
  <c r="G22" i="38"/>
  <c r="J21" i="38"/>
  <c r="G21" i="38"/>
  <c r="J20" i="38"/>
  <c r="G20" i="38"/>
  <c r="J19" i="38"/>
  <c r="G19" i="38"/>
  <c r="J18" i="38"/>
  <c r="G18" i="38"/>
  <c r="J17" i="38"/>
  <c r="G17" i="38"/>
  <c r="J16" i="38"/>
  <c r="G16" i="38"/>
  <c r="J15" i="38"/>
  <c r="G15" i="38"/>
  <c r="J14" i="38"/>
  <c r="G14" i="38"/>
  <c r="J13" i="38"/>
  <c r="G13" i="38"/>
  <c r="J12" i="38"/>
  <c r="G12" i="38"/>
  <c r="J11" i="38"/>
  <c r="G11" i="38"/>
  <c r="J10" i="38"/>
  <c r="G10" i="38"/>
  <c r="C52" i="37"/>
  <c r="C50" i="37"/>
  <c r="C49" i="37"/>
  <c r="C48" i="37"/>
  <c r="J30" i="37"/>
  <c r="G30" i="37"/>
  <c r="J29" i="37"/>
  <c r="G29" i="37"/>
  <c r="J28" i="37"/>
  <c r="G28" i="37"/>
  <c r="J27" i="37"/>
  <c r="G27" i="37"/>
  <c r="J26" i="37"/>
  <c r="G26" i="37"/>
  <c r="J25" i="37"/>
  <c r="G25" i="37"/>
  <c r="J24" i="37"/>
  <c r="G24" i="37"/>
  <c r="J23" i="37"/>
  <c r="G23" i="37"/>
  <c r="J22" i="37"/>
  <c r="G22" i="37"/>
  <c r="J21" i="37"/>
  <c r="G21" i="37"/>
  <c r="J20" i="37"/>
  <c r="G20" i="37"/>
  <c r="J19" i="37"/>
  <c r="G19" i="37"/>
  <c r="J18" i="37"/>
  <c r="G18" i="37"/>
  <c r="J17" i="37"/>
  <c r="G17" i="37"/>
  <c r="J16" i="37"/>
  <c r="G16" i="37"/>
  <c r="J15" i="37"/>
  <c r="G15" i="37"/>
  <c r="J14" i="37"/>
  <c r="G14" i="37"/>
  <c r="J13" i="37"/>
  <c r="G13" i="37"/>
  <c r="J12" i="37"/>
  <c r="G12" i="37"/>
  <c r="J11" i="37"/>
  <c r="G11" i="37"/>
  <c r="J10" i="37"/>
  <c r="G10" i="37"/>
  <c r="C52" i="36"/>
  <c r="C50" i="36"/>
  <c r="C49" i="36"/>
  <c r="C48" i="36"/>
  <c r="J29" i="36"/>
  <c r="G29" i="36"/>
  <c r="J28" i="36"/>
  <c r="G28" i="36"/>
  <c r="J27" i="36"/>
  <c r="G27" i="36"/>
  <c r="J26" i="36"/>
  <c r="G26" i="36"/>
  <c r="J25" i="36"/>
  <c r="G25" i="36"/>
  <c r="J24" i="36"/>
  <c r="G24" i="36"/>
  <c r="J23" i="36"/>
  <c r="G23" i="36"/>
  <c r="J22" i="36"/>
  <c r="G22" i="36"/>
  <c r="J21" i="36"/>
  <c r="G21" i="36"/>
  <c r="J20" i="36"/>
  <c r="G20" i="36"/>
  <c r="J19" i="36"/>
  <c r="G19" i="36"/>
  <c r="J18" i="36"/>
  <c r="G18" i="36"/>
  <c r="J17" i="36"/>
  <c r="G17" i="36"/>
  <c r="J16" i="36"/>
  <c r="G15" i="36"/>
  <c r="J14" i="36"/>
  <c r="G14" i="36"/>
  <c r="J13" i="36"/>
  <c r="G13" i="36"/>
  <c r="J12" i="36"/>
  <c r="J11" i="36"/>
  <c r="J10" i="36"/>
  <c r="G10" i="36"/>
  <c r="C52" i="35"/>
  <c r="C50" i="35"/>
  <c r="C49" i="35"/>
  <c r="C48" i="35"/>
  <c r="J29" i="35"/>
  <c r="G29" i="35"/>
  <c r="J28" i="35"/>
  <c r="G28" i="35"/>
  <c r="J27" i="35"/>
  <c r="G27" i="35"/>
  <c r="J26" i="35"/>
  <c r="G26" i="35"/>
  <c r="J25" i="35"/>
  <c r="G25" i="35"/>
  <c r="J24" i="35"/>
  <c r="G24" i="35"/>
  <c r="J23" i="35"/>
  <c r="G23" i="35"/>
  <c r="J22" i="35"/>
  <c r="G22" i="35"/>
  <c r="J21" i="35"/>
  <c r="G21" i="35"/>
  <c r="J20" i="35"/>
  <c r="G20" i="35"/>
  <c r="J19" i="35"/>
  <c r="G19" i="35"/>
  <c r="J18" i="35"/>
  <c r="G18" i="35"/>
  <c r="J17" i="35"/>
  <c r="G17" i="35"/>
  <c r="J16" i="35"/>
  <c r="G16" i="35"/>
  <c r="J15" i="35"/>
  <c r="G15" i="35"/>
  <c r="J14" i="35"/>
  <c r="G14" i="35"/>
  <c r="J13" i="35"/>
  <c r="G13" i="35"/>
  <c r="J12" i="35"/>
  <c r="G12" i="35"/>
  <c r="J11" i="35"/>
  <c r="G11" i="35"/>
  <c r="J10" i="35"/>
  <c r="G10" i="35"/>
  <c r="C52" i="34"/>
  <c r="C50" i="34"/>
  <c r="C49" i="34"/>
  <c r="C48" i="34"/>
  <c r="J29" i="34"/>
  <c r="G29" i="34"/>
  <c r="J28" i="34"/>
  <c r="G28" i="34"/>
  <c r="J27" i="34"/>
  <c r="G27" i="34"/>
  <c r="J26" i="34"/>
  <c r="G26" i="34"/>
  <c r="J25" i="34"/>
  <c r="G25" i="34"/>
  <c r="J24" i="34"/>
  <c r="G24" i="34"/>
  <c r="J23" i="34"/>
  <c r="G23" i="34"/>
  <c r="J22" i="34"/>
  <c r="G22" i="34"/>
  <c r="J21" i="34"/>
  <c r="G21" i="34"/>
  <c r="J20" i="34"/>
  <c r="G20" i="34"/>
  <c r="J19" i="34"/>
  <c r="G19" i="34"/>
  <c r="J18" i="34"/>
  <c r="G18" i="34"/>
  <c r="J17" i="34"/>
  <c r="G17" i="34"/>
  <c r="J16" i="34"/>
  <c r="G16" i="34"/>
  <c r="J15" i="34"/>
  <c r="G15" i="34"/>
  <c r="J14" i="34"/>
  <c r="G14" i="34"/>
  <c r="J13" i="34"/>
  <c r="G13" i="34"/>
  <c r="J12" i="34"/>
  <c r="G12" i="34"/>
  <c r="J11" i="34"/>
  <c r="J10" i="34"/>
  <c r="G10" i="34"/>
  <c r="C52" i="33"/>
  <c r="C50" i="33"/>
  <c r="C49" i="33"/>
  <c r="C48" i="33"/>
  <c r="J29" i="33"/>
  <c r="G29" i="33"/>
  <c r="J28" i="33"/>
  <c r="G28" i="33"/>
  <c r="J27" i="33"/>
  <c r="G27" i="33"/>
  <c r="J26" i="33"/>
  <c r="G26" i="33"/>
  <c r="J25" i="33"/>
  <c r="G25" i="33"/>
  <c r="J24" i="33"/>
  <c r="G24" i="33"/>
  <c r="J23" i="33"/>
  <c r="G23" i="33"/>
  <c r="J22" i="33"/>
  <c r="G22" i="33"/>
  <c r="J21" i="33"/>
  <c r="G21" i="33"/>
  <c r="J20" i="33"/>
  <c r="G20" i="33"/>
  <c r="J19" i="33"/>
  <c r="G19" i="33"/>
  <c r="J18" i="33"/>
  <c r="G18" i="33"/>
  <c r="J17" i="33"/>
  <c r="G17" i="33"/>
  <c r="J16" i="33"/>
  <c r="G16" i="33"/>
  <c r="J15" i="33"/>
  <c r="G15" i="33"/>
  <c r="J14" i="33"/>
  <c r="G14" i="33"/>
  <c r="J13" i="33"/>
  <c r="G13" i="33"/>
  <c r="J12" i="33"/>
  <c r="G12" i="33"/>
  <c r="J11" i="33"/>
  <c r="G11" i="33"/>
  <c r="J10" i="33"/>
  <c r="G10" i="33"/>
  <c r="C48" i="32"/>
  <c r="C46" i="32"/>
  <c r="C45" i="32"/>
  <c r="C44" i="32"/>
  <c r="J25" i="32"/>
  <c r="G25" i="32"/>
  <c r="J24" i="32"/>
  <c r="G24" i="32"/>
  <c r="J23" i="32"/>
  <c r="G23" i="32"/>
  <c r="J22" i="32"/>
  <c r="G22" i="32"/>
  <c r="G21" i="32"/>
  <c r="J20" i="32"/>
  <c r="G20" i="32"/>
  <c r="J19" i="32"/>
  <c r="G19" i="32"/>
  <c r="J18" i="32"/>
  <c r="G18" i="32"/>
  <c r="J17" i="32"/>
  <c r="G17" i="32"/>
  <c r="J16" i="32"/>
  <c r="G16" i="32"/>
  <c r="J15" i="32"/>
  <c r="G15" i="32"/>
  <c r="J14" i="32"/>
  <c r="G14" i="32"/>
  <c r="J13" i="32"/>
  <c r="G13" i="32"/>
  <c r="J12" i="32"/>
  <c r="G12" i="32"/>
  <c r="J11" i="32"/>
  <c r="G11" i="32"/>
  <c r="J10" i="32"/>
  <c r="G10" i="32"/>
  <c r="C48" i="31"/>
  <c r="C46" i="31"/>
  <c r="C45" i="31"/>
  <c r="C44" i="31"/>
  <c r="J25" i="31"/>
  <c r="J24" i="31"/>
  <c r="G24" i="31"/>
  <c r="J23" i="31"/>
  <c r="G23" i="31"/>
  <c r="J22" i="31"/>
  <c r="G22" i="31"/>
  <c r="J21" i="31"/>
  <c r="G21" i="31"/>
  <c r="G20" i="31"/>
  <c r="J19" i="31"/>
  <c r="G19" i="31"/>
  <c r="J18" i="31"/>
  <c r="G18" i="31"/>
  <c r="J17" i="31"/>
  <c r="G17" i="31"/>
  <c r="J16" i="31"/>
  <c r="G16" i="31"/>
  <c r="J15" i="31"/>
  <c r="G15" i="31"/>
  <c r="J14" i="31"/>
  <c r="G14" i="31"/>
  <c r="J13" i="31"/>
  <c r="G13" i="31"/>
  <c r="J12" i="31"/>
  <c r="G12" i="31"/>
  <c r="J11" i="31"/>
  <c r="G11" i="31"/>
  <c r="J10" i="31"/>
  <c r="G10" i="31"/>
  <c r="C52" i="30"/>
  <c r="C50" i="30"/>
  <c r="C49" i="30"/>
  <c r="C48" i="30"/>
  <c r="J29" i="30"/>
  <c r="G29" i="30"/>
  <c r="G28" i="30"/>
  <c r="J27" i="30"/>
  <c r="G27" i="30"/>
  <c r="J26" i="30"/>
  <c r="G26" i="30"/>
  <c r="J25" i="30"/>
  <c r="G25" i="30"/>
  <c r="J24" i="30"/>
  <c r="G24" i="30"/>
  <c r="J23" i="30"/>
  <c r="G23" i="30"/>
  <c r="J22" i="30"/>
  <c r="G22" i="30"/>
  <c r="J21" i="30"/>
  <c r="G21" i="30"/>
  <c r="J20" i="30"/>
  <c r="G20" i="30"/>
  <c r="J19" i="30"/>
  <c r="G19" i="30"/>
  <c r="J18" i="30"/>
  <c r="G18" i="30"/>
  <c r="J17" i="30"/>
  <c r="G17" i="30"/>
  <c r="J16" i="30"/>
  <c r="G16" i="30"/>
  <c r="J15" i="30"/>
  <c r="G15" i="30"/>
  <c r="J14" i="30"/>
  <c r="G14" i="30"/>
  <c r="J13" i="30"/>
  <c r="G13" i="30"/>
  <c r="J12" i="30"/>
  <c r="G12" i="30"/>
  <c r="J11" i="30"/>
  <c r="G11" i="30"/>
  <c r="J10" i="30"/>
  <c r="C51" i="30" s="1"/>
  <c r="G10" i="30"/>
  <c r="C60" i="29"/>
  <c r="C58" i="29"/>
  <c r="C57" i="29"/>
  <c r="C56" i="29"/>
  <c r="J42" i="29"/>
  <c r="G42" i="29"/>
  <c r="J41" i="29"/>
  <c r="G41" i="29"/>
  <c r="J40" i="29"/>
  <c r="G40" i="29"/>
  <c r="J39" i="29"/>
  <c r="G39" i="29"/>
  <c r="J38" i="29"/>
  <c r="G38" i="29"/>
  <c r="J37" i="29"/>
  <c r="G37" i="29"/>
  <c r="J36" i="29"/>
  <c r="G36" i="29"/>
  <c r="J35" i="29"/>
  <c r="G35" i="29"/>
  <c r="J34" i="29"/>
  <c r="G34" i="29"/>
  <c r="J33" i="29"/>
  <c r="J32" i="29"/>
  <c r="G32" i="29"/>
  <c r="J31" i="29"/>
  <c r="J30" i="29"/>
  <c r="J29" i="29"/>
  <c r="J28" i="29"/>
  <c r="J27" i="29"/>
  <c r="J26" i="29"/>
  <c r="J25" i="29"/>
  <c r="G25" i="29"/>
  <c r="J24" i="29"/>
  <c r="G24" i="29"/>
  <c r="J23" i="29"/>
  <c r="G23" i="29"/>
  <c r="J22" i="29"/>
  <c r="G22" i="29"/>
  <c r="J21" i="29"/>
  <c r="G21" i="29"/>
  <c r="J20" i="29"/>
  <c r="J19" i="29"/>
  <c r="J18" i="29"/>
  <c r="G18" i="29"/>
  <c r="J17" i="29"/>
  <c r="G17" i="29"/>
  <c r="J16" i="29"/>
  <c r="J15" i="29"/>
  <c r="J14" i="29"/>
  <c r="G14" i="29"/>
  <c r="J13" i="29"/>
  <c r="G13" i="29"/>
  <c r="J12" i="29"/>
  <c r="G12" i="29"/>
  <c r="J11" i="29"/>
  <c r="G11" i="29"/>
  <c r="J10" i="29"/>
  <c r="G10" i="29"/>
  <c r="C52" i="28"/>
  <c r="C50" i="28"/>
  <c r="C49" i="28"/>
  <c r="C48" i="28"/>
  <c r="J32" i="28"/>
  <c r="G32" i="28"/>
  <c r="J31" i="28"/>
  <c r="G31" i="28"/>
  <c r="J30" i="28"/>
  <c r="G30" i="28"/>
  <c r="J29" i="28"/>
  <c r="G29" i="28"/>
  <c r="J28" i="28"/>
  <c r="G28" i="28"/>
  <c r="J27" i="28"/>
  <c r="G27" i="28"/>
  <c r="J26" i="28"/>
  <c r="G26" i="28"/>
  <c r="J25" i="28"/>
  <c r="G25" i="28"/>
  <c r="J24" i="28"/>
  <c r="G24" i="28"/>
  <c r="J23" i="28"/>
  <c r="G23" i="28"/>
  <c r="J22" i="28"/>
  <c r="J21" i="28"/>
  <c r="J20" i="28"/>
  <c r="J19" i="28"/>
  <c r="J18" i="28"/>
  <c r="G18" i="28"/>
  <c r="J17" i="28"/>
  <c r="G17" i="28"/>
  <c r="J16" i="28"/>
  <c r="G16" i="28"/>
  <c r="J15" i="28"/>
  <c r="J14" i="28"/>
  <c r="G14" i="28"/>
  <c r="J13" i="28"/>
  <c r="G13" i="28"/>
  <c r="J12" i="28"/>
  <c r="G12" i="28"/>
  <c r="J11" i="28"/>
  <c r="G11" i="28"/>
  <c r="J10" i="28"/>
  <c r="G10" i="28"/>
  <c r="C74" i="27"/>
  <c r="C72" i="27"/>
  <c r="C71" i="27"/>
  <c r="C70" i="27"/>
  <c r="J42" i="27"/>
  <c r="G42" i="27"/>
  <c r="J41" i="27"/>
  <c r="G41" i="27"/>
  <c r="J40" i="27"/>
  <c r="J39" i="27"/>
  <c r="J38" i="27"/>
  <c r="J37" i="27"/>
  <c r="G37" i="27"/>
  <c r="J36" i="27"/>
  <c r="G36" i="27"/>
  <c r="J35" i="27"/>
  <c r="G35" i="27"/>
  <c r="J34" i="27"/>
  <c r="J33" i="27"/>
  <c r="J32" i="27"/>
  <c r="J31" i="27"/>
  <c r="J30" i="27"/>
  <c r="G30" i="27"/>
  <c r="J29" i="27"/>
  <c r="G29" i="27"/>
  <c r="J28" i="27"/>
  <c r="G28" i="27"/>
  <c r="J27" i="27"/>
  <c r="G27" i="27"/>
  <c r="J23" i="27"/>
  <c r="G23" i="27"/>
  <c r="J22" i="27"/>
  <c r="G22" i="27"/>
  <c r="J21" i="27"/>
  <c r="G21" i="27"/>
  <c r="J20" i="27"/>
  <c r="G20" i="27"/>
  <c r="J19" i="27"/>
  <c r="G19" i="27"/>
  <c r="J18" i="27"/>
  <c r="G18" i="27"/>
  <c r="J17" i="27"/>
  <c r="G17" i="27"/>
  <c r="J16" i="27"/>
  <c r="G16" i="27"/>
  <c r="J15" i="27"/>
  <c r="G15" i="27"/>
  <c r="J14" i="27"/>
  <c r="G14" i="27"/>
  <c r="J13" i="27"/>
  <c r="G13" i="27"/>
  <c r="J12" i="27"/>
  <c r="G12" i="27"/>
  <c r="J11" i="27"/>
  <c r="G11" i="27"/>
  <c r="J10" i="27"/>
  <c r="G10" i="27"/>
  <c r="C59" i="26"/>
  <c r="C57" i="26"/>
  <c r="C56" i="26"/>
  <c r="C55" i="26"/>
  <c r="J42" i="26"/>
  <c r="G42" i="26"/>
  <c r="J41" i="26"/>
  <c r="G41" i="26"/>
  <c r="J40" i="26"/>
  <c r="G40" i="26"/>
  <c r="J39" i="26"/>
  <c r="G39" i="26"/>
  <c r="J38" i="26"/>
  <c r="G38" i="26"/>
  <c r="J37" i="26"/>
  <c r="G37" i="26"/>
  <c r="J36" i="26"/>
  <c r="G36" i="26"/>
  <c r="J35" i="26"/>
  <c r="G35" i="26"/>
  <c r="J34" i="26"/>
  <c r="G34" i="26"/>
  <c r="J33" i="26"/>
  <c r="J32" i="26"/>
  <c r="J31" i="26"/>
  <c r="G31" i="26"/>
  <c r="J30" i="26"/>
  <c r="G30" i="26"/>
  <c r="J29" i="26"/>
  <c r="J28" i="26"/>
  <c r="J27" i="26"/>
  <c r="J26" i="26"/>
  <c r="J25" i="26"/>
  <c r="G25" i="26"/>
  <c r="J24" i="26"/>
  <c r="G24" i="26"/>
  <c r="J23" i="26"/>
  <c r="G23" i="26"/>
  <c r="J22" i="26"/>
  <c r="G22" i="26"/>
  <c r="J21" i="26"/>
  <c r="J20" i="26"/>
  <c r="J19" i="26"/>
  <c r="G19" i="26"/>
  <c r="J18" i="26"/>
  <c r="G18" i="26"/>
  <c r="J17" i="26"/>
  <c r="G17" i="26"/>
  <c r="J16" i="26"/>
  <c r="G16" i="26"/>
  <c r="J15" i="26"/>
  <c r="J14" i="26"/>
  <c r="J13" i="26"/>
  <c r="G13" i="26"/>
  <c r="J12" i="26"/>
  <c r="G12" i="26"/>
  <c r="J11" i="26"/>
  <c r="G11" i="26"/>
  <c r="J10" i="26"/>
  <c r="G10" i="26"/>
  <c r="C80" i="25"/>
  <c r="C78" i="25"/>
  <c r="C77" i="25"/>
  <c r="C76" i="25"/>
  <c r="J42" i="25"/>
  <c r="J41" i="25"/>
  <c r="J40" i="25"/>
  <c r="J39" i="25"/>
  <c r="J38" i="25"/>
  <c r="J37" i="25"/>
  <c r="J36" i="25"/>
  <c r="G36" i="25"/>
  <c r="J35" i="25"/>
  <c r="G35" i="25"/>
  <c r="J34" i="25"/>
  <c r="G34" i="25"/>
  <c r="J33" i="25"/>
  <c r="G33" i="25"/>
  <c r="J32" i="25"/>
  <c r="G32" i="25"/>
  <c r="J31" i="25"/>
  <c r="G31" i="25"/>
  <c r="J27" i="25"/>
  <c r="G27" i="25"/>
  <c r="J26" i="25"/>
  <c r="G26" i="25"/>
  <c r="J25" i="25"/>
  <c r="G25" i="25"/>
  <c r="J24" i="25"/>
  <c r="G24" i="25"/>
  <c r="J23" i="25"/>
  <c r="G23" i="25"/>
  <c r="J22" i="25"/>
  <c r="G22" i="25"/>
  <c r="J21" i="25"/>
  <c r="G21" i="25"/>
  <c r="J20" i="25"/>
  <c r="G20" i="25"/>
  <c r="J19" i="25"/>
  <c r="G19" i="25"/>
  <c r="J18" i="25"/>
  <c r="G18" i="25"/>
  <c r="J17" i="25"/>
  <c r="G17" i="25"/>
  <c r="J16" i="25"/>
  <c r="G16" i="25"/>
  <c r="J15" i="25"/>
  <c r="G15" i="25"/>
  <c r="J14" i="25"/>
  <c r="G14" i="25"/>
  <c r="J13" i="25"/>
  <c r="G13" i="25"/>
  <c r="J12" i="25"/>
  <c r="G12" i="25"/>
  <c r="J11" i="25"/>
  <c r="G11" i="25"/>
  <c r="J10" i="25"/>
  <c r="G10" i="25"/>
  <c r="C77" i="24"/>
  <c r="C75" i="24"/>
  <c r="C74" i="24"/>
  <c r="C73" i="24"/>
  <c r="J39" i="24"/>
  <c r="G39" i="24"/>
  <c r="J38" i="24"/>
  <c r="G38" i="24"/>
  <c r="J37" i="24"/>
  <c r="J36" i="24"/>
  <c r="J35" i="24"/>
  <c r="J34" i="24"/>
  <c r="J33" i="24"/>
  <c r="J32" i="24"/>
  <c r="J31" i="24"/>
  <c r="G31" i="24"/>
  <c r="J30" i="24"/>
  <c r="G30" i="24"/>
  <c r="J29" i="24"/>
  <c r="G29" i="24"/>
  <c r="J28" i="24"/>
  <c r="G28" i="24"/>
  <c r="J27" i="24"/>
  <c r="J26" i="24"/>
  <c r="J25" i="24"/>
  <c r="J24" i="24"/>
  <c r="G24" i="24"/>
  <c r="J23" i="24"/>
  <c r="G23" i="24"/>
  <c r="J22" i="24"/>
  <c r="G22" i="24"/>
  <c r="J21" i="24"/>
  <c r="G21" i="24"/>
  <c r="J20" i="24"/>
  <c r="G20" i="24"/>
  <c r="J19" i="24"/>
  <c r="J18" i="24"/>
  <c r="J17" i="24"/>
  <c r="J16" i="24"/>
  <c r="G16" i="24"/>
  <c r="J15" i="24"/>
  <c r="G15" i="24"/>
  <c r="J14" i="24"/>
  <c r="G14" i="24"/>
  <c r="J13" i="24"/>
  <c r="G13" i="24"/>
  <c r="J12" i="24"/>
  <c r="G12" i="24"/>
  <c r="J11" i="24"/>
  <c r="G11" i="24"/>
  <c r="J10" i="24"/>
  <c r="G10" i="24"/>
  <c r="C90" i="23"/>
  <c r="C88" i="23"/>
  <c r="C87" i="23"/>
  <c r="C86" i="23"/>
  <c r="J42" i="23"/>
  <c r="J41" i="23"/>
  <c r="J40" i="23"/>
  <c r="G40" i="23"/>
  <c r="J39" i="23"/>
  <c r="G39" i="23"/>
  <c r="J38" i="23"/>
  <c r="G38" i="23"/>
  <c r="J37" i="23"/>
  <c r="G37" i="23"/>
  <c r="J36" i="23"/>
  <c r="G36" i="23"/>
  <c r="J35" i="23"/>
  <c r="G35" i="23"/>
  <c r="J34" i="23"/>
  <c r="G34" i="23"/>
  <c r="J33" i="23"/>
  <c r="G33" i="23"/>
  <c r="J32" i="23"/>
  <c r="G32" i="23"/>
  <c r="J31" i="23"/>
  <c r="J30" i="23"/>
  <c r="J29" i="23"/>
  <c r="J28" i="23"/>
  <c r="J27" i="23"/>
  <c r="G27" i="23"/>
  <c r="J26" i="23"/>
  <c r="G26" i="23"/>
  <c r="J25" i="23"/>
  <c r="G25" i="23"/>
  <c r="J24" i="23"/>
  <c r="G24" i="23"/>
  <c r="J23" i="23"/>
  <c r="G23" i="23"/>
  <c r="J22" i="23"/>
  <c r="G22" i="23"/>
  <c r="J21" i="23"/>
  <c r="G21" i="23"/>
  <c r="J20" i="23"/>
  <c r="G20" i="23"/>
  <c r="J19" i="23"/>
  <c r="G19" i="23"/>
  <c r="J18" i="23"/>
  <c r="G18" i="23"/>
  <c r="J17" i="23"/>
  <c r="G17" i="23"/>
  <c r="J16" i="23"/>
  <c r="J15" i="23"/>
  <c r="G15" i="23"/>
  <c r="J14" i="23"/>
  <c r="G14" i="23"/>
  <c r="J13" i="23"/>
  <c r="G13" i="23"/>
  <c r="J12" i="23"/>
  <c r="G12" i="23"/>
  <c r="J11" i="23"/>
  <c r="G11" i="23"/>
  <c r="J10" i="23"/>
  <c r="G10" i="23"/>
  <c r="C70" i="22"/>
  <c r="C68" i="22"/>
  <c r="C67" i="22"/>
  <c r="C66" i="22"/>
  <c r="J42" i="22"/>
  <c r="G42" i="22"/>
  <c r="J41" i="22"/>
  <c r="G41" i="22"/>
  <c r="J40" i="22"/>
  <c r="G40" i="22"/>
  <c r="J39" i="22"/>
  <c r="G39" i="22"/>
  <c r="J38" i="22"/>
  <c r="G38" i="22"/>
  <c r="J37" i="22"/>
  <c r="G37" i="22"/>
  <c r="J36" i="22"/>
  <c r="G36" i="22"/>
  <c r="J35" i="22"/>
  <c r="J34" i="22"/>
  <c r="J33" i="22"/>
  <c r="G33" i="22"/>
  <c r="J32" i="22"/>
  <c r="G32" i="22"/>
  <c r="J25" i="22"/>
  <c r="G25" i="22"/>
  <c r="J24" i="22"/>
  <c r="G24" i="22"/>
  <c r="J23" i="22"/>
  <c r="J22" i="22"/>
  <c r="J21" i="22"/>
  <c r="J20" i="22"/>
  <c r="J19" i="22"/>
  <c r="G19" i="22"/>
  <c r="J18" i="22"/>
  <c r="G18" i="22"/>
  <c r="J17" i="22"/>
  <c r="G17" i="22"/>
  <c r="J16" i="22"/>
  <c r="G16" i="22"/>
  <c r="J11" i="22"/>
  <c r="G11" i="22"/>
  <c r="J10" i="22"/>
  <c r="G10" i="22"/>
  <c r="C52" i="21"/>
  <c r="C50" i="21"/>
  <c r="C49" i="21"/>
  <c r="C48" i="21"/>
  <c r="J28" i="21"/>
  <c r="G28" i="21"/>
  <c r="J27" i="21"/>
  <c r="G27" i="21"/>
  <c r="J26" i="21"/>
  <c r="G26" i="21"/>
  <c r="J25" i="21"/>
  <c r="G25" i="21"/>
  <c r="J24" i="21"/>
  <c r="G24" i="21"/>
  <c r="J23" i="21"/>
  <c r="G23" i="21"/>
  <c r="J22" i="21"/>
  <c r="G22" i="21"/>
  <c r="J21" i="21"/>
  <c r="G21" i="21"/>
  <c r="J20" i="21"/>
  <c r="G20" i="21"/>
  <c r="J19" i="21"/>
  <c r="G19" i="21"/>
  <c r="J18" i="21"/>
  <c r="G18" i="21"/>
  <c r="J17" i="21"/>
  <c r="G17" i="21"/>
  <c r="J16" i="21"/>
  <c r="G16" i="21"/>
  <c r="J15" i="21"/>
  <c r="G15" i="21"/>
  <c r="J14" i="21"/>
  <c r="G14" i="21"/>
  <c r="J13" i="21"/>
  <c r="G13" i="21"/>
  <c r="J12" i="21"/>
  <c r="G12" i="21"/>
  <c r="J11" i="21"/>
  <c r="G11" i="21"/>
  <c r="J10" i="21"/>
  <c r="G10" i="21"/>
  <c r="C48" i="20"/>
  <c r="C46" i="20"/>
  <c r="C45" i="20"/>
  <c r="C44" i="20"/>
  <c r="J23" i="20"/>
  <c r="G23" i="20"/>
  <c r="J22" i="20"/>
  <c r="G22" i="20"/>
  <c r="J21" i="20"/>
  <c r="G21" i="20"/>
  <c r="J20" i="20"/>
  <c r="G20" i="20"/>
  <c r="J19" i="20"/>
  <c r="G19" i="20"/>
  <c r="J18" i="20"/>
  <c r="G18" i="20"/>
  <c r="J17" i="20"/>
  <c r="G17" i="20"/>
  <c r="J16" i="20"/>
  <c r="G16" i="20"/>
  <c r="J15" i="20"/>
  <c r="G15" i="20"/>
  <c r="J14" i="20"/>
  <c r="G14" i="20"/>
  <c r="J13" i="20"/>
  <c r="G13" i="20"/>
  <c r="J11" i="20"/>
  <c r="G11" i="20"/>
  <c r="J10" i="20"/>
  <c r="G10" i="20"/>
  <c r="C51" i="19"/>
  <c r="C49" i="19"/>
  <c r="C48" i="19"/>
  <c r="C47" i="19"/>
  <c r="J25" i="19"/>
  <c r="G25" i="19"/>
  <c r="J24" i="19"/>
  <c r="G24" i="19"/>
  <c r="J23" i="19"/>
  <c r="G23" i="19"/>
  <c r="J22" i="19"/>
  <c r="G22" i="19"/>
  <c r="J21" i="19"/>
  <c r="G21" i="19"/>
  <c r="J20" i="19"/>
  <c r="G20" i="19"/>
  <c r="J19" i="19"/>
  <c r="G19" i="19"/>
  <c r="J18" i="19"/>
  <c r="G18" i="19"/>
  <c r="J17" i="19"/>
  <c r="G17" i="19"/>
  <c r="J16" i="19"/>
  <c r="G16" i="19"/>
  <c r="J15" i="19"/>
  <c r="G15" i="19"/>
  <c r="J14" i="19"/>
  <c r="G14" i="19"/>
  <c r="J13" i="19"/>
  <c r="G13" i="19"/>
  <c r="J12" i="19"/>
  <c r="G12" i="19"/>
  <c r="J11" i="19"/>
  <c r="G11" i="19"/>
  <c r="J10" i="19"/>
  <c r="G10" i="19"/>
  <c r="C49" i="18"/>
  <c r="C47" i="18"/>
  <c r="C46" i="18"/>
  <c r="C45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G10" i="18"/>
  <c r="C52" i="17"/>
  <c r="C50" i="17"/>
  <c r="C49" i="17"/>
  <c r="C48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C51" i="17" s="1"/>
  <c r="C52" i="16"/>
  <c r="C50" i="16"/>
  <c r="C49" i="16"/>
  <c r="C48" i="16"/>
  <c r="J42" i="16"/>
  <c r="G42" i="16"/>
  <c r="J41" i="16"/>
  <c r="G41" i="16"/>
  <c r="J40" i="16"/>
  <c r="G40" i="16"/>
  <c r="J39" i="16"/>
  <c r="G39" i="16"/>
  <c r="J38" i="16"/>
  <c r="G38" i="16"/>
  <c r="J37" i="16"/>
  <c r="G37" i="16"/>
  <c r="J36" i="16"/>
  <c r="G36" i="16"/>
  <c r="J35" i="16"/>
  <c r="G35" i="16"/>
  <c r="J34" i="16"/>
  <c r="G34" i="16"/>
  <c r="J33" i="16"/>
  <c r="G33" i="16"/>
  <c r="J32" i="16"/>
  <c r="G32" i="16"/>
  <c r="J31" i="16"/>
  <c r="G31" i="16"/>
  <c r="J30" i="16"/>
  <c r="G30" i="16"/>
  <c r="J29" i="16"/>
  <c r="G29" i="16"/>
  <c r="J28" i="16"/>
  <c r="G28" i="16"/>
  <c r="J27" i="16"/>
  <c r="G27" i="16"/>
  <c r="J26" i="16"/>
  <c r="G26" i="16"/>
  <c r="J25" i="16"/>
  <c r="G25" i="16"/>
  <c r="J24" i="16"/>
  <c r="G24" i="16"/>
  <c r="J23" i="16"/>
  <c r="G23" i="16"/>
  <c r="J22" i="16"/>
  <c r="G22" i="16"/>
  <c r="J21" i="16"/>
  <c r="G21" i="16"/>
  <c r="J20" i="16"/>
  <c r="G20" i="16"/>
  <c r="J19" i="16"/>
  <c r="G19" i="16"/>
  <c r="J18" i="16"/>
  <c r="G18" i="16"/>
  <c r="J17" i="16"/>
  <c r="G17" i="16"/>
  <c r="J16" i="16"/>
  <c r="G16" i="16"/>
  <c r="J15" i="16"/>
  <c r="G15" i="16"/>
  <c r="J14" i="16"/>
  <c r="G14" i="16"/>
  <c r="J13" i="16"/>
  <c r="G13" i="16"/>
  <c r="J12" i="16"/>
  <c r="G12" i="16"/>
  <c r="J11" i="16"/>
  <c r="G11" i="16"/>
  <c r="J10" i="16"/>
  <c r="C51" i="16" s="1"/>
  <c r="C53" i="16" s="1"/>
  <c r="G10" i="16"/>
  <c r="C52" i="15"/>
  <c r="C50" i="15"/>
  <c r="C49" i="15"/>
  <c r="C48" i="15"/>
  <c r="J42" i="15"/>
  <c r="G42" i="15"/>
  <c r="J41" i="15"/>
  <c r="G41" i="15"/>
  <c r="J40" i="15"/>
  <c r="G40" i="15"/>
  <c r="J39" i="15"/>
  <c r="G39" i="15"/>
  <c r="J38" i="15"/>
  <c r="G38" i="15"/>
  <c r="J37" i="15"/>
  <c r="G37" i="15"/>
  <c r="J36" i="15"/>
  <c r="G36" i="15"/>
  <c r="J35" i="15"/>
  <c r="G35" i="15"/>
  <c r="J34" i="15"/>
  <c r="G34" i="15"/>
  <c r="J33" i="15"/>
  <c r="G33" i="15"/>
  <c r="J32" i="15"/>
  <c r="G32" i="15"/>
  <c r="J31" i="15"/>
  <c r="G31" i="15"/>
  <c r="J30" i="15"/>
  <c r="G30" i="15"/>
  <c r="J29" i="15"/>
  <c r="G29" i="15"/>
  <c r="J28" i="15"/>
  <c r="G28" i="15"/>
  <c r="J27" i="15"/>
  <c r="G27" i="15"/>
  <c r="J26" i="15"/>
  <c r="G26" i="15"/>
  <c r="J25" i="15"/>
  <c r="G25" i="15"/>
  <c r="J24" i="15"/>
  <c r="G24" i="15"/>
  <c r="J23" i="15"/>
  <c r="G23" i="15"/>
  <c r="J22" i="15"/>
  <c r="G22" i="15"/>
  <c r="J21" i="15"/>
  <c r="G21" i="15"/>
  <c r="J20" i="15"/>
  <c r="G20" i="15"/>
  <c r="J19" i="15"/>
  <c r="G19" i="15"/>
  <c r="J18" i="15"/>
  <c r="G18" i="15"/>
  <c r="J17" i="15"/>
  <c r="G17" i="15"/>
  <c r="J16" i="15"/>
  <c r="G16" i="15"/>
  <c r="J15" i="15"/>
  <c r="G15" i="15"/>
  <c r="J14" i="15"/>
  <c r="G14" i="15"/>
  <c r="J13" i="15"/>
  <c r="G13" i="15"/>
  <c r="J12" i="15"/>
  <c r="G12" i="15"/>
  <c r="J11" i="15"/>
  <c r="G11" i="15"/>
  <c r="J10" i="15"/>
  <c r="C51" i="15" s="1"/>
  <c r="C53" i="15" s="1"/>
  <c r="G10" i="15"/>
  <c r="C52" i="14"/>
  <c r="C50" i="14"/>
  <c r="C49" i="14"/>
  <c r="C48" i="14"/>
  <c r="J42" i="14"/>
  <c r="G42" i="14"/>
  <c r="J41" i="14"/>
  <c r="G41" i="14"/>
  <c r="J40" i="14"/>
  <c r="G40" i="14"/>
  <c r="J39" i="14"/>
  <c r="G39" i="14"/>
  <c r="J38" i="14"/>
  <c r="G38" i="14"/>
  <c r="J37" i="14"/>
  <c r="G37" i="14"/>
  <c r="J36" i="14"/>
  <c r="G36" i="14"/>
  <c r="J35" i="14"/>
  <c r="G35" i="14"/>
  <c r="J34" i="14"/>
  <c r="G34" i="14"/>
  <c r="J33" i="14"/>
  <c r="G33" i="14"/>
  <c r="J32" i="14"/>
  <c r="G32" i="14"/>
  <c r="J31" i="14"/>
  <c r="G31" i="14"/>
  <c r="J30" i="14"/>
  <c r="G30" i="14"/>
  <c r="J29" i="14"/>
  <c r="G29" i="14"/>
  <c r="J28" i="14"/>
  <c r="G28" i="14"/>
  <c r="J27" i="14"/>
  <c r="G27" i="14"/>
  <c r="J26" i="14"/>
  <c r="G26" i="14"/>
  <c r="J25" i="14"/>
  <c r="G25" i="14"/>
  <c r="J24" i="14"/>
  <c r="G24" i="14"/>
  <c r="J23" i="14"/>
  <c r="G23" i="14"/>
  <c r="J22" i="14"/>
  <c r="G22" i="14"/>
  <c r="J21" i="14"/>
  <c r="G21" i="14"/>
  <c r="J20" i="14"/>
  <c r="G20" i="14"/>
  <c r="J19" i="14"/>
  <c r="G19" i="14"/>
  <c r="J18" i="14"/>
  <c r="G18" i="14"/>
  <c r="J17" i="14"/>
  <c r="G17" i="14"/>
  <c r="J16" i="14"/>
  <c r="G16" i="14"/>
  <c r="J15" i="14"/>
  <c r="G15" i="14"/>
  <c r="J14" i="14"/>
  <c r="G14" i="14"/>
  <c r="J13" i="14"/>
  <c r="G13" i="14"/>
  <c r="J12" i="14"/>
  <c r="G12" i="14"/>
  <c r="J11" i="14"/>
  <c r="G11" i="14"/>
  <c r="J10" i="14"/>
  <c r="C51" i="14" s="1"/>
  <c r="C53" i="14" s="1"/>
  <c r="G10" i="14"/>
  <c r="C52" i="13"/>
  <c r="C50" i="13"/>
  <c r="C49" i="13"/>
  <c r="C48" i="13"/>
  <c r="J42" i="13"/>
  <c r="G42" i="13"/>
  <c r="J41" i="13"/>
  <c r="G41" i="13"/>
  <c r="J40" i="13"/>
  <c r="G40" i="13"/>
  <c r="J39" i="13"/>
  <c r="G39" i="13"/>
  <c r="J38" i="13"/>
  <c r="G38" i="13"/>
  <c r="J37" i="13"/>
  <c r="G37" i="13"/>
  <c r="J36" i="13"/>
  <c r="G36" i="13"/>
  <c r="J35" i="13"/>
  <c r="G35" i="13"/>
  <c r="J34" i="13"/>
  <c r="G34" i="13"/>
  <c r="J33" i="13"/>
  <c r="G33" i="13"/>
  <c r="J32" i="13"/>
  <c r="G32" i="13"/>
  <c r="J31" i="13"/>
  <c r="G31" i="13"/>
  <c r="J30" i="13"/>
  <c r="G30" i="13"/>
  <c r="J29" i="13"/>
  <c r="G29" i="13"/>
  <c r="J28" i="13"/>
  <c r="G28" i="13"/>
  <c r="J27" i="13"/>
  <c r="G27" i="13"/>
  <c r="J26" i="13"/>
  <c r="G26" i="13"/>
  <c r="J25" i="13"/>
  <c r="G25" i="13"/>
  <c r="J24" i="13"/>
  <c r="G24" i="13"/>
  <c r="J23" i="13"/>
  <c r="G23" i="13"/>
  <c r="J22" i="13"/>
  <c r="G22" i="13"/>
  <c r="J21" i="13"/>
  <c r="G21" i="13"/>
  <c r="J20" i="13"/>
  <c r="G20" i="13"/>
  <c r="J19" i="13"/>
  <c r="G19" i="13"/>
  <c r="J18" i="13"/>
  <c r="G18" i="13"/>
  <c r="J17" i="13"/>
  <c r="G17" i="13"/>
  <c r="J16" i="13"/>
  <c r="G16" i="13"/>
  <c r="J15" i="13"/>
  <c r="G15" i="13"/>
  <c r="J14" i="13"/>
  <c r="G14" i="13"/>
  <c r="J13" i="13"/>
  <c r="G13" i="13"/>
  <c r="J12" i="13"/>
  <c r="G12" i="13"/>
  <c r="J11" i="13"/>
  <c r="G11" i="13"/>
  <c r="J10" i="13"/>
  <c r="C51" i="13" s="1"/>
  <c r="C53" i="13" s="1"/>
  <c r="G10" i="13"/>
  <c r="C52" i="12"/>
  <c r="C50" i="12"/>
  <c r="C49" i="12"/>
  <c r="C48" i="12"/>
  <c r="J42" i="12"/>
  <c r="G42" i="12"/>
  <c r="J41" i="12"/>
  <c r="G41" i="12"/>
  <c r="J40" i="12"/>
  <c r="G40" i="12"/>
  <c r="J39" i="12"/>
  <c r="G39" i="12"/>
  <c r="J38" i="12"/>
  <c r="G38" i="12"/>
  <c r="J37" i="12"/>
  <c r="G37" i="12"/>
  <c r="J36" i="12"/>
  <c r="G36" i="12"/>
  <c r="J35" i="12"/>
  <c r="G35" i="12"/>
  <c r="J34" i="12"/>
  <c r="G34" i="12"/>
  <c r="J33" i="12"/>
  <c r="G33" i="12"/>
  <c r="J32" i="12"/>
  <c r="G32" i="12"/>
  <c r="J31" i="12"/>
  <c r="G31" i="12"/>
  <c r="J30" i="12"/>
  <c r="G30" i="12"/>
  <c r="J29" i="12"/>
  <c r="G29" i="12"/>
  <c r="J28" i="12"/>
  <c r="G28" i="12"/>
  <c r="J27" i="12"/>
  <c r="G27" i="12"/>
  <c r="J26" i="12"/>
  <c r="G26" i="12"/>
  <c r="J25" i="12"/>
  <c r="G25" i="12"/>
  <c r="J24" i="12"/>
  <c r="G24" i="12"/>
  <c r="J23" i="12"/>
  <c r="G23" i="12"/>
  <c r="J22" i="12"/>
  <c r="G22" i="12"/>
  <c r="J21" i="12"/>
  <c r="G21" i="12"/>
  <c r="J20" i="12"/>
  <c r="G20" i="12"/>
  <c r="J19" i="12"/>
  <c r="G19" i="12"/>
  <c r="J18" i="12"/>
  <c r="G18" i="12"/>
  <c r="J17" i="12"/>
  <c r="G17" i="12"/>
  <c r="J16" i="12"/>
  <c r="G16" i="12"/>
  <c r="J15" i="12"/>
  <c r="G15" i="12"/>
  <c r="J14" i="12"/>
  <c r="G14" i="12"/>
  <c r="J13" i="12"/>
  <c r="G13" i="12"/>
  <c r="J12" i="12"/>
  <c r="G12" i="12"/>
  <c r="J11" i="12"/>
  <c r="G11" i="12"/>
  <c r="J10" i="12"/>
  <c r="C51" i="12" s="1"/>
  <c r="C53" i="12" s="1"/>
  <c r="G10" i="12"/>
  <c r="C52" i="11"/>
  <c r="C50" i="11"/>
  <c r="C49" i="11"/>
  <c r="C48" i="11"/>
  <c r="J42" i="11"/>
  <c r="G42" i="11"/>
  <c r="J41" i="11"/>
  <c r="G41" i="11"/>
  <c r="J40" i="11"/>
  <c r="G40" i="11"/>
  <c r="J39" i="11"/>
  <c r="G39" i="11"/>
  <c r="J38" i="11"/>
  <c r="G38" i="11"/>
  <c r="J37" i="11"/>
  <c r="G37" i="11"/>
  <c r="J36" i="11"/>
  <c r="G36" i="11"/>
  <c r="J35" i="11"/>
  <c r="G35" i="11"/>
  <c r="J34" i="11"/>
  <c r="G34" i="11"/>
  <c r="J33" i="11"/>
  <c r="G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J24" i="11"/>
  <c r="G24" i="11"/>
  <c r="J23" i="11"/>
  <c r="G23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C51" i="11" s="1"/>
  <c r="C53" i="11" s="1"/>
  <c r="G10" i="11"/>
  <c r="C52" i="10"/>
  <c r="C50" i="10"/>
  <c r="C49" i="10"/>
  <c r="C48" i="10"/>
  <c r="J42" i="10"/>
  <c r="G42" i="10"/>
  <c r="J41" i="10"/>
  <c r="G41" i="10"/>
  <c r="J40" i="10"/>
  <c r="G40" i="10"/>
  <c r="J39" i="10"/>
  <c r="G39" i="10"/>
  <c r="J38" i="10"/>
  <c r="G38" i="10"/>
  <c r="J37" i="10"/>
  <c r="G37" i="10"/>
  <c r="J36" i="10"/>
  <c r="G36" i="10"/>
  <c r="J35" i="10"/>
  <c r="G35" i="10"/>
  <c r="J34" i="10"/>
  <c r="G34" i="10"/>
  <c r="J33" i="10"/>
  <c r="G33" i="10"/>
  <c r="J32" i="10"/>
  <c r="G32" i="10"/>
  <c r="J31" i="10"/>
  <c r="G31" i="10"/>
  <c r="J30" i="10"/>
  <c r="G30" i="10"/>
  <c r="J29" i="10"/>
  <c r="G29" i="10"/>
  <c r="J28" i="10"/>
  <c r="G28" i="10"/>
  <c r="J27" i="10"/>
  <c r="G27" i="10"/>
  <c r="J26" i="10"/>
  <c r="G26" i="10"/>
  <c r="J25" i="10"/>
  <c r="G25" i="10"/>
  <c r="J24" i="10"/>
  <c r="G24" i="10"/>
  <c r="J23" i="10"/>
  <c r="G23" i="10"/>
  <c r="J22" i="10"/>
  <c r="G22" i="10"/>
  <c r="J21" i="10"/>
  <c r="G21" i="10"/>
  <c r="J20" i="10"/>
  <c r="G20" i="10"/>
  <c r="J19" i="10"/>
  <c r="G19" i="10"/>
  <c r="J18" i="10"/>
  <c r="G18" i="10"/>
  <c r="J17" i="10"/>
  <c r="G17" i="10"/>
  <c r="J16" i="10"/>
  <c r="G16" i="10"/>
  <c r="J15" i="10"/>
  <c r="G15" i="10"/>
  <c r="J14" i="10"/>
  <c r="G14" i="10"/>
  <c r="J13" i="10"/>
  <c r="G13" i="10"/>
  <c r="J12" i="10"/>
  <c r="G12" i="10"/>
  <c r="J11" i="10"/>
  <c r="G11" i="10"/>
  <c r="J10" i="10"/>
  <c r="C51" i="10" s="1"/>
  <c r="C53" i="10" s="1"/>
  <c r="G10" i="10"/>
  <c r="C52" i="8"/>
  <c r="C50" i="8"/>
  <c r="C49" i="8"/>
  <c r="C48" i="8"/>
  <c r="J42" i="8"/>
  <c r="G42" i="8"/>
  <c r="J41" i="8"/>
  <c r="G41" i="8"/>
  <c r="J40" i="8"/>
  <c r="G40" i="8"/>
  <c r="J39" i="8"/>
  <c r="G39" i="8"/>
  <c r="J38" i="8"/>
  <c r="G38" i="8"/>
  <c r="J37" i="8"/>
  <c r="G37" i="8"/>
  <c r="J36" i="8"/>
  <c r="G36" i="8"/>
  <c r="J35" i="8"/>
  <c r="G35" i="8"/>
  <c r="J34" i="8"/>
  <c r="G34" i="8"/>
  <c r="J33" i="8"/>
  <c r="G33" i="8"/>
  <c r="J32" i="8"/>
  <c r="G32" i="8"/>
  <c r="J31" i="8"/>
  <c r="G31" i="8"/>
  <c r="J30" i="8"/>
  <c r="G30" i="8"/>
  <c r="J29" i="8"/>
  <c r="G29" i="8"/>
  <c r="J28" i="8"/>
  <c r="G28" i="8"/>
  <c r="J27" i="8"/>
  <c r="G27" i="8"/>
  <c r="J26" i="8"/>
  <c r="G26" i="8"/>
  <c r="J25" i="8"/>
  <c r="G25" i="8"/>
  <c r="J24" i="8"/>
  <c r="G24" i="8"/>
  <c r="J23" i="8"/>
  <c r="G23" i="8"/>
  <c r="J22" i="8"/>
  <c r="G22" i="8"/>
  <c r="J21" i="8"/>
  <c r="G21" i="8"/>
  <c r="J20" i="8"/>
  <c r="G20" i="8"/>
  <c r="J19" i="8"/>
  <c r="G19" i="8"/>
  <c r="J18" i="8"/>
  <c r="G1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G11" i="8"/>
  <c r="J10" i="8"/>
  <c r="C51" i="8" s="1"/>
  <c r="C53" i="8" s="1"/>
  <c r="G10" i="8"/>
  <c r="C52" i="7"/>
  <c r="C50" i="7"/>
  <c r="C49" i="7"/>
  <c r="C48" i="7"/>
  <c r="J42" i="7"/>
  <c r="G42" i="7"/>
  <c r="J41" i="7"/>
  <c r="G41" i="7"/>
  <c r="J40" i="7"/>
  <c r="G40" i="7"/>
  <c r="J39" i="7"/>
  <c r="G39" i="7"/>
  <c r="J38" i="7"/>
  <c r="G38" i="7"/>
  <c r="J37" i="7"/>
  <c r="G37" i="7"/>
  <c r="J36" i="7"/>
  <c r="G36" i="7"/>
  <c r="J35" i="7"/>
  <c r="G35" i="7"/>
  <c r="J34" i="7"/>
  <c r="G34" i="7"/>
  <c r="J33" i="7"/>
  <c r="G33" i="7"/>
  <c r="J32" i="7"/>
  <c r="G32" i="7"/>
  <c r="J31" i="7"/>
  <c r="G31" i="7"/>
  <c r="J30" i="7"/>
  <c r="G30" i="7"/>
  <c r="J29" i="7"/>
  <c r="G29" i="7"/>
  <c r="J28" i="7"/>
  <c r="G28" i="7"/>
  <c r="J27" i="7"/>
  <c r="G27" i="7"/>
  <c r="J26" i="7"/>
  <c r="G26" i="7"/>
  <c r="J25" i="7"/>
  <c r="G25" i="7"/>
  <c r="J24" i="7"/>
  <c r="G24" i="7"/>
  <c r="J23" i="7"/>
  <c r="G23" i="7"/>
  <c r="J22" i="7"/>
  <c r="G22" i="7"/>
  <c r="J21" i="7"/>
  <c r="G21" i="7"/>
  <c r="J20" i="7"/>
  <c r="G20" i="7"/>
  <c r="J19" i="7"/>
  <c r="G19" i="7"/>
  <c r="J18" i="7"/>
  <c r="G18" i="7"/>
  <c r="J17" i="7"/>
  <c r="G17" i="7"/>
  <c r="J16" i="7"/>
  <c r="G16" i="7"/>
  <c r="J15" i="7"/>
  <c r="G15" i="7"/>
  <c r="J14" i="7"/>
  <c r="G14" i="7"/>
  <c r="J13" i="7"/>
  <c r="G13" i="7"/>
  <c r="J12" i="7"/>
  <c r="G12" i="7"/>
  <c r="J11" i="7"/>
  <c r="G11" i="7"/>
  <c r="J10" i="7"/>
  <c r="C51" i="7" s="1"/>
  <c r="C53" i="7" s="1"/>
  <c r="G10" i="7"/>
  <c r="C52" i="6"/>
  <c r="C50" i="6"/>
  <c r="C49" i="6"/>
  <c r="C48" i="6"/>
  <c r="J42" i="6"/>
  <c r="G42" i="6"/>
  <c r="J41" i="6"/>
  <c r="G41" i="6"/>
  <c r="J40" i="6"/>
  <c r="G40" i="6"/>
  <c r="J39" i="6"/>
  <c r="G39" i="6"/>
  <c r="J38" i="6"/>
  <c r="G38" i="6"/>
  <c r="J37" i="6"/>
  <c r="G37" i="6"/>
  <c r="J36" i="6"/>
  <c r="G36" i="6"/>
  <c r="J35" i="6"/>
  <c r="G35" i="6"/>
  <c r="J34" i="6"/>
  <c r="G34" i="6"/>
  <c r="J33" i="6"/>
  <c r="G33" i="6"/>
  <c r="J32" i="6"/>
  <c r="G32" i="6"/>
  <c r="J31" i="6"/>
  <c r="G31" i="6"/>
  <c r="J30" i="6"/>
  <c r="G30" i="6"/>
  <c r="J29" i="6"/>
  <c r="G29" i="6"/>
  <c r="J28" i="6"/>
  <c r="G28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C51" i="6" s="1"/>
  <c r="C53" i="6" s="1"/>
  <c r="G10" i="6"/>
  <c r="C52" i="5"/>
  <c r="C50" i="5"/>
  <c r="C49" i="5"/>
  <c r="C48" i="5"/>
  <c r="J42" i="5"/>
  <c r="G42" i="5"/>
  <c r="J41" i="5"/>
  <c r="G41" i="5"/>
  <c r="J40" i="5"/>
  <c r="G40" i="5"/>
  <c r="J39" i="5"/>
  <c r="G39" i="5"/>
  <c r="J38" i="5"/>
  <c r="G38" i="5"/>
  <c r="J37" i="5"/>
  <c r="G37" i="5"/>
  <c r="J36" i="5"/>
  <c r="G36" i="5"/>
  <c r="J35" i="5"/>
  <c r="G35" i="5"/>
  <c r="J34" i="5"/>
  <c r="G34" i="5"/>
  <c r="J33" i="5"/>
  <c r="G33" i="5"/>
  <c r="J32" i="5"/>
  <c r="G32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G15" i="5"/>
  <c r="J14" i="5"/>
  <c r="G14" i="5"/>
  <c r="J13" i="5"/>
  <c r="G13" i="5"/>
  <c r="J12" i="5"/>
  <c r="G12" i="5"/>
  <c r="J11" i="5"/>
  <c r="G11" i="5"/>
  <c r="J10" i="5"/>
  <c r="C51" i="5" s="1"/>
  <c r="C53" i="5" s="1"/>
  <c r="G10" i="5"/>
  <c r="C52" i="4"/>
  <c r="C50" i="4"/>
  <c r="C49" i="4"/>
  <c r="C48" i="4"/>
  <c r="J42" i="4"/>
  <c r="G42" i="4"/>
  <c r="J41" i="4"/>
  <c r="G41" i="4"/>
  <c r="J40" i="4"/>
  <c r="G40" i="4"/>
  <c r="J39" i="4"/>
  <c r="G39" i="4"/>
  <c r="J38" i="4"/>
  <c r="G38" i="4"/>
  <c r="J37" i="4"/>
  <c r="G37" i="4"/>
  <c r="J36" i="4"/>
  <c r="G36" i="4"/>
  <c r="J35" i="4"/>
  <c r="G35" i="4"/>
  <c r="J34" i="4"/>
  <c r="G34" i="4"/>
  <c r="J33" i="4"/>
  <c r="G33" i="4"/>
  <c r="J32" i="4"/>
  <c r="G32" i="4"/>
  <c r="J31" i="4"/>
  <c r="G31" i="4"/>
  <c r="J30" i="4"/>
  <c r="G30" i="4"/>
  <c r="J29" i="4"/>
  <c r="G29" i="4"/>
  <c r="J28" i="4"/>
  <c r="G28" i="4"/>
  <c r="J27" i="4"/>
  <c r="G27" i="4"/>
  <c r="J26" i="4"/>
  <c r="G26" i="4"/>
  <c r="J25" i="4"/>
  <c r="G25" i="4"/>
  <c r="J24" i="4"/>
  <c r="G24" i="4"/>
  <c r="J23" i="4"/>
  <c r="G23" i="4"/>
  <c r="J22" i="4"/>
  <c r="G22" i="4"/>
  <c r="J21" i="4"/>
  <c r="G21" i="4"/>
  <c r="J20" i="4"/>
  <c r="G20" i="4"/>
  <c r="J19" i="4"/>
  <c r="G19" i="4"/>
  <c r="J18" i="4"/>
  <c r="G18" i="4"/>
  <c r="J17" i="4"/>
  <c r="G17" i="4"/>
  <c r="J16" i="4"/>
  <c r="G16" i="4"/>
  <c r="J15" i="4"/>
  <c r="G15" i="4"/>
  <c r="J14" i="4"/>
  <c r="G14" i="4"/>
  <c r="J13" i="4"/>
  <c r="G13" i="4"/>
  <c r="J12" i="4"/>
  <c r="G12" i="4"/>
  <c r="J11" i="4"/>
  <c r="G11" i="4"/>
  <c r="J10" i="4"/>
  <c r="C51" i="4" s="1"/>
  <c r="C53" i="4" s="1"/>
  <c r="G10" i="4"/>
  <c r="C52" i="3"/>
  <c r="C50" i="3"/>
  <c r="C49" i="3"/>
  <c r="C48" i="3"/>
  <c r="J42" i="3"/>
  <c r="G42" i="3"/>
  <c r="J41" i="3"/>
  <c r="G41" i="3"/>
  <c r="J40" i="3"/>
  <c r="G40" i="3"/>
  <c r="J39" i="3"/>
  <c r="G39" i="3"/>
  <c r="J38" i="3"/>
  <c r="G38" i="3"/>
  <c r="J37" i="3"/>
  <c r="G37" i="3"/>
  <c r="J36" i="3"/>
  <c r="G36" i="3"/>
  <c r="J35" i="3"/>
  <c r="G35" i="3"/>
  <c r="J34" i="3"/>
  <c r="G34" i="3"/>
  <c r="J33" i="3"/>
  <c r="G33" i="3"/>
  <c r="J32" i="3"/>
  <c r="G32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C51" i="3" s="1"/>
  <c r="C53" i="3" s="1"/>
  <c r="G10" i="3"/>
  <c r="C52" i="2"/>
  <c r="C50" i="2"/>
  <c r="C49" i="2"/>
  <c r="C48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C51" i="2" s="1"/>
  <c r="C53" i="2" s="1"/>
  <c r="G10" i="2"/>
  <c r="C52" i="1"/>
  <c r="C50" i="1"/>
  <c r="C49" i="1"/>
  <c r="C48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C51" i="1" s="1"/>
  <c r="C53" i="1" s="1"/>
  <c r="G10" i="1"/>
  <c r="C53" i="17" l="1"/>
  <c r="C48" i="18"/>
  <c r="C50" i="18"/>
  <c r="C47" i="20"/>
  <c r="C49" i="20" s="1"/>
  <c r="C49" i="43"/>
  <c r="C51" i="43" s="1"/>
  <c r="C49" i="49"/>
  <c r="C52" i="61"/>
  <c r="C54" i="61" s="1"/>
  <c r="C51" i="63"/>
  <c r="C53" i="63" s="1"/>
  <c r="C51" i="21"/>
  <c r="C53" i="21" s="1"/>
  <c r="C47" i="31"/>
  <c r="C49" i="31" s="1"/>
  <c r="C51" i="49"/>
  <c r="C69" i="22"/>
  <c r="C71" i="22" s="1"/>
  <c r="C50" i="19"/>
  <c r="C52" i="19" s="1"/>
  <c r="C51" i="28"/>
  <c r="C53" i="28" s="1"/>
  <c r="C50" i="52"/>
  <c r="C52" i="52" s="1"/>
  <c r="C49" i="44"/>
  <c r="C51" i="44" s="1"/>
  <c r="C51" i="33"/>
  <c r="C53" i="33" s="1"/>
  <c r="C51" i="35"/>
  <c r="C53" i="35" s="1"/>
  <c r="C51" i="36"/>
  <c r="C53" i="36" s="1"/>
  <c r="C51" i="39"/>
  <c r="C53" i="39" s="1"/>
  <c r="C48" i="65"/>
  <c r="C50" i="65" s="1"/>
  <c r="C53" i="30"/>
  <c r="C50" i="54"/>
  <c r="C52" i="54" s="1"/>
  <c r="C51" i="48"/>
  <c r="C53" i="48" s="1"/>
  <c r="C48" i="55"/>
  <c r="C50" i="55" s="1"/>
  <c r="C47" i="32"/>
  <c r="C49" i="32" s="1"/>
  <c r="C47" i="56"/>
  <c r="C49" i="56" s="1"/>
  <c r="C51" i="34"/>
  <c r="C53" i="34" s="1"/>
  <c r="C51" i="42"/>
  <c r="C53" i="42" s="1"/>
  <c r="C49" i="38"/>
  <c r="C51" i="38" s="1"/>
  <c r="C51" i="37"/>
  <c r="C53" i="37" s="1"/>
  <c r="C51" i="58"/>
  <c r="C53" i="58" s="1"/>
  <c r="C49" i="57"/>
  <c r="C51" i="57" s="1"/>
  <c r="C48" i="59"/>
  <c r="C50" i="59" s="1"/>
  <c r="C50" i="53"/>
  <c r="C52" i="53" s="1"/>
  <c r="C51" i="62"/>
  <c r="C53" i="62" s="1"/>
  <c r="C50" i="60"/>
  <c r="C52" i="60" s="1"/>
  <c r="C59" i="29"/>
  <c r="C61" i="29" s="1"/>
  <c r="C89" i="23"/>
  <c r="C91" i="23" s="1"/>
  <c r="C76" i="24"/>
  <c r="C78" i="24" s="1"/>
  <c r="C79" i="25"/>
  <c r="C81" i="25" s="1"/>
  <c r="C58" i="26"/>
  <c r="C60" i="26" s="1"/>
  <c r="C73" i="27"/>
  <c r="C75" i="27" s="1"/>
  <c r="C46" i="56" l="1"/>
  <c r="J17" i="56"/>
  <c r="G17" i="56"/>
</calcChain>
</file>

<file path=xl/sharedStrings.xml><?xml version="1.0" encoding="utf-8"?>
<sst xmlns="http://schemas.openxmlformats.org/spreadsheetml/2006/main" count="4840" uniqueCount="194">
  <si>
    <t>CHECK SHEET ACHIEVEMENT TEACHING FACTORY</t>
  </si>
  <si>
    <t xml:space="preserve"> Nama M/P</t>
  </si>
  <si>
    <t>Periode</t>
  </si>
  <si>
    <t xml:space="preserve"> Nama TF</t>
  </si>
  <si>
    <t>MUTU A</t>
  </si>
  <si>
    <t>Pic T/F</t>
  </si>
  <si>
    <t>SUCI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</si>
  <si>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</si>
  <si>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</si>
  <si>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</si>
  <si>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</si>
  <si>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</si>
  <si>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</si>
  <si>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</si>
  <si>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</si>
  <si>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</si>
  <si>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</si>
  <si>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</si>
  <si>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FINISHING</t>
  </si>
  <si>
    <t>FM-PROD-0053</t>
  </si>
  <si>
    <t xml:space="preserve">Total Kehadiran                         = </t>
  </si>
  <si>
    <r>
      <rPr>
        <sz val="13"/>
        <rFont val="Times New Roman"/>
        <family val="1"/>
      </rPr>
      <t xml:space="preserve">Tanggal Penilaian </t>
    </r>
    <r>
      <rPr>
        <b/>
        <sz val="13"/>
        <rFont val="Times New Roman"/>
        <family val="1"/>
      </rPr>
      <t>:</t>
    </r>
  </si>
  <si>
    <t>Total Target                               =</t>
  </si>
  <si>
    <t>Total Ok                                     =</t>
  </si>
  <si>
    <t>TOTAL %                                  =</t>
  </si>
  <si>
    <t>Total Part Yang Dikerjakan       =</t>
  </si>
  <si>
    <t>%                                                =</t>
  </si>
  <si>
    <t>MUHAMMAD FAJAR</t>
  </si>
  <si>
    <t>16FEBRUARI-15MARET 2023</t>
  </si>
  <si>
    <t>RUBBER SOCKET</t>
  </si>
  <si>
    <t>ZAB004</t>
  </si>
  <si>
    <t>ADEN APRILIAN</t>
  </si>
  <si>
    <t>G WASHER</t>
  </si>
  <si>
    <t>BZ010</t>
  </si>
  <si>
    <t>ZOHAN SETIA BUDI</t>
  </si>
  <si>
    <t>RAMDANI</t>
  </si>
  <si>
    <t>GROMET</t>
  </si>
  <si>
    <t>933-4590</t>
  </si>
  <si>
    <t>SURYA AJI</t>
  </si>
  <si>
    <t>C CONECTOR</t>
  </si>
  <si>
    <t>32103-K2S</t>
  </si>
  <si>
    <t>DERI RAHMAT</t>
  </si>
  <si>
    <t>AFRIYAN NUR HAKIM</t>
  </si>
  <si>
    <t>USB CAP</t>
  </si>
  <si>
    <t>G05642</t>
  </si>
  <si>
    <t>GINANJAR</t>
  </si>
  <si>
    <t>ADIRA SUANDI</t>
  </si>
  <si>
    <t>BEI-KMI-004</t>
  </si>
  <si>
    <t>32411-253-000</t>
  </si>
  <si>
    <t>RIAN ADI FIRMANSYAH</t>
  </si>
  <si>
    <t>C LED WINKER</t>
  </si>
  <si>
    <t>32108-K59</t>
  </si>
  <si>
    <t>MUHAMMAD ARRAFI</t>
  </si>
  <si>
    <t>MUHAMMAD RIFKI</t>
  </si>
  <si>
    <t>AHMAD FAUDZAN</t>
  </si>
  <si>
    <t>G00679</t>
  </si>
  <si>
    <t>C REAR STOP</t>
  </si>
  <si>
    <t>ANDRE WIRA SATRIA</t>
  </si>
  <si>
    <t>BLB BYNT</t>
  </si>
  <si>
    <t>MUHAMMAD LURY</t>
  </si>
  <si>
    <t>R COVER</t>
  </si>
  <si>
    <t>G04447</t>
  </si>
  <si>
    <t>MUHAMMAD FAIZ ABDURROHIM</t>
  </si>
  <si>
    <t>PACKING</t>
  </si>
  <si>
    <t>WIR</t>
  </si>
  <si>
    <t>MUHAMMAD LAKSMANA</t>
  </si>
  <si>
    <t>ILHAM HERTANSYAH</t>
  </si>
  <si>
    <t>KNOB L</t>
  </si>
  <si>
    <t>17A381-AC</t>
  </si>
  <si>
    <t>ADAM HASANUDIN</t>
  </si>
  <si>
    <t>MUHAMMAD FAHRU ROJI</t>
  </si>
  <si>
    <t>RAMA DANDI NASUTION</t>
  </si>
  <si>
    <t>MUHAMMAD RAFFIE MULINDRA</t>
  </si>
  <si>
    <t>CAP</t>
  </si>
  <si>
    <t>1-WD-H2532</t>
  </si>
  <si>
    <t>INDRA ZAELANI</t>
  </si>
  <si>
    <t>SOCKET BODY</t>
  </si>
  <si>
    <t>SN900-02422A</t>
  </si>
  <si>
    <t>FADHIL MUHAMMAD</t>
  </si>
  <si>
    <t>16FEBUARI-15MARET 2023</t>
  </si>
  <si>
    <t xml:space="preserve">SN900-02422A  </t>
  </si>
  <si>
    <t>ADE ANGGARA</t>
  </si>
  <si>
    <t>WANDI</t>
  </si>
  <si>
    <t>WIR-SL/261</t>
  </si>
  <si>
    <t>RIKI AGUNG</t>
  </si>
  <si>
    <t>MUHAMMAD ZAMY ALFIANSYAH</t>
  </si>
  <si>
    <t>DHEA NAUFALIDA</t>
  </si>
  <si>
    <t>CHECKER</t>
  </si>
  <si>
    <t>IRFAN FAUZI</t>
  </si>
  <si>
    <t xml:space="preserve">MELATI HERWINUARI </t>
  </si>
  <si>
    <t>CAP RUBBER</t>
  </si>
  <si>
    <t>G04129</t>
  </si>
  <si>
    <t>NATASYA</t>
  </si>
  <si>
    <t>16FEBRUARI - 15MARET 2023</t>
  </si>
  <si>
    <t>MUHAMMAD MAULANA</t>
  </si>
  <si>
    <t xml:space="preserve"> C CONECTOR</t>
  </si>
  <si>
    <t>K1T</t>
  </si>
  <si>
    <t>TIARA RAHMAWATI</t>
  </si>
  <si>
    <t>B5D</t>
  </si>
  <si>
    <t>MILA AYU RAHMAWATI</t>
  </si>
  <si>
    <t>32107-K56-N100</t>
  </si>
  <si>
    <t>32107-K59</t>
  </si>
  <si>
    <t>SLEEVE</t>
  </si>
  <si>
    <t>0163</t>
  </si>
  <si>
    <t>MUHAMMAD DZAKY</t>
  </si>
  <si>
    <t xml:space="preserve">CAP RUBBER </t>
  </si>
  <si>
    <t>PROTECTOR</t>
  </si>
  <si>
    <t>KEV-8800</t>
  </si>
  <si>
    <t>LOW C REAR STOP</t>
  </si>
  <si>
    <t>G01330</t>
  </si>
  <si>
    <t>FAHMI RISTIADI</t>
  </si>
  <si>
    <t>32411-253</t>
  </si>
  <si>
    <t>HALDI MALDINI</t>
  </si>
  <si>
    <t>KAHYRU LUTHFI</t>
  </si>
  <si>
    <t>G WAHSER</t>
  </si>
  <si>
    <t>COVER RED</t>
  </si>
  <si>
    <t>32108-k59</t>
  </si>
  <si>
    <t xml:space="preserve">SLEEVE </t>
  </si>
  <si>
    <t xml:space="preserve">WIR </t>
  </si>
  <si>
    <t>DAMPER</t>
  </si>
  <si>
    <t>1690 Z</t>
  </si>
  <si>
    <t xml:space="preserve">HOLDER </t>
  </si>
  <si>
    <t>ADP</t>
  </si>
  <si>
    <t>BOOT 1</t>
  </si>
  <si>
    <t>03801</t>
  </si>
  <si>
    <t>1WD-H2532</t>
  </si>
  <si>
    <t>1690Z</t>
  </si>
  <si>
    <t>COVER CLUTH</t>
  </si>
  <si>
    <t>G05699</t>
  </si>
  <si>
    <t>32103-k2S</t>
  </si>
  <si>
    <t>17381-AC</t>
  </si>
  <si>
    <t>ZA004</t>
  </si>
  <si>
    <t>RUBER SOCKET</t>
  </si>
  <si>
    <t>COVER</t>
  </si>
  <si>
    <t>32113-K56-N000</t>
  </si>
  <si>
    <t>1A7381-AC</t>
  </si>
  <si>
    <t xml:space="preserve">GROMET </t>
  </si>
  <si>
    <t>CAMERA CABLE</t>
  </si>
  <si>
    <t>BRI-HDC-0003</t>
  </si>
  <si>
    <t>K18-9000</t>
  </si>
  <si>
    <t>HOLDER</t>
  </si>
  <si>
    <t xml:space="preserve">COVER RED </t>
  </si>
  <si>
    <t>49K00</t>
  </si>
  <si>
    <t>G01429</t>
  </si>
  <si>
    <t>49K10</t>
  </si>
  <si>
    <t xml:space="preserve"> BLB BYNT</t>
  </si>
  <si>
    <t xml:space="preserve">R COVER </t>
  </si>
  <si>
    <t>333</t>
  </si>
  <si>
    <t>1690</t>
  </si>
  <si>
    <t>COVER INJECTOR</t>
  </si>
  <si>
    <t>LOE C REAR STOP</t>
  </si>
  <si>
    <t>SEAL</t>
  </si>
  <si>
    <t>TA1260</t>
  </si>
  <si>
    <t>32108-C38K59</t>
  </si>
  <si>
    <t>31207-K56-N100</t>
  </si>
  <si>
    <t>C1836</t>
  </si>
  <si>
    <t>KQV-8800</t>
  </si>
  <si>
    <t>GROMTET</t>
  </si>
  <si>
    <t>SEAL GASKET</t>
  </si>
  <si>
    <t>K15-9000</t>
  </si>
  <si>
    <t>32107-K1T</t>
  </si>
  <si>
    <t>GASKET 2 LENS</t>
  </si>
  <si>
    <t>3107-K56-N100</t>
  </si>
  <si>
    <t>COVER SOCKET</t>
  </si>
  <si>
    <t xml:space="preserve">SEAL </t>
  </si>
  <si>
    <t>32113-K18-9000</t>
  </si>
  <si>
    <t>BOOT CLUTH</t>
  </si>
  <si>
    <t>TA014</t>
  </si>
  <si>
    <t>LAMP HOLDER</t>
  </si>
  <si>
    <t>401-053-99E</t>
  </si>
  <si>
    <t xml:space="preserve">RUBBER SOCKET </t>
  </si>
  <si>
    <t xml:space="preserve">GASKET 2 LENS </t>
  </si>
  <si>
    <t xml:space="preserve">MUHAMMAD RIZAL FAUZI </t>
  </si>
  <si>
    <t>16 OKTOBER 2022 - 15 FEBRUARI 2023</t>
  </si>
  <si>
    <t>SUPRIATNA</t>
  </si>
  <si>
    <t>16.02.23</t>
  </si>
  <si>
    <t>SKT-BLB-BYNT</t>
  </si>
  <si>
    <t>17.02.23</t>
  </si>
  <si>
    <t>20.02.23</t>
  </si>
  <si>
    <t>21.02.23</t>
  </si>
  <si>
    <t>22.02.23</t>
  </si>
  <si>
    <t>23.02.23</t>
  </si>
  <si>
    <t>ALPA</t>
  </si>
  <si>
    <t>24.02.23</t>
  </si>
  <si>
    <t>27.02.23</t>
  </si>
  <si>
    <t>IZIN</t>
  </si>
  <si>
    <t>28.02.23</t>
  </si>
  <si>
    <t>01.03.23</t>
  </si>
  <si>
    <t>02.03.23</t>
  </si>
  <si>
    <t>03.03.23</t>
  </si>
  <si>
    <t>LAMP HODLER</t>
  </si>
  <si>
    <r>
      <t xml:space="preserve">Tanggal Penilaian </t>
    </r>
    <r>
      <rPr>
        <b/>
        <sz val="14"/>
        <rFont val="Times New Roman"/>
        <family val="1"/>
      </rPr>
      <t>:</t>
    </r>
  </si>
  <si>
    <t xml:space="preserve">MUHAMMAD ARIF </t>
  </si>
  <si>
    <t>REGA ADHITYA PRATAMA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</si>
</sst>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color theme="1"/>
      <name val="Calibri"/>
      <family val="2"/>
      <charset val="1"/>
      <scheme val="minor"/>
    </font>
    <font>
      <sz val="14"/>
      <name val="Times New Roman"/>
      <family val="1"/>
    </font>
    <font>
      <sz val="18"/>
      <color theme="1"/>
      <name val="Calibri"/>
      <family val="2"/>
      <charset val="1"/>
      <scheme val="minor"/>
    </font>
    <font>
      <sz val="28"/>
      <name val="Times New Roman"/>
      <family val="1"/>
    </font>
    <font>
      <sz val="26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1" fontId="0" fillId="0" borderId="1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3" xfId="0" quotePrefix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top"/>
    </xf>
    <xf numFmtId="46" fontId="3" fillId="0" borderId="13" xfId="0" applyNumberFormat="1" applyFont="1" applyBorder="1" applyAlignment="1">
      <alignment horizontal="center" vertical="center"/>
    </xf>
    <xf numFmtId="46" fontId="0" fillId="0" borderId="13" xfId="0" applyNumberForma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14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13" xfId="0" quotePrefix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quotePrefix="1" applyFont="1" applyBorder="1" applyAlignment="1">
      <alignment horizontal="center" vertical="center"/>
    </xf>
    <xf numFmtId="21" fontId="11" fillId="0" borderId="13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4" fontId="11" fillId="0" borderId="25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" fontId="11" fillId="0" borderId="0" xfId="0" applyNumberFormat="1" applyFont="1" applyAlignment="1">
      <alignment horizontal="left"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2" fontId="11" fillId="0" borderId="2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14" fontId="13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2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1" fontId="13" fillId="0" borderId="13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4" fontId="13" fillId="0" borderId="25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2" fontId="13" fillId="0" borderId="20" xfId="0" applyNumberFormat="1" applyFont="1" applyBorder="1" applyAlignment="1">
      <alignment horizontal="center" vertical="center"/>
    </xf>
    <xf numFmtId="14" fontId="13" fillId="0" borderId="26" xfId="0" applyNumberFormat="1" applyFont="1" applyBorder="1" applyAlignment="1">
      <alignment horizontal="center" vertical="center"/>
    </xf>
    <xf numFmtId="21" fontId="13" fillId="0" borderId="26" xfId="0" applyNumberFormat="1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16" fontId="2" fillId="0" borderId="0" xfId="0" applyNumberFormat="1" applyFont="1" applyAlignment="1">
      <alignment horizontal="left" vertical="center"/>
    </xf>
    <xf numFmtId="14" fontId="0" fillId="0" borderId="26" xfId="0" applyNumberFormat="1" applyBorder="1" applyAlignment="1">
      <alignment horizontal="center" vertical="center"/>
    </xf>
    <xf numFmtId="21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D8ACA19-C610-46B2-956C-1F713BE4D4F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968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0ADB096-E154-41BF-BE59-90B8B20DF560}"/>
            </a:ext>
          </a:extLst>
        </xdr:cNvPr>
        <xdr:cNvSpPr txBox="1"/>
      </xdr:nvSpPr>
      <xdr:spPr>
        <a:xfrm>
          <a:off x="565634" y="266700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1B386DD-2AA8-4EFE-92FA-C26433474CE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95275"/>
          <a:ext cx="38100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5CDB4AE-6CB6-4902-AA33-2065E50BD6C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42532A7-5FC2-4295-94D6-0889ABC322BC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0F8E1C7-BA32-408B-B0DF-B3539FF17CC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3068C89-3D0C-4267-8BFF-CF0E01FACFF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B0CC81C-2BA0-4788-AEFD-E1B6ADBA0F6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06CA17E-4DD3-41F9-B0A9-A73F73D733A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E1FB9D3-9F3B-4E0B-9E6E-19FB2DEDD99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C609D9-2A41-45DE-BFC0-611A7B2E4414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F91C17E-90D2-42C8-BEAE-D460E54F62C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792D4BA-81EA-4C32-89F7-D1DEEC8FB0D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3BD5570-0333-4BE3-8FFE-4886D202A7F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3C9EBFB-BF53-4D9D-AC6D-D6AE5D68C1E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5BAF09D-8EA6-4C79-A371-E7ACC58C269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419E3B7-2F73-4AAC-89A2-20547F391845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570C052-B4FD-4249-AA5D-3E072DA0FE4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FA4E721-C5B7-4762-B818-6EB578D6895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DC638E8-C5B1-4566-BDA3-836F905DA41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1A73780-499E-469A-AB6C-F14D262562E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7E089207-40E5-499C-8D0B-A587FEE5DB3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B9A8139-8447-4753-B632-1DF8C668A7A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082C1D7-CAFD-4C97-91B8-EC9215B1FF0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44</xdr:row>
      <xdr:rowOff>57150</xdr:rowOff>
    </xdr:from>
    <xdr:to>
      <xdr:col>10</xdr:col>
      <xdr:colOff>551724</xdr:colOff>
      <xdr:row>50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8874A3F-FC2D-4AC8-B1CD-73F1829D85D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AD4AA8E-8B40-4271-8341-266835F80D06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757F7B2-68BC-4707-9C17-5462CE1B496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46</xdr:row>
      <xdr:rowOff>57150</xdr:rowOff>
    </xdr:from>
    <xdr:to>
      <xdr:col>10</xdr:col>
      <xdr:colOff>551724</xdr:colOff>
      <xdr:row>52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9CB4CCB-7017-4A62-B88B-7E3EE5D590EC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F0A55AC-7767-4240-B33C-D3D20DF017D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3B39F0A-B961-4BE6-BB10-E5907674DAE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43</xdr:row>
      <xdr:rowOff>57150</xdr:rowOff>
    </xdr:from>
    <xdr:to>
      <xdr:col>10</xdr:col>
      <xdr:colOff>551724</xdr:colOff>
      <xdr:row>49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9C897BE-626C-4AD0-98B0-16CE66368B9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7F8907F-5C76-4D42-B3B4-A1291738B94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6EB4D8B-3444-4508-A171-9B8EA39D8E9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7EB52A20-E280-4CB7-80B7-56003ACC1AB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EFBBCBC-5750-4D42-BB8F-E4DE62127DB0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3262EC8-20F6-4A87-9722-85E151EC193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8F51898C-60B4-4698-9CD3-C2EAF752E37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C513774-B8A7-4370-8E3E-37A157B743B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61018FF-A522-48C2-9A4B-CA0DC7EC637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65</xdr:row>
      <xdr:rowOff>57150</xdr:rowOff>
    </xdr:from>
    <xdr:to>
      <xdr:col>10</xdr:col>
      <xdr:colOff>551724</xdr:colOff>
      <xdr:row>71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38EAE72-4AC2-4ABE-8B70-0AA87C3BA35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B504C5D-C898-4258-9C29-799C77B7969C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0FBD6C2-8CCC-4EEA-B06A-179964FB5DD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85</xdr:row>
      <xdr:rowOff>57150</xdr:rowOff>
    </xdr:from>
    <xdr:to>
      <xdr:col>10</xdr:col>
      <xdr:colOff>551724</xdr:colOff>
      <xdr:row>91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4C6E8E3-EE30-46C5-B62D-A6AABF72B30C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798675E-6C1C-48DD-B173-9AF91D0F57F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9873693-40ED-407B-912E-8C42F8D2352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72</xdr:row>
      <xdr:rowOff>57150</xdr:rowOff>
    </xdr:from>
    <xdr:to>
      <xdr:col>10</xdr:col>
      <xdr:colOff>551724</xdr:colOff>
      <xdr:row>78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D568A9F-B83C-4963-B1EE-5A80383BF1B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E394183-E831-4AFF-81CE-C5617BB48841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0150098-B8C3-4E2C-B2F2-D327F8A1323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75</xdr:row>
      <xdr:rowOff>57150</xdr:rowOff>
    </xdr:from>
    <xdr:to>
      <xdr:col>10</xdr:col>
      <xdr:colOff>551724</xdr:colOff>
      <xdr:row>81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23F1EAB-380C-43AB-A3EE-E9F09ECA5F7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ADB4B1C-FD63-4AA7-9A91-5AE1C6E9DA6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F22B23A-CE76-4D4D-AD23-F1B8D441E7A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54</xdr:row>
      <xdr:rowOff>57150</xdr:rowOff>
    </xdr:from>
    <xdr:to>
      <xdr:col>10</xdr:col>
      <xdr:colOff>551724</xdr:colOff>
      <xdr:row>60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119C11F-0BD3-4F82-A403-A29C4091D80C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26BDA16-96B7-4B00-8689-B90CFF2DA693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3D88BBC-11AC-4E4F-AA29-0906AA51D9D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69</xdr:row>
      <xdr:rowOff>57150</xdr:rowOff>
    </xdr:from>
    <xdr:to>
      <xdr:col>10</xdr:col>
      <xdr:colOff>551724</xdr:colOff>
      <xdr:row>75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824C34CC-8C02-4B32-AB1A-55BC0B5A157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19220BC-BCFE-40AB-BAC6-A466BB4396C1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BD31806-1F27-4899-8FFD-0344FE7131E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AC50760-9815-49FE-B65E-28CA62A12AE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9C30774-EA26-4799-8C7C-2507CD652CDB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6983064-78C7-45EB-BA91-25820707788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50616AC-D799-4431-AA90-FEA44199389E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ED3688B-DD16-4B0D-9792-AB776F399C0F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4EB23004-C683-4A9A-9DE8-D1CE8BC013B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55</xdr:row>
      <xdr:rowOff>57150</xdr:rowOff>
    </xdr:from>
    <xdr:to>
      <xdr:col>10</xdr:col>
      <xdr:colOff>551724</xdr:colOff>
      <xdr:row>61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7B3AD21A-1582-4544-9932-B737BFF2957E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B5640EF-4D33-450A-B933-8A25ECAA069C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EF01DA8-5DEA-4455-ACF7-33A2ADA6186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2FF2FAE-56D9-48BE-928A-1E412BB790B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E853878-2AA6-4883-8AB1-CA02FA698100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52605B5-288E-410F-BDB9-C0D16C9CF70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2C853F5-B689-4061-91F1-0A6AAF3F8B7F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A3504D2-0115-4819-BC10-C65912BB77A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71A0AF2-DD58-46FA-9FAD-851091A0FFE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43</xdr:row>
      <xdr:rowOff>57150</xdr:rowOff>
    </xdr:from>
    <xdr:to>
      <xdr:col>10</xdr:col>
      <xdr:colOff>551724</xdr:colOff>
      <xdr:row>49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EA12B48-AB63-4B83-8D5A-E30285869D1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0729545-0FF6-4700-916C-5AA41E85193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7305435-630F-43EF-9720-203AC5F655A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43</xdr:row>
      <xdr:rowOff>57150</xdr:rowOff>
    </xdr:from>
    <xdr:to>
      <xdr:col>10</xdr:col>
      <xdr:colOff>551724</xdr:colOff>
      <xdr:row>49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A6DB618-CD61-4596-A868-7A56B848351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3E7C0F0-EDA7-49C1-840E-DC7AF047AD88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BC7BBB9D-3059-4572-BF6F-C0CCFDB85F4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0B0D979-82E5-40E6-93DF-0D688154AB5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FDCB18D-7790-46D0-B7CB-B562F25CC3A8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FAD2DEC-D591-4C30-B0A9-3ABDB6594D8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F86A2F4-74BE-4930-AACD-554D3352691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8DE6EBD-9463-44B2-B507-82B46897D1B4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CB6CEDC-61DB-49E3-8EEF-B5ED5DF32D7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7AF656B-D1D6-4983-BDCC-F0A0CAA7110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2204D55-341C-4AB7-9AA2-B9B9A2E26B46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BBD5DE9-AD45-48EC-BD3C-D82A8EAB175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88297E2-D110-44B9-9454-52E16258094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9605523-2209-44D8-BEC3-EB1B060A6E94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E8B54CF-E07C-42E7-A30D-0D7D2A3E78A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59C60D1-1A4D-4939-A9D9-1405694FE99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93EF90F-A300-4FA8-8875-C7E0A5BB6D9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A95485A-D700-432A-9FB3-30C13833992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45</xdr:row>
      <xdr:rowOff>57150</xdr:rowOff>
    </xdr:from>
    <xdr:to>
      <xdr:col>10</xdr:col>
      <xdr:colOff>551724</xdr:colOff>
      <xdr:row>51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F029ECB-C2E1-45ED-9B2D-2F7F8501206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986F640-7FF1-4C25-A5F0-8787285C797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B32EFBB-AEA9-4836-A2A0-705AD71EDBB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456C40E-1133-4DFE-B2B7-5806C443B28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D61D8A2E-4E1C-44F1-8945-6B872450F73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D17D33E-AC4A-453C-BF4A-B8FF84149FB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7281C9AB-9920-43A7-B328-C4EA7B51C64A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5158925-CD43-4D07-A447-E067F15A897E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90EDBAB-F4BB-4D1B-BF82-5FFB7585DD2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3FF1782-EF28-4084-8578-AF37A38D531F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90D65AE-5202-4DAE-A25A-660D94CDB6FE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2A9EB80-1104-49D1-9ADE-E7DA052F06F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45</xdr:row>
      <xdr:rowOff>57150</xdr:rowOff>
    </xdr:from>
    <xdr:to>
      <xdr:col>10</xdr:col>
      <xdr:colOff>551724</xdr:colOff>
      <xdr:row>51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644B77C-C23F-49CE-B4AA-C4B17205B0E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D79F442-3206-4B01-B836-F32FF2E4A955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B7B2BA2-03B5-4A7A-B9D9-E104B8293BF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16415</xdr:colOff>
      <xdr:row>45</xdr:row>
      <xdr:rowOff>57150</xdr:rowOff>
    </xdr:from>
    <xdr:to>
      <xdr:col>11</xdr:col>
      <xdr:colOff>37374</xdr:colOff>
      <xdr:row>51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BB5385B-0B40-44CE-A509-29F4C0FCD4D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740815" y="123729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9F552BB-B245-4C62-8FE7-FD2199A85F06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D59B2C7-F427-4E1C-8237-FADE3BE02C4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A51BBC4-0049-4436-834E-85A16E8D317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9C6008A-115E-4004-9F38-CAB0BAE400B8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B13DBFB-2275-4702-A1E1-1D259553485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45</xdr:row>
      <xdr:rowOff>57150</xdr:rowOff>
    </xdr:from>
    <xdr:to>
      <xdr:col>10</xdr:col>
      <xdr:colOff>551724</xdr:colOff>
      <xdr:row>51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61C8275-9D9A-446D-A744-B5F5A02DC5E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8BCB20D-AE7E-4529-9BC0-38B79AAD999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5F75C9D-9742-4A3E-B237-2DE4D96B85E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46</xdr:row>
      <xdr:rowOff>57150</xdr:rowOff>
    </xdr:from>
    <xdr:to>
      <xdr:col>10</xdr:col>
      <xdr:colOff>551724</xdr:colOff>
      <xdr:row>52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1102F65-B639-4566-BADF-93DAE6D0012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2B4B8F5-AEE1-42F7-A9F8-448BF65176BF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B96AF7C4-B60F-4FFD-9F7E-D85DB0A11DE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46</xdr:row>
      <xdr:rowOff>57150</xdr:rowOff>
    </xdr:from>
    <xdr:to>
      <xdr:col>10</xdr:col>
      <xdr:colOff>551724</xdr:colOff>
      <xdr:row>52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2052B3F-A398-49E6-B52D-6C0DF198E07F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5023DCF-0078-4563-A4AD-246E30ACC4C8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2FEC738-79D9-49D8-A63F-01A9A9CD73A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46</xdr:row>
      <xdr:rowOff>57150</xdr:rowOff>
    </xdr:from>
    <xdr:to>
      <xdr:col>10</xdr:col>
      <xdr:colOff>551724</xdr:colOff>
      <xdr:row>52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E999C2E-0C2C-470D-880E-ADD7E8F827E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648925A-1EE5-4BE1-8200-4E8682B55DD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D133FCC-854A-462F-B6D7-03032CF20FE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44</xdr:row>
      <xdr:rowOff>57150</xdr:rowOff>
    </xdr:from>
    <xdr:to>
      <xdr:col>10</xdr:col>
      <xdr:colOff>551724</xdr:colOff>
      <xdr:row>50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F07DB36-9C70-40E0-A989-439C6122D68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3BEFDBB-45F1-44DA-BFF7-C3CB70360B4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5DD6E67-AC3C-4084-B887-C31B74C6458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43</xdr:row>
      <xdr:rowOff>57150</xdr:rowOff>
    </xdr:from>
    <xdr:to>
      <xdr:col>10</xdr:col>
      <xdr:colOff>551724</xdr:colOff>
      <xdr:row>49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0B3579B-64D1-456D-A6D8-8401E3A5A50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9AAEEFE-3F7A-4563-A92A-8D745DB65E5B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4246E892-A7D0-42AA-9E48-0756AB0F619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1C7D3A7-C35D-4B97-9F2F-DD311B7AA13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494A8BC-D482-4ACA-A14B-6D72991CF4D3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FE36D1FD-9999-4D07-938F-583547E4493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45</xdr:row>
      <xdr:rowOff>57150</xdr:rowOff>
    </xdr:from>
    <xdr:to>
      <xdr:col>10</xdr:col>
      <xdr:colOff>551724</xdr:colOff>
      <xdr:row>51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A5BB8D2-028A-4474-806D-D82314A59C7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40F28DA-09FF-4DFB-A7DE-80329E19A30E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27B8919-0644-47B0-A90F-C3D5982481D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5AC802D-CD80-4B8B-AA1E-9F2DB77CFE4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7EBD4EC-DA65-4899-B894-542287CC739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B5AF941-A1E2-470D-B228-46FEBD41EBE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44</xdr:row>
      <xdr:rowOff>57150</xdr:rowOff>
    </xdr:from>
    <xdr:to>
      <xdr:col>10</xdr:col>
      <xdr:colOff>551724</xdr:colOff>
      <xdr:row>50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AE34561-F933-4616-9BCE-6622AF1AE8C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19ECFE0-72BE-4885-93A4-CF3AAA8065E4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B49063D-F70B-41B7-8160-49405A7EDF5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46</xdr:row>
      <xdr:rowOff>57150</xdr:rowOff>
    </xdr:from>
    <xdr:to>
      <xdr:col>10</xdr:col>
      <xdr:colOff>551724</xdr:colOff>
      <xdr:row>52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4FAD771-9FA8-49FD-8A26-FB0B75E4D1A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FB030AC-C216-4B5B-BE42-6471B69F2E5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73F280C-F58B-48B8-98E1-5E5B274F89B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48</xdr:row>
      <xdr:rowOff>57150</xdr:rowOff>
    </xdr:from>
    <xdr:to>
      <xdr:col>10</xdr:col>
      <xdr:colOff>551724</xdr:colOff>
      <xdr:row>54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14B6DA7-8894-4347-8B95-58236603C6FA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CCF8246-3B43-4E3A-AEB7-8640A714C50F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5C3A83F-C6D8-4EE4-9B75-BD67A791B3A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CF98061-0DA0-4524-9D8B-06B7171948F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1F5FD92-B77D-483A-B30F-68C4E9602545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3621076-D2FF-4C39-86C9-49BB98288F4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8659E22-5813-4DB2-B4FE-7534BBBCFCE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D52A6828-F2DA-4884-A1E9-5C1378D8172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709FD4D-C298-4104-A573-9E867D295FD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44</xdr:row>
      <xdr:rowOff>57150</xdr:rowOff>
    </xdr:from>
    <xdr:to>
      <xdr:col>10</xdr:col>
      <xdr:colOff>551724</xdr:colOff>
      <xdr:row>50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141B6DB-8C01-412F-B115-71279364B66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182052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EC32F61-95B5-4BF5-A0AA-567446382CF7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3CA0B70-9D02-4B09-9B93-0446518367E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F4E1EB4-1F68-4510-AD4B-028E9CEC635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311C229-6179-48C1-A9F4-FEC31F0CB775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402248B3-0BD5-4ECB-8A37-9246A61AFF1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4984517-B2EB-4F11-9E49-8CDA4506808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8B9F6E5-964E-4977-A9F3-B8C42E5D01BA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BD0D394-F032-4036-8936-77204072C9A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0678262-7843-48AE-9ABF-279A5FDB946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E1B10CA-DD4D-4FBF-8739-DA0C50A192A9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E7C9295-36B9-4CF7-B3FC-62AF06CEE56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949865</xdr:colOff>
      <xdr:row>47</xdr:row>
      <xdr:rowOff>57150</xdr:rowOff>
    </xdr:from>
    <xdr:to>
      <xdr:col>10</xdr:col>
      <xdr:colOff>551724</xdr:colOff>
      <xdr:row>53</xdr:row>
      <xdr:rowOff>57150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61D4D12-288E-4882-9D98-F5F8CC28A0EF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74140" y="126492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565634</xdr:colOff>
      <xdr:row>1</xdr:row>
      <xdr:rowOff>47625</xdr:rowOff>
    </xdr:from>
    <xdr:to>
      <xdr:col>3</xdr:col>
      <xdr:colOff>371475</xdr:colOff>
      <xdr:row>2</xdr:row>
      <xdr:rowOff>47625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D45D18A-533D-4E75-9F7E-1B5B6C5B43F2}"/>
            </a:ext>
          </a:extLst>
        </xdr:cNvPr>
        <xdr:cNvSpPr txBox="1"/>
      </xdr:nvSpPr>
      <xdr:spPr>
        <a:xfrm>
          <a:off x="565634" y="25717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66675</xdr:colOff>
      <xdr:row>1</xdr:row>
      <xdr:rowOff>76200</xdr:rowOff>
    </xdr:from>
    <xdr:to>
      <xdr:col>0</xdr:col>
      <xdr:colOff>447675</xdr:colOff>
      <xdr:row>3</xdr:row>
      <xdr:rowOff>76200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C49828F-119E-45E1-95BA-50829541421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6675" y="285750"/>
          <a:ext cx="381000" cy="3905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7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8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40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48:B48"/>
    <mergeCell ref="E48:K48"/>
    <mergeCell ref="K51:K53"/>
    <mergeCell ref="A52:B52"/>
    <mergeCell ref="A53:B53"/>
    <mergeCell ref="A49:B49"/>
    <mergeCell ref="F49:H49"/>
    <mergeCell ref="A50:B50"/>
    <mergeCell ref="A51:B51"/>
    <mergeCell ref="F51:H53"/>
    <mergeCell ref="I51:I5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54"/>
  <sheetViews>
    <sheetView tabSelected="1" topLeftCell="A9" workbookViewId="0">
      <selection activeCell="C13" sqref="C13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193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58</v>
      </c>
      <c r="C10" s="8">
        <v>22500</v>
      </c>
      <c r="D10" s="8" t="s">
        <v>18</v>
      </c>
      <c r="E10" s="8">
        <v>8</v>
      </c>
      <c r="F10" s="8">
        <v>3040</v>
      </c>
      <c r="G10" s="8">
        <f>SUM(H10+I10)</f>
        <v>3052</v>
      </c>
      <c r="H10" s="8">
        <v>3040</v>
      </c>
      <c r="I10" s="8">
        <v>12</v>
      </c>
      <c r="J10" s="9">
        <f t="shared" ref="J10:J13" si="0">H10/F10*100</f>
        <v>100</v>
      </c>
      <c r="K10" s="10"/>
    </row>
    <row r="11" spans="1:11" ht="21.95" customHeight="1" x14ac:dyDescent="0.25">
      <c r="A11" s="7">
        <v>44974</v>
      </c>
      <c r="B11" s="8" t="s">
        <v>58</v>
      </c>
      <c r="C11" s="8">
        <v>22500</v>
      </c>
      <c r="D11" s="8" t="s">
        <v>18</v>
      </c>
      <c r="E11" s="8">
        <v>8</v>
      </c>
      <c r="F11" s="8">
        <v>3040</v>
      </c>
      <c r="G11" s="8">
        <f>SUM(H11+I11)</f>
        <v>3058</v>
      </c>
      <c r="H11" s="8">
        <v>3040</v>
      </c>
      <c r="I11" s="8">
        <v>18</v>
      </c>
      <c r="J11" s="9">
        <f t="shared" si="0"/>
        <v>100</v>
      </c>
      <c r="K11" s="10"/>
    </row>
    <row r="12" spans="1:11" ht="21.95" customHeight="1" x14ac:dyDescent="0.25">
      <c r="A12" s="7">
        <v>44977</v>
      </c>
      <c r="B12" s="8" t="s">
        <v>58</v>
      </c>
      <c r="C12" s="8">
        <v>22500</v>
      </c>
      <c r="D12" s="8" t="s">
        <v>18</v>
      </c>
      <c r="E12" s="8">
        <v>8</v>
      </c>
      <c r="F12" s="8">
        <v>3040</v>
      </c>
      <c r="G12" s="8">
        <f>SUM(H12+I12)</f>
        <v>3051</v>
      </c>
      <c r="H12" s="8">
        <v>3040</v>
      </c>
      <c r="I12" s="8">
        <v>11</v>
      </c>
      <c r="J12" s="9">
        <f t="shared" si="0"/>
        <v>100</v>
      </c>
      <c r="K12" s="10"/>
    </row>
    <row r="13" spans="1:11" ht="21.95" customHeight="1" x14ac:dyDescent="0.25">
      <c r="A13" s="7">
        <v>44978</v>
      </c>
      <c r="B13" s="8" t="s">
        <v>58</v>
      </c>
      <c r="C13" s="8">
        <v>22500</v>
      </c>
      <c r="D13" s="8" t="s">
        <v>18</v>
      </c>
      <c r="E13" s="8">
        <v>8</v>
      </c>
      <c r="F13" s="8">
        <v>3040</v>
      </c>
      <c r="G13" s="8">
        <f>SUM(H13+I13)</f>
        <v>3055</v>
      </c>
      <c r="H13" s="8">
        <v>3040</v>
      </c>
      <c r="I13" s="8">
        <v>15</v>
      </c>
      <c r="J13" s="9">
        <f t="shared" si="0"/>
        <v>100</v>
      </c>
      <c r="K13" s="10"/>
    </row>
    <row r="14" spans="1:11" ht="21.95" customHeight="1" x14ac:dyDescent="0.25">
      <c r="A14" s="7">
        <v>44979</v>
      </c>
      <c r="B14" s="8" t="s">
        <v>58</v>
      </c>
      <c r="C14" s="8">
        <v>22500</v>
      </c>
      <c r="D14" s="8" t="s">
        <v>18</v>
      </c>
      <c r="E14" s="8">
        <v>8</v>
      </c>
      <c r="F14" s="8">
        <v>3040</v>
      </c>
      <c r="G14" s="8">
        <f>SUM(H14+I14)</f>
        <v>3062</v>
      </c>
      <c r="H14" s="8">
        <v>3040</v>
      </c>
      <c r="I14" s="8">
        <v>22</v>
      </c>
      <c r="J14" s="9">
        <f t="shared" ref="J10:J42" si="1">H14/F14*100</f>
        <v>100</v>
      </c>
      <c r="K14" s="10"/>
    </row>
    <row r="15" spans="1:11" ht="21.95" customHeight="1" x14ac:dyDescent="0.25">
      <c r="A15" s="7">
        <v>44980</v>
      </c>
      <c r="B15" s="8" t="s">
        <v>58</v>
      </c>
      <c r="C15" s="8">
        <v>22500</v>
      </c>
      <c r="D15" s="8" t="s">
        <v>18</v>
      </c>
      <c r="E15" s="8">
        <v>8</v>
      </c>
      <c r="F15" s="8">
        <v>3040</v>
      </c>
      <c r="G15" s="8">
        <f t="shared" ref="G15:G29" si="2">SUM(H15+I15)</f>
        <v>3065</v>
      </c>
      <c r="H15" s="8">
        <v>3040</v>
      </c>
      <c r="I15" s="8">
        <v>25</v>
      </c>
      <c r="J15" s="9">
        <f t="shared" si="1"/>
        <v>100</v>
      </c>
      <c r="K15" s="10"/>
    </row>
    <row r="16" spans="1:11" ht="21.95" customHeight="1" x14ac:dyDescent="0.25">
      <c r="A16" s="7">
        <v>44981</v>
      </c>
      <c r="B16" s="8" t="s">
        <v>58</v>
      </c>
      <c r="C16" s="8">
        <v>22500</v>
      </c>
      <c r="D16" s="8" t="s">
        <v>18</v>
      </c>
      <c r="E16" s="8">
        <v>8</v>
      </c>
      <c r="F16" s="8">
        <v>3040</v>
      </c>
      <c r="G16" s="8">
        <f t="shared" si="2"/>
        <v>3054</v>
      </c>
      <c r="H16" s="8">
        <v>3040</v>
      </c>
      <c r="I16" s="8">
        <v>14</v>
      </c>
      <c r="J16" s="9">
        <f t="shared" si="1"/>
        <v>100</v>
      </c>
      <c r="K16" s="10"/>
    </row>
    <row r="17" spans="1:11" ht="21.95" customHeight="1" x14ac:dyDescent="0.25">
      <c r="A17" s="7">
        <v>44984</v>
      </c>
      <c r="B17" s="8" t="s">
        <v>58</v>
      </c>
      <c r="C17" s="8">
        <v>22500</v>
      </c>
      <c r="D17" s="8" t="s">
        <v>18</v>
      </c>
      <c r="E17" s="8">
        <v>8</v>
      </c>
      <c r="F17" s="8">
        <v>3040</v>
      </c>
      <c r="G17" s="8">
        <f t="shared" si="2"/>
        <v>3058</v>
      </c>
      <c r="H17" s="8">
        <v>3040</v>
      </c>
      <c r="I17" s="8">
        <v>18</v>
      </c>
      <c r="J17" s="9">
        <f t="shared" si="1"/>
        <v>100</v>
      </c>
      <c r="K17" s="10"/>
    </row>
    <row r="18" spans="1:11" ht="21.95" customHeight="1" x14ac:dyDescent="0.25">
      <c r="A18" s="7">
        <v>44985</v>
      </c>
      <c r="B18" s="8" t="s">
        <v>58</v>
      </c>
      <c r="C18" s="8">
        <v>22500</v>
      </c>
      <c r="D18" s="8" t="s">
        <v>18</v>
      </c>
      <c r="E18" s="8">
        <v>8</v>
      </c>
      <c r="F18" s="8">
        <v>3040</v>
      </c>
      <c r="G18" s="8">
        <f t="shared" si="2"/>
        <v>3065</v>
      </c>
      <c r="H18" s="8">
        <v>3040</v>
      </c>
      <c r="I18" s="8">
        <v>25</v>
      </c>
      <c r="J18" s="9">
        <f t="shared" si="1"/>
        <v>100</v>
      </c>
      <c r="K18" s="10"/>
    </row>
    <row r="19" spans="1:11" ht="21.95" customHeight="1" x14ac:dyDescent="0.25">
      <c r="A19" s="7">
        <v>44986</v>
      </c>
      <c r="B19" s="8" t="s">
        <v>58</v>
      </c>
      <c r="C19" s="8">
        <v>22500</v>
      </c>
      <c r="D19" s="8" t="s">
        <v>18</v>
      </c>
      <c r="E19" s="8">
        <v>8</v>
      </c>
      <c r="F19" s="8">
        <v>3040</v>
      </c>
      <c r="G19" s="8">
        <f t="shared" si="2"/>
        <v>3061</v>
      </c>
      <c r="H19" s="8">
        <v>3040</v>
      </c>
      <c r="I19" s="8">
        <v>21</v>
      </c>
      <c r="J19" s="9">
        <f t="shared" si="1"/>
        <v>100</v>
      </c>
      <c r="K19" s="10"/>
    </row>
    <row r="20" spans="1:11" ht="21.95" customHeight="1" x14ac:dyDescent="0.25">
      <c r="A20" s="7">
        <v>44987</v>
      </c>
      <c r="B20" s="8" t="s">
        <v>58</v>
      </c>
      <c r="C20" s="8">
        <v>22500</v>
      </c>
      <c r="D20" s="8" t="s">
        <v>18</v>
      </c>
      <c r="E20" s="8">
        <v>8</v>
      </c>
      <c r="F20" s="8">
        <v>3040</v>
      </c>
      <c r="G20" s="8">
        <f t="shared" si="2"/>
        <v>3056</v>
      </c>
      <c r="H20" s="8">
        <v>3040</v>
      </c>
      <c r="I20" s="8">
        <v>16</v>
      </c>
      <c r="J20" s="9">
        <f t="shared" si="1"/>
        <v>100</v>
      </c>
      <c r="K20" s="10"/>
    </row>
    <row r="21" spans="1:11" ht="21.95" customHeight="1" x14ac:dyDescent="0.25">
      <c r="A21" s="7">
        <v>44988</v>
      </c>
      <c r="B21" s="8" t="s">
        <v>58</v>
      </c>
      <c r="C21" s="8">
        <v>22500</v>
      </c>
      <c r="D21" s="8" t="s">
        <v>18</v>
      </c>
      <c r="E21" s="8">
        <v>8</v>
      </c>
      <c r="F21" s="8">
        <v>3040</v>
      </c>
      <c r="G21" s="8">
        <f t="shared" si="2"/>
        <v>3058</v>
      </c>
      <c r="H21" s="8">
        <v>3040</v>
      </c>
      <c r="I21" s="8">
        <v>18</v>
      </c>
      <c r="J21" s="9">
        <f t="shared" si="1"/>
        <v>100</v>
      </c>
      <c r="K21" s="10"/>
    </row>
    <row r="22" spans="1:11" ht="21.95" customHeight="1" x14ac:dyDescent="0.25">
      <c r="A22" s="7">
        <v>44991</v>
      </c>
      <c r="B22" s="8" t="s">
        <v>58</v>
      </c>
      <c r="C22" s="8">
        <v>22500</v>
      </c>
      <c r="D22" s="8" t="s">
        <v>18</v>
      </c>
      <c r="E22" s="8">
        <v>8</v>
      </c>
      <c r="F22" s="8">
        <v>3040</v>
      </c>
      <c r="G22" s="8">
        <f t="shared" si="2"/>
        <v>3051</v>
      </c>
      <c r="H22" s="8">
        <v>3040</v>
      </c>
      <c r="I22" s="8">
        <v>11</v>
      </c>
      <c r="J22" s="9">
        <f t="shared" si="1"/>
        <v>100</v>
      </c>
      <c r="K22" s="10"/>
    </row>
    <row r="23" spans="1:11" ht="21.95" customHeight="1" x14ac:dyDescent="0.25">
      <c r="A23" s="7">
        <v>44992</v>
      </c>
      <c r="B23" s="8" t="s">
        <v>58</v>
      </c>
      <c r="C23" s="8">
        <v>22500</v>
      </c>
      <c r="D23" s="8" t="s">
        <v>18</v>
      </c>
      <c r="E23" s="8">
        <v>8</v>
      </c>
      <c r="F23" s="8">
        <v>3040</v>
      </c>
      <c r="G23" s="8">
        <f t="shared" si="2"/>
        <v>3055</v>
      </c>
      <c r="H23" s="8">
        <v>3040</v>
      </c>
      <c r="I23" s="8">
        <v>15</v>
      </c>
      <c r="J23" s="9">
        <f t="shared" si="1"/>
        <v>100</v>
      </c>
      <c r="K23" s="10"/>
    </row>
    <row r="24" spans="1:11" ht="21.95" customHeight="1" x14ac:dyDescent="0.25">
      <c r="A24" s="7">
        <v>44993</v>
      </c>
      <c r="B24" s="8" t="s">
        <v>58</v>
      </c>
      <c r="C24" s="8">
        <v>22500</v>
      </c>
      <c r="D24" s="8" t="s">
        <v>18</v>
      </c>
      <c r="E24" s="8">
        <v>8</v>
      </c>
      <c r="F24" s="8">
        <v>3040</v>
      </c>
      <c r="G24" s="8">
        <f t="shared" si="2"/>
        <v>3062</v>
      </c>
      <c r="H24" s="8">
        <v>3040</v>
      </c>
      <c r="I24" s="8">
        <v>22</v>
      </c>
      <c r="J24" s="9">
        <f t="shared" si="1"/>
        <v>100</v>
      </c>
      <c r="K24" s="10"/>
    </row>
    <row r="25" spans="1:11" ht="21.95" customHeight="1" x14ac:dyDescent="0.25">
      <c r="A25" s="7">
        <v>44994</v>
      </c>
      <c r="B25" s="8" t="s">
        <v>58</v>
      </c>
      <c r="C25" s="8">
        <v>22500</v>
      </c>
      <c r="D25" s="8" t="s">
        <v>18</v>
      </c>
      <c r="E25" s="8">
        <v>8</v>
      </c>
      <c r="F25" s="8">
        <v>3040</v>
      </c>
      <c r="G25" s="8">
        <f t="shared" si="2"/>
        <v>3065</v>
      </c>
      <c r="H25" s="8">
        <v>3040</v>
      </c>
      <c r="I25" s="8">
        <v>25</v>
      </c>
      <c r="J25" s="9">
        <f t="shared" si="1"/>
        <v>100</v>
      </c>
      <c r="K25" s="10"/>
    </row>
    <row r="26" spans="1:11" ht="21.95" customHeight="1" x14ac:dyDescent="0.25">
      <c r="A26" s="7">
        <v>44995</v>
      </c>
      <c r="B26" s="8" t="s">
        <v>58</v>
      </c>
      <c r="C26" s="8">
        <v>22500</v>
      </c>
      <c r="D26" s="8" t="s">
        <v>18</v>
      </c>
      <c r="E26" s="8">
        <v>8</v>
      </c>
      <c r="F26" s="8">
        <v>3040</v>
      </c>
      <c r="G26" s="8">
        <f t="shared" si="2"/>
        <v>3054</v>
      </c>
      <c r="H26" s="8">
        <v>3040</v>
      </c>
      <c r="I26" s="8">
        <v>14</v>
      </c>
      <c r="J26" s="9">
        <f t="shared" si="1"/>
        <v>100</v>
      </c>
      <c r="K26" s="10"/>
    </row>
    <row r="27" spans="1:11" ht="21.95" customHeight="1" x14ac:dyDescent="0.25">
      <c r="A27" s="7">
        <v>44998</v>
      </c>
      <c r="B27" s="8" t="s">
        <v>58</v>
      </c>
      <c r="C27" s="8">
        <v>22500</v>
      </c>
      <c r="D27" s="8" t="s">
        <v>18</v>
      </c>
      <c r="E27" s="8">
        <v>8</v>
      </c>
      <c r="F27" s="8">
        <v>3040</v>
      </c>
      <c r="G27" s="8">
        <f t="shared" si="2"/>
        <v>3052</v>
      </c>
      <c r="H27" s="8">
        <v>3040</v>
      </c>
      <c r="I27" s="8">
        <v>12</v>
      </c>
      <c r="J27" s="9">
        <f t="shared" si="1"/>
        <v>100</v>
      </c>
      <c r="K27" s="10"/>
    </row>
    <row r="28" spans="1:11" ht="21.95" customHeight="1" x14ac:dyDescent="0.25">
      <c r="A28" s="7">
        <v>44999</v>
      </c>
      <c r="B28" s="8" t="s">
        <v>58</v>
      </c>
      <c r="C28" s="8">
        <v>22500</v>
      </c>
      <c r="D28" s="8" t="s">
        <v>18</v>
      </c>
      <c r="E28" s="8">
        <v>8</v>
      </c>
      <c r="F28" s="8">
        <v>3040</v>
      </c>
      <c r="G28" s="8">
        <f t="shared" si="2"/>
        <v>3063</v>
      </c>
      <c r="H28" s="8">
        <v>3040</v>
      </c>
      <c r="I28" s="8">
        <v>23</v>
      </c>
      <c r="J28" s="9">
        <f t="shared" si="1"/>
        <v>100</v>
      </c>
      <c r="K28" s="10"/>
    </row>
    <row r="29" spans="1:11" ht="21.95" customHeight="1" x14ac:dyDescent="0.25">
      <c r="A29" s="7">
        <v>45000</v>
      </c>
      <c r="B29" s="8" t="s">
        <v>58</v>
      </c>
      <c r="C29" s="8">
        <v>22500</v>
      </c>
      <c r="D29" s="8" t="s">
        <v>18</v>
      </c>
      <c r="E29" s="8">
        <v>8</v>
      </c>
      <c r="F29" s="8">
        <v>3040</v>
      </c>
      <c r="G29" s="8">
        <f t="shared" si="2"/>
        <v>3058</v>
      </c>
      <c r="H29" s="8">
        <v>3040</v>
      </c>
      <c r="I29" s="8">
        <v>18</v>
      </c>
      <c r="J29" s="9">
        <f t="shared" si="1"/>
        <v>100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60800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60800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2000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100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51"/>
  <sheetViews>
    <sheetView topLeftCell="A29" workbookViewId="0">
      <selection activeCell="B30" sqref="A30:K3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192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58</v>
      </c>
      <c r="C10" s="8">
        <v>22500</v>
      </c>
      <c r="D10" s="8" t="s">
        <v>18</v>
      </c>
      <c r="E10" s="8">
        <v>8</v>
      </c>
      <c r="F10" s="8">
        <v>3040</v>
      </c>
      <c r="G10" s="8">
        <f>SUM(H10+I10)</f>
        <v>3052</v>
      </c>
      <c r="H10" s="8">
        <v>3040</v>
      </c>
      <c r="I10" s="8">
        <v>12</v>
      </c>
      <c r="J10" s="9">
        <f t="shared" ref="J10:J39" si="0">H10/F10*100</f>
        <v>100</v>
      </c>
      <c r="K10" s="10"/>
    </row>
    <row r="11" spans="1:11" ht="21.95" customHeight="1" x14ac:dyDescent="0.25">
      <c r="A11" s="7">
        <v>44974</v>
      </c>
      <c r="B11" s="8" t="s">
        <v>58</v>
      </c>
      <c r="C11" s="8">
        <v>22500</v>
      </c>
      <c r="D11" s="8" t="s">
        <v>18</v>
      </c>
      <c r="E11" s="8">
        <v>8</v>
      </c>
      <c r="F11" s="8">
        <v>3040</v>
      </c>
      <c r="G11" s="8">
        <f t="shared" ref="G11:G29" si="1">SUM(H11+I11)</f>
        <v>3058</v>
      </c>
      <c r="H11" s="8">
        <v>3040</v>
      </c>
      <c r="I11" s="8">
        <v>18</v>
      </c>
      <c r="J11" s="9">
        <f t="shared" si="0"/>
        <v>100</v>
      </c>
      <c r="K11" s="10"/>
    </row>
    <row r="12" spans="1:11" ht="21.95" customHeight="1" x14ac:dyDescent="0.25">
      <c r="A12" s="7">
        <v>44977</v>
      </c>
      <c r="B12" s="8" t="s">
        <v>58</v>
      </c>
      <c r="C12" s="8">
        <v>22500</v>
      </c>
      <c r="D12" s="8" t="s">
        <v>18</v>
      </c>
      <c r="E12" s="8">
        <v>8</v>
      </c>
      <c r="F12" s="8">
        <v>3040</v>
      </c>
      <c r="G12" s="8">
        <f t="shared" si="1"/>
        <v>3051</v>
      </c>
      <c r="H12" s="8">
        <v>3040</v>
      </c>
      <c r="I12" s="8">
        <v>11</v>
      </c>
      <c r="J12" s="9">
        <f t="shared" si="0"/>
        <v>100</v>
      </c>
      <c r="K12" s="10"/>
    </row>
    <row r="13" spans="1:11" ht="21.95" customHeight="1" x14ac:dyDescent="0.25">
      <c r="A13" s="7">
        <v>44978</v>
      </c>
      <c r="B13" s="8" t="s">
        <v>58</v>
      </c>
      <c r="C13" s="8">
        <v>22500</v>
      </c>
      <c r="D13" s="8" t="s">
        <v>18</v>
      </c>
      <c r="E13" s="8">
        <v>8</v>
      </c>
      <c r="F13" s="8">
        <v>3040</v>
      </c>
      <c r="G13" s="8">
        <f t="shared" si="1"/>
        <v>3055</v>
      </c>
      <c r="H13" s="8">
        <v>3040</v>
      </c>
      <c r="I13" s="8">
        <v>15</v>
      </c>
      <c r="J13" s="9">
        <f t="shared" si="0"/>
        <v>100</v>
      </c>
      <c r="K13" s="10"/>
    </row>
    <row r="14" spans="1:11" ht="21.95" customHeight="1" x14ac:dyDescent="0.25">
      <c r="A14" s="7">
        <v>44979</v>
      </c>
      <c r="B14" s="8" t="s">
        <v>58</v>
      </c>
      <c r="C14" s="8">
        <v>22500</v>
      </c>
      <c r="D14" s="8" t="s">
        <v>18</v>
      </c>
      <c r="E14" s="8">
        <v>8</v>
      </c>
      <c r="F14" s="8">
        <v>3040</v>
      </c>
      <c r="G14" s="8">
        <f t="shared" si="1"/>
        <v>3062</v>
      </c>
      <c r="H14" s="8">
        <v>3040</v>
      </c>
      <c r="I14" s="8">
        <v>22</v>
      </c>
      <c r="J14" s="9">
        <f t="shared" si="0"/>
        <v>100</v>
      </c>
      <c r="K14" s="10"/>
    </row>
    <row r="15" spans="1:11" ht="21.95" customHeight="1" x14ac:dyDescent="0.25">
      <c r="A15" s="7">
        <v>44980</v>
      </c>
      <c r="B15" s="8" t="s">
        <v>58</v>
      </c>
      <c r="C15" s="8">
        <v>22500</v>
      </c>
      <c r="D15" s="8" t="s">
        <v>18</v>
      </c>
      <c r="E15" s="8">
        <v>8</v>
      </c>
      <c r="F15" s="8">
        <v>3040</v>
      </c>
      <c r="G15" s="8">
        <f t="shared" si="1"/>
        <v>3065</v>
      </c>
      <c r="H15" s="8">
        <v>3040</v>
      </c>
      <c r="I15" s="8">
        <v>25</v>
      </c>
      <c r="J15" s="9">
        <f t="shared" si="0"/>
        <v>100</v>
      </c>
      <c r="K15" s="10"/>
    </row>
    <row r="16" spans="1:11" ht="21.95" customHeight="1" x14ac:dyDescent="0.25">
      <c r="A16" s="7">
        <v>44981</v>
      </c>
      <c r="B16" s="8" t="s">
        <v>58</v>
      </c>
      <c r="C16" s="8">
        <v>22500</v>
      </c>
      <c r="D16" s="8" t="s">
        <v>18</v>
      </c>
      <c r="E16" s="8">
        <v>8</v>
      </c>
      <c r="F16" s="8">
        <v>3040</v>
      </c>
      <c r="G16" s="8">
        <f t="shared" si="1"/>
        <v>3054</v>
      </c>
      <c r="H16" s="8">
        <v>3040</v>
      </c>
      <c r="I16" s="8">
        <v>14</v>
      </c>
      <c r="J16" s="9">
        <f t="shared" si="0"/>
        <v>100</v>
      </c>
      <c r="K16" s="10"/>
    </row>
    <row r="17" spans="1:11" ht="21.95" customHeight="1" x14ac:dyDescent="0.25">
      <c r="A17" s="7">
        <v>44984</v>
      </c>
      <c r="B17" s="8" t="s">
        <v>58</v>
      </c>
      <c r="C17" s="8">
        <v>22500</v>
      </c>
      <c r="D17" s="8" t="s">
        <v>18</v>
      </c>
      <c r="E17" s="8">
        <v>8</v>
      </c>
      <c r="F17" s="8">
        <v>3040</v>
      </c>
      <c r="G17" s="8">
        <f t="shared" si="1"/>
        <v>3058</v>
      </c>
      <c r="H17" s="8">
        <v>3040</v>
      </c>
      <c r="I17" s="8">
        <v>18</v>
      </c>
      <c r="J17" s="9">
        <f t="shared" si="0"/>
        <v>100</v>
      </c>
      <c r="K17" s="10"/>
    </row>
    <row r="18" spans="1:11" ht="21.95" customHeight="1" x14ac:dyDescent="0.25">
      <c r="A18" s="7">
        <v>44985</v>
      </c>
      <c r="B18" s="8" t="s">
        <v>58</v>
      </c>
      <c r="C18" s="8">
        <v>22500</v>
      </c>
      <c r="D18" s="8" t="s">
        <v>18</v>
      </c>
      <c r="E18" s="8">
        <v>8</v>
      </c>
      <c r="F18" s="8">
        <v>3040</v>
      </c>
      <c r="G18" s="8">
        <f t="shared" si="1"/>
        <v>3065</v>
      </c>
      <c r="H18" s="8">
        <v>3040</v>
      </c>
      <c r="I18" s="8">
        <v>25</v>
      </c>
      <c r="J18" s="9">
        <f t="shared" si="0"/>
        <v>100</v>
      </c>
      <c r="K18" s="10"/>
    </row>
    <row r="19" spans="1:11" ht="21.95" customHeight="1" x14ac:dyDescent="0.25">
      <c r="A19" s="7">
        <v>44986</v>
      </c>
      <c r="B19" s="8" t="s">
        <v>58</v>
      </c>
      <c r="C19" s="8">
        <v>22500</v>
      </c>
      <c r="D19" s="8" t="s">
        <v>18</v>
      </c>
      <c r="E19" s="8">
        <v>8</v>
      </c>
      <c r="F19" s="8">
        <v>3040</v>
      </c>
      <c r="G19" s="8">
        <f t="shared" si="1"/>
        <v>3061</v>
      </c>
      <c r="H19" s="8">
        <v>3040</v>
      </c>
      <c r="I19" s="8">
        <v>21</v>
      </c>
      <c r="J19" s="9">
        <f t="shared" si="0"/>
        <v>100</v>
      </c>
      <c r="K19" s="10"/>
    </row>
    <row r="20" spans="1:11" ht="21.95" customHeight="1" x14ac:dyDescent="0.25">
      <c r="A20" s="7">
        <v>44987</v>
      </c>
      <c r="B20" s="8" t="s">
        <v>58</v>
      </c>
      <c r="C20" s="8">
        <v>22500</v>
      </c>
      <c r="D20" s="8" t="s">
        <v>18</v>
      </c>
      <c r="E20" s="8">
        <v>8</v>
      </c>
      <c r="F20" s="8">
        <v>3040</v>
      </c>
      <c r="G20" s="8">
        <f t="shared" si="1"/>
        <v>3056</v>
      </c>
      <c r="H20" s="8">
        <v>3040</v>
      </c>
      <c r="I20" s="8">
        <v>16</v>
      </c>
      <c r="J20" s="9">
        <f t="shared" si="0"/>
        <v>100</v>
      </c>
      <c r="K20" s="10"/>
    </row>
    <row r="21" spans="1:11" ht="21.95" customHeight="1" x14ac:dyDescent="0.25">
      <c r="A21" s="7">
        <v>44988</v>
      </c>
      <c r="B21" s="8" t="s">
        <v>58</v>
      </c>
      <c r="C21" s="8">
        <v>22500</v>
      </c>
      <c r="D21" s="8" t="s">
        <v>18</v>
      </c>
      <c r="E21" s="8">
        <v>8</v>
      </c>
      <c r="F21" s="8">
        <v>3040</v>
      </c>
      <c r="G21" s="8">
        <f t="shared" si="1"/>
        <v>3058</v>
      </c>
      <c r="H21" s="8">
        <v>3040</v>
      </c>
      <c r="I21" s="8">
        <v>18</v>
      </c>
      <c r="J21" s="9">
        <f t="shared" si="0"/>
        <v>100</v>
      </c>
      <c r="K21" s="10"/>
    </row>
    <row r="22" spans="1:11" ht="21.95" customHeight="1" x14ac:dyDescent="0.25">
      <c r="A22" s="7">
        <v>44991</v>
      </c>
      <c r="B22" s="8" t="s">
        <v>58</v>
      </c>
      <c r="C22" s="8">
        <v>22500</v>
      </c>
      <c r="D22" s="8" t="s">
        <v>18</v>
      </c>
      <c r="E22" s="8">
        <v>8</v>
      </c>
      <c r="F22" s="8">
        <v>3040</v>
      </c>
      <c r="G22" s="8">
        <f t="shared" si="1"/>
        <v>3051</v>
      </c>
      <c r="H22" s="8">
        <v>3040</v>
      </c>
      <c r="I22" s="8">
        <v>11</v>
      </c>
      <c r="J22" s="9">
        <f t="shared" si="0"/>
        <v>100</v>
      </c>
      <c r="K22" s="10"/>
    </row>
    <row r="23" spans="1:11" ht="21.95" customHeight="1" x14ac:dyDescent="0.25">
      <c r="A23" s="7">
        <v>44992</v>
      </c>
      <c r="B23" s="8" t="s">
        <v>58</v>
      </c>
      <c r="C23" s="8">
        <v>22500</v>
      </c>
      <c r="D23" s="8" t="s">
        <v>18</v>
      </c>
      <c r="E23" s="8">
        <v>8</v>
      </c>
      <c r="F23" s="8">
        <v>3040</v>
      </c>
      <c r="G23" s="8">
        <f t="shared" si="1"/>
        <v>3055</v>
      </c>
      <c r="H23" s="8">
        <v>3040</v>
      </c>
      <c r="I23" s="8">
        <v>15</v>
      </c>
      <c r="J23" s="9">
        <f t="shared" si="0"/>
        <v>100</v>
      </c>
      <c r="K23" s="10"/>
    </row>
    <row r="24" spans="1:11" ht="21.95" customHeight="1" x14ac:dyDescent="0.25">
      <c r="A24" s="7">
        <v>44993</v>
      </c>
      <c r="B24" s="8" t="s">
        <v>58</v>
      </c>
      <c r="C24" s="8">
        <v>22500</v>
      </c>
      <c r="D24" s="8" t="s">
        <v>18</v>
      </c>
      <c r="E24" s="8">
        <v>8</v>
      </c>
      <c r="F24" s="8">
        <v>3040</v>
      </c>
      <c r="G24" s="8">
        <f t="shared" si="1"/>
        <v>3062</v>
      </c>
      <c r="H24" s="8">
        <v>3040</v>
      </c>
      <c r="I24" s="8">
        <v>22</v>
      </c>
      <c r="J24" s="9">
        <f t="shared" si="0"/>
        <v>100</v>
      </c>
      <c r="K24" s="10"/>
    </row>
    <row r="25" spans="1:11" ht="21.95" customHeight="1" x14ac:dyDescent="0.25">
      <c r="A25" s="7">
        <v>44994</v>
      </c>
      <c r="B25" s="8" t="s">
        <v>58</v>
      </c>
      <c r="C25" s="8">
        <v>22500</v>
      </c>
      <c r="D25" s="8" t="s">
        <v>18</v>
      </c>
      <c r="E25" s="8">
        <v>8</v>
      </c>
      <c r="F25" s="8">
        <v>3040</v>
      </c>
      <c r="G25" s="8">
        <f t="shared" si="1"/>
        <v>3065</v>
      </c>
      <c r="H25" s="8">
        <v>3040</v>
      </c>
      <c r="I25" s="8">
        <v>25</v>
      </c>
      <c r="J25" s="9">
        <f t="shared" si="0"/>
        <v>100</v>
      </c>
      <c r="K25" s="10"/>
    </row>
    <row r="26" spans="1:11" ht="21.95" customHeight="1" x14ac:dyDescent="0.25">
      <c r="A26" s="7">
        <v>44995</v>
      </c>
      <c r="B26" s="8" t="s">
        <v>58</v>
      </c>
      <c r="C26" s="8">
        <v>22500</v>
      </c>
      <c r="D26" s="8" t="s">
        <v>18</v>
      </c>
      <c r="E26" s="8">
        <v>8</v>
      </c>
      <c r="F26" s="8">
        <v>3040</v>
      </c>
      <c r="G26" s="8">
        <f t="shared" si="1"/>
        <v>3054</v>
      </c>
      <c r="H26" s="8">
        <v>3040</v>
      </c>
      <c r="I26" s="8">
        <v>14</v>
      </c>
      <c r="J26" s="9">
        <f t="shared" si="0"/>
        <v>100</v>
      </c>
      <c r="K26" s="10"/>
    </row>
    <row r="27" spans="1:11" ht="21.95" customHeight="1" x14ac:dyDescent="0.25">
      <c r="A27" s="7">
        <v>44998</v>
      </c>
      <c r="B27" s="8" t="s">
        <v>58</v>
      </c>
      <c r="C27" s="8">
        <v>22500</v>
      </c>
      <c r="D27" s="8" t="s">
        <v>18</v>
      </c>
      <c r="E27" s="8">
        <v>8</v>
      </c>
      <c r="F27" s="8">
        <v>3040</v>
      </c>
      <c r="G27" s="8">
        <f t="shared" si="1"/>
        <v>3052</v>
      </c>
      <c r="H27" s="8">
        <v>3040</v>
      </c>
      <c r="I27" s="8">
        <v>12</v>
      </c>
      <c r="J27" s="9">
        <f t="shared" si="0"/>
        <v>100</v>
      </c>
      <c r="K27" s="10"/>
    </row>
    <row r="28" spans="1:11" ht="21.95" customHeight="1" x14ac:dyDescent="0.25">
      <c r="A28" s="7">
        <v>44999</v>
      </c>
      <c r="B28" s="8" t="s">
        <v>58</v>
      </c>
      <c r="C28" s="8">
        <v>22500</v>
      </c>
      <c r="D28" s="8" t="s">
        <v>18</v>
      </c>
      <c r="E28" s="8">
        <v>8</v>
      </c>
      <c r="F28" s="8">
        <v>3040</v>
      </c>
      <c r="G28" s="8">
        <f t="shared" si="1"/>
        <v>3063</v>
      </c>
      <c r="H28" s="8">
        <v>3040</v>
      </c>
      <c r="I28" s="8">
        <v>23</v>
      </c>
      <c r="J28" s="9">
        <f t="shared" si="0"/>
        <v>100</v>
      </c>
      <c r="K28" s="10"/>
    </row>
    <row r="29" spans="1:11" ht="21.95" customHeight="1" x14ac:dyDescent="0.25">
      <c r="A29" s="7">
        <v>45000</v>
      </c>
      <c r="B29" s="8" t="s">
        <v>58</v>
      </c>
      <c r="C29" s="8">
        <v>22500</v>
      </c>
      <c r="D29" s="8" t="s">
        <v>18</v>
      </c>
      <c r="E29" s="8">
        <v>8</v>
      </c>
      <c r="F29" s="8">
        <v>3040</v>
      </c>
      <c r="G29" s="8">
        <f t="shared" si="1"/>
        <v>3058</v>
      </c>
      <c r="H29" s="8">
        <v>3040</v>
      </c>
      <c r="I29" s="8">
        <v>18</v>
      </c>
      <c r="J29" s="9">
        <f t="shared" si="0"/>
        <v>100</v>
      </c>
      <c r="K29" s="10"/>
    </row>
    <row r="30" spans="1:11" ht="21.95" customHeight="1" x14ac:dyDescent="0.25">
      <c r="A30" s="13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21"/>
      <c r="B44" s="8"/>
      <c r="C44" s="8"/>
      <c r="D44" s="8"/>
      <c r="E44" s="8"/>
      <c r="F44" s="8"/>
      <c r="G44" s="8"/>
      <c r="H44" s="8"/>
      <c r="I44" s="8"/>
      <c r="J44" s="22"/>
      <c r="K44" s="10"/>
    </row>
    <row r="45" spans="1:11" ht="21" customHeight="1" x14ac:dyDescent="0.25">
      <c r="A45" s="85" t="s">
        <v>20</v>
      </c>
      <c r="B45" s="85"/>
      <c r="C45" s="23">
        <f>COUNT(A10:A44)</f>
        <v>20</v>
      </c>
      <c r="E45" s="86" t="s">
        <v>21</v>
      </c>
      <c r="F45" s="86"/>
      <c r="G45" s="87"/>
      <c r="H45" s="87"/>
      <c r="I45" s="87"/>
      <c r="J45" s="87"/>
      <c r="K45" s="87"/>
    </row>
    <row r="46" spans="1:11" ht="21" customHeight="1" x14ac:dyDescent="0.25">
      <c r="A46" s="90" t="s">
        <v>22</v>
      </c>
      <c r="B46" s="90"/>
      <c r="C46" s="23">
        <f>SUM(F10:F44)</f>
        <v>60800</v>
      </c>
      <c r="F46" s="91"/>
      <c r="G46" s="91"/>
      <c r="H46" s="91"/>
      <c r="I46" s="19"/>
      <c r="J46" s="19"/>
      <c r="K46" s="20"/>
    </row>
    <row r="47" spans="1:11" ht="21" customHeight="1" x14ac:dyDescent="0.25">
      <c r="A47" s="90" t="s">
        <v>23</v>
      </c>
      <c r="B47" s="90"/>
      <c r="C47" s="23">
        <f>SUM(H10:H44)</f>
        <v>60800</v>
      </c>
      <c r="F47" s="19"/>
      <c r="G47" s="19"/>
      <c r="H47" s="19"/>
      <c r="I47" s="19"/>
      <c r="J47" s="19"/>
      <c r="K47" s="20"/>
    </row>
    <row r="48" spans="1:11" ht="21" customHeight="1" x14ac:dyDescent="0.25">
      <c r="A48" s="89" t="s">
        <v>24</v>
      </c>
      <c r="B48" s="90"/>
      <c r="C48" s="24">
        <f>SUM(J10:J44)</f>
        <v>2000</v>
      </c>
      <c r="F48" s="91"/>
      <c r="G48" s="91"/>
      <c r="H48" s="91"/>
      <c r="I48" s="91"/>
      <c r="J48" s="19"/>
      <c r="K48" s="88"/>
    </row>
    <row r="49" spans="1:11" ht="21" customHeight="1" x14ac:dyDescent="0.25">
      <c r="A49" s="89" t="s">
        <v>25</v>
      </c>
      <c r="B49" s="90"/>
      <c r="C49" s="23">
        <f>COUNTA(B10:B44)</f>
        <v>20</v>
      </c>
      <c r="F49" s="91"/>
      <c r="G49" s="91"/>
      <c r="H49" s="91"/>
      <c r="I49" s="91"/>
      <c r="J49" s="19"/>
      <c r="K49" s="88"/>
    </row>
    <row r="50" spans="1:11" ht="21" customHeight="1" x14ac:dyDescent="0.25">
      <c r="A50" s="90" t="s">
        <v>26</v>
      </c>
      <c r="B50" s="90"/>
      <c r="C50" s="24">
        <f>C48/C49</f>
        <v>100</v>
      </c>
      <c r="F50" s="91"/>
      <c r="G50" s="91"/>
      <c r="H50" s="91"/>
      <c r="I50" s="91"/>
      <c r="J50" s="19"/>
      <c r="K50" s="88"/>
    </row>
    <row r="51" spans="1:11" ht="21" customHeight="1" thickBot="1" x14ac:dyDescent="0.3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</sheetData>
  <mergeCells count="17">
    <mergeCell ref="J1:K1"/>
    <mergeCell ref="A4:K6"/>
    <mergeCell ref="B7:E7"/>
    <mergeCell ref="G7:K7"/>
    <mergeCell ref="B8:E8"/>
    <mergeCell ref="G8:K8"/>
    <mergeCell ref="A50:B50"/>
    <mergeCell ref="A45:B45"/>
    <mergeCell ref="E45:K45"/>
    <mergeCell ref="A46:B46"/>
    <mergeCell ref="F46:H46"/>
    <mergeCell ref="A47:B47"/>
    <mergeCell ref="A48:B48"/>
    <mergeCell ref="F48:H50"/>
    <mergeCell ref="I48:I50"/>
    <mergeCell ref="K48:K50"/>
    <mergeCell ref="A49:B49"/>
  </mergeCells>
  <printOptions horizontalCentered="1" verticalCentered="1"/>
  <pageMargins left="0" right="0" top="0" bottom="0" header="0" footer="0"/>
  <pageSetup paperSize="9" scale="6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53"/>
  <sheetViews>
    <sheetView topLeftCell="A7" workbookViewId="0">
      <selection activeCell="G7" sqref="G7:K7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113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44978</v>
      </c>
      <c r="B10" s="8" t="s">
        <v>50</v>
      </c>
      <c r="C10" s="8" t="s">
        <v>51</v>
      </c>
      <c r="D10" s="8" t="s">
        <v>18</v>
      </c>
      <c r="E10" s="8">
        <v>8</v>
      </c>
      <c r="F10" s="8">
        <v>456</v>
      </c>
      <c r="G10" s="8">
        <f>SUM(H10+I10)</f>
        <v>326</v>
      </c>
      <c r="H10" s="8">
        <v>320</v>
      </c>
      <c r="I10" s="8">
        <v>6</v>
      </c>
      <c r="J10" s="9">
        <f t="shared" ref="J10:J25" si="0">H10/F10*100</f>
        <v>70.175438596491219</v>
      </c>
      <c r="K10" s="10"/>
    </row>
    <row r="11" spans="1:11" ht="21.95" customHeight="1" x14ac:dyDescent="0.25">
      <c r="A11" s="7">
        <v>44979</v>
      </c>
      <c r="B11" s="8" t="s">
        <v>50</v>
      </c>
      <c r="C11" s="8" t="s">
        <v>51</v>
      </c>
      <c r="D11" s="8" t="s">
        <v>18</v>
      </c>
      <c r="E11" s="8">
        <v>8</v>
      </c>
      <c r="F11" s="8">
        <v>456</v>
      </c>
      <c r="G11" s="8">
        <f>SUM(H11+I11)</f>
        <v>322</v>
      </c>
      <c r="H11" s="8">
        <v>320</v>
      </c>
      <c r="I11" s="8">
        <v>2</v>
      </c>
      <c r="J11" s="9">
        <f t="shared" si="0"/>
        <v>70.175438596491219</v>
      </c>
      <c r="K11" s="10"/>
    </row>
    <row r="12" spans="1:11" ht="21.95" customHeight="1" x14ac:dyDescent="0.25">
      <c r="A12" s="7">
        <v>44980</v>
      </c>
      <c r="B12" s="8" t="s">
        <v>50</v>
      </c>
      <c r="C12" s="8" t="s">
        <v>51</v>
      </c>
      <c r="D12" s="8" t="s">
        <v>18</v>
      </c>
      <c r="E12" s="8">
        <v>8</v>
      </c>
      <c r="F12" s="8">
        <v>456</v>
      </c>
      <c r="G12" s="8">
        <f t="shared" ref="G12:G25" si="1">SUM(H12+I12)</f>
        <v>325</v>
      </c>
      <c r="H12" s="8">
        <v>320</v>
      </c>
      <c r="I12" s="8">
        <v>5</v>
      </c>
      <c r="J12" s="9">
        <f t="shared" si="0"/>
        <v>70.175438596491219</v>
      </c>
      <c r="K12" s="10"/>
    </row>
    <row r="13" spans="1:11" ht="21.95" customHeight="1" x14ac:dyDescent="0.25">
      <c r="A13" s="7">
        <v>44981</v>
      </c>
      <c r="B13" s="12" t="s">
        <v>50</v>
      </c>
      <c r="C13" s="12" t="s">
        <v>51</v>
      </c>
      <c r="D13" s="8" t="s">
        <v>18</v>
      </c>
      <c r="E13" s="8">
        <v>8</v>
      </c>
      <c r="F13" s="8">
        <v>456</v>
      </c>
      <c r="G13" s="8">
        <f t="shared" si="1"/>
        <v>324</v>
      </c>
      <c r="H13" s="8">
        <v>320</v>
      </c>
      <c r="I13" s="8">
        <v>4</v>
      </c>
      <c r="J13" s="9">
        <f t="shared" si="0"/>
        <v>70.175438596491219</v>
      </c>
      <c r="K13" s="10"/>
    </row>
    <row r="14" spans="1:11" ht="21.95" customHeight="1" x14ac:dyDescent="0.25">
      <c r="A14" s="7">
        <v>44985</v>
      </c>
      <c r="B14" s="12" t="s">
        <v>50</v>
      </c>
      <c r="C14" s="12" t="s">
        <v>51</v>
      </c>
      <c r="D14" s="8" t="s">
        <v>18</v>
      </c>
      <c r="E14" s="8">
        <v>8</v>
      </c>
      <c r="F14" s="8">
        <v>456</v>
      </c>
      <c r="G14" s="8">
        <f t="shared" si="1"/>
        <v>326</v>
      </c>
      <c r="H14" s="8">
        <v>320</v>
      </c>
      <c r="I14" s="8">
        <v>6</v>
      </c>
      <c r="J14" s="9">
        <f t="shared" si="0"/>
        <v>70.175438596491219</v>
      </c>
      <c r="K14" s="10"/>
    </row>
    <row r="15" spans="1:11" ht="21.95" customHeight="1" x14ac:dyDescent="0.25">
      <c r="A15" s="7">
        <v>44986</v>
      </c>
      <c r="B15" s="12" t="s">
        <v>50</v>
      </c>
      <c r="C15" s="12" t="s">
        <v>51</v>
      </c>
      <c r="D15" s="8" t="s">
        <v>18</v>
      </c>
      <c r="E15" s="8">
        <v>8</v>
      </c>
      <c r="F15" s="8">
        <v>456</v>
      </c>
      <c r="G15" s="8">
        <f t="shared" si="1"/>
        <v>325</v>
      </c>
      <c r="H15" s="8">
        <v>320</v>
      </c>
      <c r="I15" s="8">
        <v>5</v>
      </c>
      <c r="J15" s="9">
        <f t="shared" si="0"/>
        <v>70.175438596491219</v>
      </c>
      <c r="K15" s="10"/>
    </row>
    <row r="16" spans="1:11" ht="21.95" customHeight="1" x14ac:dyDescent="0.25">
      <c r="A16" s="7">
        <v>44987</v>
      </c>
      <c r="B16" s="8" t="s">
        <v>58</v>
      </c>
      <c r="C16" s="8">
        <v>22500</v>
      </c>
      <c r="D16" s="8" t="s">
        <v>18</v>
      </c>
      <c r="E16" s="8">
        <v>8</v>
      </c>
      <c r="F16" s="8">
        <v>3040</v>
      </c>
      <c r="G16" s="8">
        <f t="shared" si="1"/>
        <v>1836</v>
      </c>
      <c r="H16" s="8">
        <v>1824</v>
      </c>
      <c r="I16" s="8">
        <v>12</v>
      </c>
      <c r="J16" s="9">
        <f t="shared" si="0"/>
        <v>60</v>
      </c>
      <c r="K16" s="10"/>
    </row>
    <row r="17" spans="1:11" ht="21.95" customHeight="1" x14ac:dyDescent="0.25">
      <c r="A17" s="7">
        <v>44988</v>
      </c>
      <c r="B17" s="8" t="s">
        <v>50</v>
      </c>
      <c r="C17" s="8" t="s">
        <v>51</v>
      </c>
      <c r="D17" s="8" t="s">
        <v>18</v>
      </c>
      <c r="E17" s="8">
        <v>8</v>
      </c>
      <c r="F17" s="8">
        <v>456</v>
      </c>
      <c r="G17" s="8">
        <f t="shared" si="1"/>
        <v>347</v>
      </c>
      <c r="H17" s="8">
        <v>342</v>
      </c>
      <c r="I17" s="8">
        <v>5</v>
      </c>
      <c r="J17" s="9">
        <f t="shared" si="0"/>
        <v>75</v>
      </c>
      <c r="K17" s="10"/>
    </row>
    <row r="18" spans="1:11" ht="21.95" customHeight="1" x14ac:dyDescent="0.25">
      <c r="A18" s="7">
        <v>44991</v>
      </c>
      <c r="B18" s="8" t="s">
        <v>50</v>
      </c>
      <c r="C18" s="8" t="s">
        <v>51</v>
      </c>
      <c r="D18" s="8" t="s">
        <v>18</v>
      </c>
      <c r="E18" s="8">
        <v>8</v>
      </c>
      <c r="F18" s="8">
        <v>456</v>
      </c>
      <c r="G18" s="8">
        <f t="shared" si="1"/>
        <v>344</v>
      </c>
      <c r="H18" s="8">
        <v>342</v>
      </c>
      <c r="I18" s="8">
        <v>2</v>
      </c>
      <c r="J18" s="9">
        <f t="shared" si="0"/>
        <v>75</v>
      </c>
      <c r="K18" s="10"/>
    </row>
    <row r="19" spans="1:11" ht="21.95" customHeight="1" x14ac:dyDescent="0.25">
      <c r="A19" s="7">
        <v>44992</v>
      </c>
      <c r="B19" s="8" t="s">
        <v>50</v>
      </c>
      <c r="C19" s="8" t="s">
        <v>51</v>
      </c>
      <c r="D19" s="8" t="s">
        <v>18</v>
      </c>
      <c r="E19" s="8">
        <v>8</v>
      </c>
      <c r="F19" s="8">
        <v>456</v>
      </c>
      <c r="G19" s="8">
        <f t="shared" si="1"/>
        <v>324</v>
      </c>
      <c r="H19" s="8">
        <v>320</v>
      </c>
      <c r="I19" s="8">
        <v>4</v>
      </c>
      <c r="J19" s="9">
        <f t="shared" si="0"/>
        <v>70.175438596491219</v>
      </c>
      <c r="K19" s="10"/>
    </row>
    <row r="20" spans="1:11" ht="21.95" customHeight="1" x14ac:dyDescent="0.25">
      <c r="A20" s="7">
        <v>44993</v>
      </c>
      <c r="B20" s="8" t="s">
        <v>50</v>
      </c>
      <c r="C20" s="8" t="s">
        <v>51</v>
      </c>
      <c r="D20" s="8" t="s">
        <v>18</v>
      </c>
      <c r="E20" s="8">
        <v>8</v>
      </c>
      <c r="F20" s="8">
        <v>456</v>
      </c>
      <c r="G20" s="8">
        <f t="shared" si="1"/>
        <v>322</v>
      </c>
      <c r="H20" s="8">
        <v>320</v>
      </c>
      <c r="I20" s="8">
        <v>2</v>
      </c>
      <c r="J20" s="9">
        <f t="shared" si="0"/>
        <v>70.175438596491219</v>
      </c>
      <c r="K20" s="10"/>
    </row>
    <row r="21" spans="1:11" ht="21.95" customHeight="1" x14ac:dyDescent="0.25">
      <c r="A21" s="7">
        <v>44994</v>
      </c>
      <c r="B21" s="8" t="s">
        <v>133</v>
      </c>
      <c r="C21" s="8" t="s">
        <v>100</v>
      </c>
      <c r="D21" s="8" t="s">
        <v>18</v>
      </c>
      <c r="E21" s="8">
        <v>8</v>
      </c>
      <c r="F21" s="8">
        <v>400</v>
      </c>
      <c r="G21" s="8">
        <f t="shared" si="1"/>
        <v>325</v>
      </c>
      <c r="H21" s="8">
        <v>320</v>
      </c>
      <c r="I21" s="8">
        <v>5</v>
      </c>
      <c r="J21" s="9">
        <f t="shared" si="0"/>
        <v>80</v>
      </c>
      <c r="K21" s="10"/>
    </row>
    <row r="22" spans="1:11" ht="21.95" customHeight="1" x14ac:dyDescent="0.25">
      <c r="A22" s="7">
        <v>44995</v>
      </c>
      <c r="B22" s="8" t="s">
        <v>133</v>
      </c>
      <c r="C22" s="8" t="s">
        <v>100</v>
      </c>
      <c r="D22" s="8" t="s">
        <v>18</v>
      </c>
      <c r="E22" s="8">
        <v>8</v>
      </c>
      <c r="F22" s="8">
        <v>400</v>
      </c>
      <c r="G22" s="8">
        <f t="shared" si="1"/>
        <v>325</v>
      </c>
      <c r="H22" s="8">
        <v>320</v>
      </c>
      <c r="I22" s="8">
        <v>5</v>
      </c>
      <c r="J22" s="9">
        <f t="shared" si="0"/>
        <v>80</v>
      </c>
      <c r="K22" s="10"/>
    </row>
    <row r="23" spans="1:11" ht="21.95" customHeight="1" x14ac:dyDescent="0.25">
      <c r="A23" s="7">
        <v>44998</v>
      </c>
      <c r="B23" s="8" t="s">
        <v>168</v>
      </c>
      <c r="C23" s="8" t="s">
        <v>169</v>
      </c>
      <c r="D23" s="8" t="s">
        <v>18</v>
      </c>
      <c r="E23" s="8">
        <v>8</v>
      </c>
      <c r="F23" s="8">
        <v>2800</v>
      </c>
      <c r="G23" s="8">
        <f t="shared" si="1"/>
        <v>1405</v>
      </c>
      <c r="H23" s="8">
        <v>1400</v>
      </c>
      <c r="I23" s="8">
        <v>5</v>
      </c>
      <c r="J23" s="9">
        <f t="shared" si="0"/>
        <v>50</v>
      </c>
      <c r="K23" s="10"/>
    </row>
    <row r="24" spans="1:11" ht="21.95" customHeight="1" x14ac:dyDescent="0.25">
      <c r="A24" s="7">
        <v>44999</v>
      </c>
      <c r="B24" s="8" t="s">
        <v>163</v>
      </c>
      <c r="C24" s="8">
        <v>86901</v>
      </c>
      <c r="D24" s="8" t="s">
        <v>18</v>
      </c>
      <c r="E24" s="8">
        <v>8</v>
      </c>
      <c r="F24" s="8">
        <v>720</v>
      </c>
      <c r="G24" s="8">
        <f t="shared" si="1"/>
        <v>553</v>
      </c>
      <c r="H24" s="8">
        <v>540</v>
      </c>
      <c r="I24" s="8">
        <v>13</v>
      </c>
      <c r="J24" s="9">
        <f t="shared" si="0"/>
        <v>75</v>
      </c>
      <c r="K24" s="10"/>
    </row>
    <row r="25" spans="1:11" ht="21.95" customHeight="1" x14ac:dyDescent="0.25">
      <c r="A25" s="7">
        <v>45000</v>
      </c>
      <c r="B25" s="8" t="s">
        <v>163</v>
      </c>
      <c r="C25" s="8">
        <v>86901</v>
      </c>
      <c r="D25" s="8" t="s">
        <v>18</v>
      </c>
      <c r="E25" s="8">
        <v>8</v>
      </c>
      <c r="F25" s="8">
        <v>720</v>
      </c>
      <c r="G25" s="8">
        <f t="shared" si="1"/>
        <v>511</v>
      </c>
      <c r="H25" s="8">
        <v>504</v>
      </c>
      <c r="I25" s="8">
        <v>7</v>
      </c>
      <c r="J25" s="9">
        <f t="shared" si="0"/>
        <v>70</v>
      </c>
      <c r="K25" s="10"/>
    </row>
    <row r="26" spans="1:11" ht="21.95" customHeight="1" x14ac:dyDescent="0.25">
      <c r="A26" s="7"/>
      <c r="B26" s="8"/>
      <c r="C26" s="8"/>
      <c r="D26" s="8"/>
      <c r="E26" s="8"/>
      <c r="F26" s="8"/>
      <c r="G26" s="8"/>
      <c r="H26" s="8"/>
      <c r="I26" s="8"/>
      <c r="J26" s="9"/>
      <c r="K26" s="10"/>
    </row>
    <row r="27" spans="1:11" ht="21.95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21"/>
      <c r="B46" s="8"/>
      <c r="C46" s="8"/>
      <c r="D46" s="8"/>
      <c r="E46" s="8"/>
      <c r="F46" s="8"/>
      <c r="G46" s="8"/>
      <c r="H46" s="8"/>
      <c r="I46" s="8"/>
      <c r="J46" s="22"/>
      <c r="K46" s="10"/>
    </row>
    <row r="47" spans="1:11" ht="21" customHeight="1" x14ac:dyDescent="0.25">
      <c r="A47" s="85" t="s">
        <v>20</v>
      </c>
      <c r="B47" s="85"/>
      <c r="C47" s="23">
        <f>COUNT(A10:A46)</f>
        <v>16</v>
      </c>
      <c r="E47" s="86" t="s">
        <v>21</v>
      </c>
      <c r="F47" s="86"/>
      <c r="G47" s="87"/>
      <c r="H47" s="87"/>
      <c r="I47" s="87"/>
      <c r="J47" s="87"/>
      <c r="K47" s="87"/>
    </row>
    <row r="48" spans="1:11" ht="21" customHeight="1" x14ac:dyDescent="0.25">
      <c r="A48" s="90" t="s">
        <v>22</v>
      </c>
      <c r="B48" s="90"/>
      <c r="C48" s="23">
        <f>SUM(F10:F46)</f>
        <v>12640</v>
      </c>
      <c r="F48" s="91"/>
      <c r="G48" s="91"/>
      <c r="H48" s="91"/>
      <c r="I48" s="19"/>
      <c r="J48" s="19"/>
      <c r="K48" s="20"/>
    </row>
    <row r="49" spans="1:11" ht="21" customHeight="1" x14ac:dyDescent="0.25">
      <c r="A49" s="90" t="s">
        <v>23</v>
      </c>
      <c r="B49" s="90"/>
      <c r="C49" s="23">
        <f>SUM(H10:H46)</f>
        <v>8152</v>
      </c>
      <c r="F49" s="19"/>
      <c r="G49" s="19"/>
      <c r="H49" s="19"/>
      <c r="I49" s="19"/>
      <c r="J49" s="19"/>
      <c r="K49" s="20"/>
    </row>
    <row r="50" spans="1:11" ht="21" customHeight="1" x14ac:dyDescent="0.25">
      <c r="A50" s="89" t="s">
        <v>24</v>
      </c>
      <c r="B50" s="90"/>
      <c r="C50" s="24">
        <f>SUM(J10:J46)</f>
        <v>1126.4035087719296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89" t="s">
        <v>25</v>
      </c>
      <c r="B51" s="90"/>
      <c r="C51" s="23">
        <f>COUNTA(B10:B46)</f>
        <v>16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90" t="s">
        <v>26</v>
      </c>
      <c r="B52" s="90"/>
      <c r="C52" s="24">
        <f>C50/C51</f>
        <v>70.400219298245602</v>
      </c>
      <c r="F52" s="91"/>
      <c r="G52" s="91"/>
      <c r="H52" s="91"/>
      <c r="I52" s="91"/>
      <c r="J52" s="19"/>
      <c r="K52" s="88"/>
    </row>
    <row r="53" spans="1:11" ht="21" customHeight="1" thickBot="1" x14ac:dyDescent="0.3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</sheetData>
  <mergeCells count="17">
    <mergeCell ref="J1:K1"/>
    <mergeCell ref="A4:K6"/>
    <mergeCell ref="B7:E7"/>
    <mergeCell ref="G7:K7"/>
    <mergeCell ref="B8:E8"/>
    <mergeCell ref="G8:K8"/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</mergeCells>
  <printOptions horizontalCentered="1" verticalCentered="1"/>
  <pageMargins left="0" right="0" top="0" bottom="0" header="0" footer="0"/>
  <pageSetup paperSize="9" scale="6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50"/>
  <sheetViews>
    <sheetView topLeftCell="A28" workbookViewId="0">
      <selection activeCell="C35" sqref="C35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112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129">
        <v>44978</v>
      </c>
      <c r="B10" s="11" t="s">
        <v>39</v>
      </c>
      <c r="C10" s="12" t="s">
        <v>96</v>
      </c>
      <c r="D10" s="8" t="s">
        <v>18</v>
      </c>
      <c r="E10" s="8">
        <v>8</v>
      </c>
      <c r="F10" s="8">
        <v>400</v>
      </c>
      <c r="G10" s="8">
        <f>SUM(H10+I10)</f>
        <v>272</v>
      </c>
      <c r="H10" s="8">
        <v>260</v>
      </c>
      <c r="I10" s="8">
        <v>12</v>
      </c>
      <c r="J10" s="9">
        <f t="shared" ref="J10:J23" si="0">H10/F10*100</f>
        <v>65</v>
      </c>
      <c r="K10" s="10"/>
    </row>
    <row r="11" spans="1:11" ht="21.95" customHeight="1" x14ac:dyDescent="0.25">
      <c r="A11" s="129">
        <v>44979</v>
      </c>
      <c r="B11" s="11" t="s">
        <v>39</v>
      </c>
      <c r="C11" s="12" t="s">
        <v>96</v>
      </c>
      <c r="D11" s="8" t="s">
        <v>18</v>
      </c>
      <c r="E11" s="8">
        <v>8</v>
      </c>
      <c r="F11" s="8">
        <v>400</v>
      </c>
      <c r="G11" s="8">
        <f t="shared" ref="G11:G23" si="1">SUM(H11+I11)</f>
        <v>287</v>
      </c>
      <c r="H11" s="8">
        <v>260</v>
      </c>
      <c r="I11" s="8">
        <v>27</v>
      </c>
      <c r="J11" s="9">
        <f t="shared" si="0"/>
        <v>65</v>
      </c>
      <c r="K11" s="10"/>
    </row>
    <row r="12" spans="1:11" ht="21.95" customHeight="1" x14ac:dyDescent="0.25">
      <c r="A12" s="129">
        <v>44985</v>
      </c>
      <c r="B12" s="11" t="s">
        <v>39</v>
      </c>
      <c r="C12" s="12" t="s">
        <v>96</v>
      </c>
      <c r="D12" s="8" t="s">
        <v>18</v>
      </c>
      <c r="E12" s="8">
        <v>8</v>
      </c>
      <c r="F12" s="8">
        <v>400</v>
      </c>
      <c r="G12" s="8">
        <f t="shared" si="1"/>
        <v>292</v>
      </c>
      <c r="H12" s="8">
        <v>280</v>
      </c>
      <c r="I12" s="8">
        <v>12</v>
      </c>
      <c r="J12" s="9">
        <f t="shared" si="0"/>
        <v>70</v>
      </c>
      <c r="K12" s="10"/>
    </row>
    <row r="13" spans="1:11" ht="21.95" customHeight="1" x14ac:dyDescent="0.25">
      <c r="A13" s="129">
        <v>44986</v>
      </c>
      <c r="B13" s="11" t="s">
        <v>39</v>
      </c>
      <c r="C13" s="12" t="s">
        <v>96</v>
      </c>
      <c r="D13" s="8" t="s">
        <v>18</v>
      </c>
      <c r="E13" s="8">
        <v>8</v>
      </c>
      <c r="F13" s="8">
        <v>400</v>
      </c>
      <c r="G13" s="8">
        <f t="shared" si="1"/>
        <v>287</v>
      </c>
      <c r="H13" s="8">
        <v>260</v>
      </c>
      <c r="I13" s="8">
        <v>27</v>
      </c>
      <c r="J13" s="9">
        <f t="shared" si="0"/>
        <v>65</v>
      </c>
      <c r="K13" s="10"/>
    </row>
    <row r="14" spans="1:11" ht="21.95" customHeight="1" x14ac:dyDescent="0.25">
      <c r="A14" s="129">
        <v>44987</v>
      </c>
      <c r="B14" s="8" t="s">
        <v>39</v>
      </c>
      <c r="C14" s="8" t="s">
        <v>96</v>
      </c>
      <c r="D14" s="8" t="s">
        <v>18</v>
      </c>
      <c r="E14" s="8">
        <v>8</v>
      </c>
      <c r="F14" s="8">
        <v>400</v>
      </c>
      <c r="G14" s="8">
        <f t="shared" si="1"/>
        <v>303</v>
      </c>
      <c r="H14" s="8">
        <v>260</v>
      </c>
      <c r="I14" s="8">
        <v>43</v>
      </c>
      <c r="J14" s="9">
        <f t="shared" si="0"/>
        <v>65</v>
      </c>
      <c r="K14" s="10"/>
    </row>
    <row r="15" spans="1:11" ht="21.95" customHeight="1" x14ac:dyDescent="0.25">
      <c r="A15" s="129">
        <v>44988</v>
      </c>
      <c r="B15" s="8" t="s">
        <v>39</v>
      </c>
      <c r="C15" s="8" t="s">
        <v>96</v>
      </c>
      <c r="D15" s="8" t="s">
        <v>18</v>
      </c>
      <c r="E15" s="8">
        <v>8</v>
      </c>
      <c r="F15" s="8">
        <v>400</v>
      </c>
      <c r="G15" s="8">
        <f t="shared" si="1"/>
        <v>421</v>
      </c>
      <c r="H15" s="8">
        <v>400</v>
      </c>
      <c r="I15" s="8">
        <v>21</v>
      </c>
      <c r="J15" s="9">
        <f t="shared" si="0"/>
        <v>100</v>
      </c>
      <c r="K15" s="10"/>
    </row>
    <row r="16" spans="1:11" ht="21.95" customHeight="1" x14ac:dyDescent="0.25">
      <c r="A16" s="129">
        <v>44991</v>
      </c>
      <c r="B16" s="8" t="s">
        <v>39</v>
      </c>
      <c r="C16" s="8" t="s">
        <v>96</v>
      </c>
      <c r="D16" s="8" t="s">
        <v>18</v>
      </c>
      <c r="E16" s="8">
        <v>8</v>
      </c>
      <c r="F16" s="8">
        <v>400</v>
      </c>
      <c r="G16" s="8">
        <f t="shared" si="1"/>
        <v>424</v>
      </c>
      <c r="H16" s="8">
        <v>400</v>
      </c>
      <c r="I16" s="8">
        <v>24</v>
      </c>
      <c r="J16" s="9">
        <f t="shared" si="0"/>
        <v>100</v>
      </c>
      <c r="K16" s="10"/>
    </row>
    <row r="17" spans="1:11" ht="21.95" customHeight="1" x14ac:dyDescent="0.25">
      <c r="A17" s="129">
        <v>44992</v>
      </c>
      <c r="B17" s="8" t="s">
        <v>39</v>
      </c>
      <c r="C17" s="8" t="s">
        <v>100</v>
      </c>
      <c r="D17" s="8" t="s">
        <v>18</v>
      </c>
      <c r="E17" s="8">
        <v>8</v>
      </c>
      <c r="F17" s="8">
        <v>400</v>
      </c>
      <c r="G17" s="8">
        <f t="shared" si="1"/>
        <v>299</v>
      </c>
      <c r="H17" s="8">
        <v>260</v>
      </c>
      <c r="I17" s="8">
        <v>39</v>
      </c>
      <c r="J17" s="9">
        <f t="shared" si="0"/>
        <v>65</v>
      </c>
      <c r="K17" s="10"/>
    </row>
    <row r="18" spans="1:11" ht="21.95" customHeight="1" x14ac:dyDescent="0.25">
      <c r="A18" s="129">
        <v>44993</v>
      </c>
      <c r="B18" s="8" t="s">
        <v>39</v>
      </c>
      <c r="C18" s="8" t="s">
        <v>100</v>
      </c>
      <c r="D18" s="8" t="s">
        <v>18</v>
      </c>
      <c r="E18" s="8">
        <v>8</v>
      </c>
      <c r="F18" s="8">
        <v>400</v>
      </c>
      <c r="G18" s="8">
        <f t="shared" si="1"/>
        <v>303</v>
      </c>
      <c r="H18" s="8">
        <v>280</v>
      </c>
      <c r="I18" s="8">
        <v>23</v>
      </c>
      <c r="J18" s="9">
        <f t="shared" si="0"/>
        <v>70</v>
      </c>
      <c r="K18" s="10"/>
    </row>
    <row r="19" spans="1:11" ht="21.95" customHeight="1" x14ac:dyDescent="0.25">
      <c r="A19" s="129">
        <v>44994</v>
      </c>
      <c r="B19" s="8" t="s">
        <v>39</v>
      </c>
      <c r="C19" s="8" t="s">
        <v>100</v>
      </c>
      <c r="D19" s="8" t="s">
        <v>18</v>
      </c>
      <c r="E19" s="8">
        <v>8</v>
      </c>
      <c r="F19" s="8">
        <v>400</v>
      </c>
      <c r="G19" s="8">
        <f t="shared" si="1"/>
        <v>293</v>
      </c>
      <c r="H19" s="8">
        <v>260</v>
      </c>
      <c r="I19" s="8">
        <v>33</v>
      </c>
      <c r="J19" s="9">
        <f t="shared" si="0"/>
        <v>65</v>
      </c>
      <c r="K19" s="10"/>
    </row>
    <row r="20" spans="1:11" ht="21.95" customHeight="1" x14ac:dyDescent="0.25">
      <c r="A20" s="129">
        <v>44995</v>
      </c>
      <c r="B20" s="8" t="s">
        <v>39</v>
      </c>
      <c r="C20" s="8" t="s">
        <v>100</v>
      </c>
      <c r="D20" s="8" t="s">
        <v>18</v>
      </c>
      <c r="E20" s="8">
        <v>8</v>
      </c>
      <c r="F20" s="8">
        <v>400</v>
      </c>
      <c r="G20" s="8">
        <f t="shared" si="1"/>
        <v>282</v>
      </c>
      <c r="H20" s="8">
        <v>260</v>
      </c>
      <c r="I20" s="8">
        <v>22</v>
      </c>
      <c r="J20" s="9">
        <f t="shared" si="0"/>
        <v>65</v>
      </c>
      <c r="K20" s="10"/>
    </row>
    <row r="21" spans="1:11" ht="21.95" customHeight="1" x14ac:dyDescent="0.25">
      <c r="A21" s="129">
        <v>44998</v>
      </c>
      <c r="B21" s="8" t="s">
        <v>163</v>
      </c>
      <c r="C21" s="8">
        <v>86901</v>
      </c>
      <c r="D21" s="8" t="s">
        <v>18</v>
      </c>
      <c r="E21" s="8">
        <v>8</v>
      </c>
      <c r="F21" s="8">
        <v>720</v>
      </c>
      <c r="G21" s="8">
        <f t="shared" si="1"/>
        <v>455</v>
      </c>
      <c r="H21" s="8">
        <v>432</v>
      </c>
      <c r="I21" s="8">
        <v>23</v>
      </c>
      <c r="J21" s="9">
        <f t="shared" si="0"/>
        <v>60</v>
      </c>
      <c r="K21" s="10"/>
    </row>
    <row r="22" spans="1:11" ht="21.95" customHeight="1" x14ac:dyDescent="0.25">
      <c r="A22" s="129">
        <v>44999</v>
      </c>
      <c r="B22" s="8" t="s">
        <v>39</v>
      </c>
      <c r="C22" s="8" t="s">
        <v>96</v>
      </c>
      <c r="D22" s="8" t="s">
        <v>18</v>
      </c>
      <c r="E22" s="8">
        <v>8</v>
      </c>
      <c r="F22" s="8">
        <v>400</v>
      </c>
      <c r="G22" s="8">
        <f t="shared" si="1"/>
        <v>278</v>
      </c>
      <c r="H22" s="8">
        <v>260</v>
      </c>
      <c r="I22" s="8">
        <v>18</v>
      </c>
      <c r="J22" s="9">
        <f t="shared" si="0"/>
        <v>65</v>
      </c>
      <c r="K22" s="10"/>
    </row>
    <row r="23" spans="1:11" ht="21.95" customHeight="1" x14ac:dyDescent="0.25">
      <c r="A23" s="129">
        <v>45000</v>
      </c>
      <c r="B23" s="8" t="s">
        <v>39</v>
      </c>
      <c r="C23" s="8" t="s">
        <v>40</v>
      </c>
      <c r="D23" s="8" t="s">
        <v>18</v>
      </c>
      <c r="E23" s="8">
        <v>8</v>
      </c>
      <c r="F23" s="8">
        <v>400</v>
      </c>
      <c r="G23" s="8">
        <f t="shared" si="1"/>
        <v>247</v>
      </c>
      <c r="H23" s="8">
        <v>240</v>
      </c>
      <c r="I23" s="8">
        <v>7</v>
      </c>
      <c r="J23" s="9">
        <f t="shared" si="0"/>
        <v>60</v>
      </c>
      <c r="K23" s="10"/>
    </row>
    <row r="24" spans="1:11" ht="21.95" customHeight="1" x14ac:dyDescent="0.25">
      <c r="A24" s="129"/>
      <c r="B24" s="8"/>
      <c r="C24" s="8"/>
      <c r="D24" s="8"/>
      <c r="E24" s="8"/>
      <c r="F24" s="8"/>
      <c r="G24" s="8"/>
      <c r="H24" s="8"/>
      <c r="I24" s="8"/>
      <c r="J24" s="9"/>
      <c r="K24" s="10"/>
    </row>
    <row r="25" spans="1:11" ht="21.95" customHeight="1" x14ac:dyDescent="0.25">
      <c r="A25" s="129"/>
      <c r="B25" s="8"/>
      <c r="C25" s="8"/>
      <c r="D25" s="8"/>
      <c r="E25" s="8"/>
      <c r="F25" s="8"/>
      <c r="G25" s="8"/>
      <c r="H25" s="8"/>
      <c r="I25" s="8"/>
      <c r="J25" s="9"/>
      <c r="K25" s="10"/>
    </row>
    <row r="26" spans="1:11" ht="21.95" customHeight="1" x14ac:dyDescent="0.25">
      <c r="A26" s="129"/>
      <c r="B26" s="8"/>
      <c r="C26" s="8"/>
      <c r="D26" s="8"/>
      <c r="E26" s="8"/>
      <c r="F26" s="8"/>
      <c r="G26" s="8"/>
      <c r="H26" s="8"/>
      <c r="I26" s="8"/>
      <c r="J26" s="9"/>
      <c r="K26" s="10"/>
    </row>
    <row r="27" spans="1:11" ht="21.95" customHeight="1" x14ac:dyDescent="0.25">
      <c r="A27" s="129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129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130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130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1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1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1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1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131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131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131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131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131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131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131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131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131"/>
      <c r="B43" s="8"/>
      <c r="C43" s="8"/>
      <c r="D43" s="8"/>
      <c r="E43" s="8"/>
      <c r="F43" s="8"/>
      <c r="G43" s="8"/>
      <c r="H43" s="8"/>
      <c r="I43" s="8"/>
      <c r="J43" s="22"/>
      <c r="K43" s="10"/>
    </row>
    <row r="44" spans="1:11" ht="21" customHeight="1" x14ac:dyDescent="0.25">
      <c r="A44" s="85" t="s">
        <v>20</v>
      </c>
      <c r="B44" s="85"/>
      <c r="C44" s="23">
        <f>COUNT(A10:A43)</f>
        <v>14</v>
      </c>
      <c r="E44" s="86" t="s">
        <v>21</v>
      </c>
      <c r="F44" s="86"/>
      <c r="G44" s="87"/>
      <c r="H44" s="87"/>
      <c r="I44" s="87"/>
      <c r="J44" s="87"/>
      <c r="K44" s="87"/>
    </row>
    <row r="45" spans="1:11" ht="21" customHeight="1" x14ac:dyDescent="0.25">
      <c r="A45" s="90" t="s">
        <v>22</v>
      </c>
      <c r="B45" s="90"/>
      <c r="C45" s="23">
        <f>SUM(F10:F43)</f>
        <v>5920</v>
      </c>
      <c r="F45" s="91"/>
      <c r="G45" s="91"/>
      <c r="H45" s="91"/>
      <c r="I45" s="19"/>
      <c r="J45" s="19"/>
      <c r="K45" s="20"/>
    </row>
    <row r="46" spans="1:11" ht="21" customHeight="1" x14ac:dyDescent="0.25">
      <c r="A46" s="90" t="s">
        <v>23</v>
      </c>
      <c r="B46" s="90"/>
      <c r="C46" s="23">
        <f>SUM(H10:H43)</f>
        <v>4112</v>
      </c>
      <c r="F46" s="19"/>
      <c r="G46" s="19"/>
      <c r="H46" s="19"/>
      <c r="I46" s="19"/>
      <c r="J46" s="19"/>
      <c r="K46" s="20"/>
    </row>
    <row r="47" spans="1:11" ht="21" customHeight="1" x14ac:dyDescent="0.25">
      <c r="A47" s="89" t="s">
        <v>24</v>
      </c>
      <c r="B47" s="90"/>
      <c r="C47" s="24">
        <f>SUM(J10:J43)</f>
        <v>980</v>
      </c>
      <c r="F47" s="91"/>
      <c r="G47" s="91"/>
      <c r="H47" s="91"/>
      <c r="I47" s="91"/>
      <c r="J47" s="19"/>
      <c r="K47" s="88"/>
    </row>
    <row r="48" spans="1:11" ht="21" customHeight="1" x14ac:dyDescent="0.25">
      <c r="A48" s="89" t="s">
        <v>25</v>
      </c>
      <c r="B48" s="90"/>
      <c r="C48" s="23">
        <f>COUNTA(B10:B43)</f>
        <v>14</v>
      </c>
      <c r="F48" s="91"/>
      <c r="G48" s="91"/>
      <c r="H48" s="91"/>
      <c r="I48" s="91"/>
      <c r="J48" s="19"/>
      <c r="K48" s="88"/>
    </row>
    <row r="49" spans="1:11" ht="21" customHeight="1" x14ac:dyDescent="0.25">
      <c r="A49" s="90" t="s">
        <v>26</v>
      </c>
      <c r="B49" s="90"/>
      <c r="C49" s="24">
        <f>C47/C48</f>
        <v>70</v>
      </c>
      <c r="F49" s="91"/>
      <c r="G49" s="91"/>
      <c r="H49" s="91"/>
      <c r="I49" s="91"/>
      <c r="J49" s="19"/>
      <c r="K49" s="88"/>
    </row>
    <row r="50" spans="1:11" ht="21" customHeight="1" thickBot="1" x14ac:dyDescent="0.3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</sheetData>
  <mergeCells count="17">
    <mergeCell ref="J1:K1"/>
    <mergeCell ref="A4:K6"/>
    <mergeCell ref="B7:E7"/>
    <mergeCell ref="G7:K7"/>
    <mergeCell ref="B8:E8"/>
    <mergeCell ref="G8:K8"/>
    <mergeCell ref="A49:B49"/>
    <mergeCell ref="A44:B44"/>
    <mergeCell ref="E44:K44"/>
    <mergeCell ref="A45:B45"/>
    <mergeCell ref="F45:H45"/>
    <mergeCell ref="A46:B46"/>
    <mergeCell ref="A47:B47"/>
    <mergeCell ref="F47:H49"/>
    <mergeCell ref="I47:I49"/>
    <mergeCell ref="K47:K49"/>
    <mergeCell ref="A48:B48"/>
  </mergeCells>
  <printOptions horizontalCentered="1" verticalCentered="1"/>
  <pageMargins left="0" right="0" top="0" bottom="0" header="0" footer="0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54"/>
  <sheetViews>
    <sheetView topLeftCell="A9" workbookViewId="0">
      <selection activeCell="B17" sqref="B17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110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44974</v>
      </c>
      <c r="B10" s="8" t="s">
        <v>56</v>
      </c>
      <c r="C10" s="8" t="s">
        <v>55</v>
      </c>
      <c r="D10" s="8" t="s">
        <v>18</v>
      </c>
      <c r="E10" s="8">
        <v>8</v>
      </c>
      <c r="F10" s="8">
        <v>720</v>
      </c>
      <c r="G10" s="8">
        <f>SUM(H10+I10)</f>
        <v>676</v>
      </c>
      <c r="H10" s="8">
        <v>666</v>
      </c>
      <c r="I10" s="8">
        <v>10</v>
      </c>
      <c r="J10" s="9">
        <f t="shared" ref="J10:J28" si="0">H10/F10*100</f>
        <v>92.5</v>
      </c>
      <c r="K10" s="10"/>
    </row>
    <row r="11" spans="1:11" ht="21.95" customHeight="1" x14ac:dyDescent="0.25">
      <c r="A11" s="7">
        <v>44977</v>
      </c>
      <c r="B11" s="8" t="s">
        <v>56</v>
      </c>
      <c r="C11" s="8" t="s">
        <v>55</v>
      </c>
      <c r="D11" s="8" t="s">
        <v>18</v>
      </c>
      <c r="E11" s="8">
        <v>8</v>
      </c>
      <c r="F11" s="8">
        <v>720</v>
      </c>
      <c r="G11" s="8">
        <f>SUM(H11+I11)</f>
        <v>675</v>
      </c>
      <c r="H11" s="8">
        <v>666</v>
      </c>
      <c r="I11" s="8">
        <v>9</v>
      </c>
      <c r="J11" s="9">
        <f t="shared" si="0"/>
        <v>92.5</v>
      </c>
      <c r="K11" s="10"/>
    </row>
    <row r="12" spans="1:11" ht="21.95" customHeight="1" x14ac:dyDescent="0.25">
      <c r="A12" s="7">
        <v>44978</v>
      </c>
      <c r="B12" s="8" t="s">
        <v>56</v>
      </c>
      <c r="C12" s="8" t="s">
        <v>56</v>
      </c>
      <c r="D12" s="8" t="s">
        <v>18</v>
      </c>
      <c r="E12" s="8">
        <v>8</v>
      </c>
      <c r="F12" s="8">
        <v>720</v>
      </c>
      <c r="G12" s="8">
        <f t="shared" ref="G12:G28" si="1">SUM(H12+I12)</f>
        <v>553</v>
      </c>
      <c r="H12" s="8">
        <v>541</v>
      </c>
      <c r="I12" s="8">
        <v>12</v>
      </c>
      <c r="J12" s="9">
        <f t="shared" si="0"/>
        <v>75.138888888888886</v>
      </c>
      <c r="K12" s="10"/>
    </row>
    <row r="13" spans="1:11" ht="21.95" customHeight="1" x14ac:dyDescent="0.25">
      <c r="A13" s="7">
        <v>44979</v>
      </c>
      <c r="B13" s="8" t="s">
        <v>56</v>
      </c>
      <c r="C13" s="8" t="s">
        <v>56</v>
      </c>
      <c r="D13" s="8" t="s">
        <v>18</v>
      </c>
      <c r="E13" s="8">
        <v>8</v>
      </c>
      <c r="F13" s="8">
        <v>720</v>
      </c>
      <c r="G13" s="8">
        <f t="shared" si="1"/>
        <v>640</v>
      </c>
      <c r="H13" s="8">
        <v>624</v>
      </c>
      <c r="I13" s="8">
        <v>16</v>
      </c>
      <c r="J13" s="9">
        <f t="shared" si="0"/>
        <v>86.666666666666671</v>
      </c>
      <c r="K13" s="10"/>
    </row>
    <row r="14" spans="1:11" ht="21.95" customHeight="1" x14ac:dyDescent="0.25">
      <c r="A14" s="7">
        <v>44980</v>
      </c>
      <c r="B14" s="12" t="s">
        <v>50</v>
      </c>
      <c r="C14" s="11" t="s">
        <v>51</v>
      </c>
      <c r="D14" s="8" t="s">
        <v>18</v>
      </c>
      <c r="E14" s="8">
        <v>8</v>
      </c>
      <c r="F14" s="8">
        <v>320</v>
      </c>
      <c r="G14" s="8">
        <f t="shared" si="1"/>
        <v>302</v>
      </c>
      <c r="H14" s="8">
        <v>297</v>
      </c>
      <c r="I14" s="8">
        <v>5</v>
      </c>
      <c r="J14" s="9">
        <f t="shared" si="0"/>
        <v>92.8125</v>
      </c>
      <c r="K14" s="10"/>
    </row>
    <row r="15" spans="1:11" ht="21.95" customHeight="1" x14ac:dyDescent="0.25">
      <c r="A15" s="7">
        <v>44981</v>
      </c>
      <c r="B15" s="12" t="s">
        <v>50</v>
      </c>
      <c r="C15" s="11" t="s">
        <v>51</v>
      </c>
      <c r="D15" s="8" t="s">
        <v>18</v>
      </c>
      <c r="E15" s="8">
        <v>8</v>
      </c>
      <c r="F15" s="8">
        <v>320</v>
      </c>
      <c r="G15" s="8">
        <f t="shared" si="1"/>
        <v>303</v>
      </c>
      <c r="H15" s="8">
        <v>297</v>
      </c>
      <c r="I15" s="8">
        <v>6</v>
      </c>
      <c r="J15" s="9">
        <f t="shared" si="0"/>
        <v>92.8125</v>
      </c>
      <c r="K15" s="10"/>
    </row>
    <row r="16" spans="1:11" ht="21.95" customHeight="1" x14ac:dyDescent="0.25">
      <c r="A16" s="7">
        <v>44984</v>
      </c>
      <c r="B16" s="8" t="s">
        <v>50</v>
      </c>
      <c r="C16" s="8" t="s">
        <v>51</v>
      </c>
      <c r="D16" s="8" t="s">
        <v>18</v>
      </c>
      <c r="E16" s="8">
        <v>8</v>
      </c>
      <c r="F16" s="8">
        <v>456</v>
      </c>
      <c r="G16" s="8">
        <f t="shared" si="1"/>
        <v>306</v>
      </c>
      <c r="H16" s="8">
        <v>297</v>
      </c>
      <c r="I16" s="8">
        <v>9</v>
      </c>
      <c r="J16" s="9">
        <f t="shared" si="0"/>
        <v>65.131578947368425</v>
      </c>
      <c r="K16" s="10"/>
    </row>
    <row r="17" spans="1:11" ht="21.95" customHeight="1" x14ac:dyDescent="0.25">
      <c r="A17" s="7">
        <v>44985</v>
      </c>
      <c r="B17" s="8" t="s">
        <v>50</v>
      </c>
      <c r="C17" s="8" t="s">
        <v>51</v>
      </c>
      <c r="D17" s="8" t="s">
        <v>18</v>
      </c>
      <c r="E17" s="8">
        <v>8</v>
      </c>
      <c r="F17" s="8">
        <v>456</v>
      </c>
      <c r="G17" s="8">
        <f t="shared" si="1"/>
        <v>302</v>
      </c>
      <c r="H17" s="8">
        <v>297</v>
      </c>
      <c r="I17" s="8">
        <v>5</v>
      </c>
      <c r="J17" s="9">
        <f t="shared" si="0"/>
        <v>65.131578947368425</v>
      </c>
      <c r="K17" s="10"/>
    </row>
    <row r="18" spans="1:11" ht="21.95" customHeight="1" x14ac:dyDescent="0.25">
      <c r="A18" s="7">
        <v>44986</v>
      </c>
      <c r="B18" s="8" t="s">
        <v>50</v>
      </c>
      <c r="C18" s="8" t="s">
        <v>51</v>
      </c>
      <c r="D18" s="8" t="s">
        <v>18</v>
      </c>
      <c r="E18" s="8">
        <v>8</v>
      </c>
      <c r="F18" s="8">
        <v>456</v>
      </c>
      <c r="G18" s="8">
        <f t="shared" si="1"/>
        <v>299</v>
      </c>
      <c r="H18" s="8">
        <v>297</v>
      </c>
      <c r="I18" s="8">
        <v>2</v>
      </c>
      <c r="J18" s="9">
        <f t="shared" si="0"/>
        <v>65.131578947368425</v>
      </c>
      <c r="K18" s="10"/>
    </row>
    <row r="19" spans="1:11" ht="21.95" customHeight="1" x14ac:dyDescent="0.25">
      <c r="A19" s="7">
        <v>44987</v>
      </c>
      <c r="B19" s="8" t="s">
        <v>50</v>
      </c>
      <c r="C19" s="8" t="s">
        <v>51</v>
      </c>
      <c r="D19" s="8" t="s">
        <v>18</v>
      </c>
      <c r="E19" s="8">
        <v>8</v>
      </c>
      <c r="F19" s="8">
        <v>456</v>
      </c>
      <c r="G19" s="8">
        <f t="shared" si="1"/>
        <v>302</v>
      </c>
      <c r="H19" s="8">
        <v>297</v>
      </c>
      <c r="I19" s="8">
        <v>5</v>
      </c>
      <c r="J19" s="9">
        <f t="shared" si="0"/>
        <v>65.131578947368425</v>
      </c>
      <c r="K19" s="10"/>
    </row>
    <row r="20" spans="1:11" ht="21.95" customHeight="1" x14ac:dyDescent="0.25">
      <c r="A20" s="7">
        <v>44988</v>
      </c>
      <c r="B20" s="8" t="s">
        <v>50</v>
      </c>
      <c r="C20" s="8" t="s">
        <v>51</v>
      </c>
      <c r="D20" s="8" t="s">
        <v>18</v>
      </c>
      <c r="E20" s="8">
        <v>8</v>
      </c>
      <c r="F20" s="8">
        <v>456</v>
      </c>
      <c r="G20" s="8">
        <f t="shared" si="1"/>
        <v>303</v>
      </c>
      <c r="H20" s="8">
        <v>297</v>
      </c>
      <c r="I20" s="8">
        <v>6</v>
      </c>
      <c r="J20" s="9">
        <f t="shared" si="0"/>
        <v>65.131578947368425</v>
      </c>
      <c r="K20" s="10"/>
    </row>
    <row r="21" spans="1:11" ht="21.95" customHeight="1" x14ac:dyDescent="0.25">
      <c r="A21" s="7">
        <v>44991</v>
      </c>
      <c r="B21" s="8" t="s">
        <v>50</v>
      </c>
      <c r="C21" s="8" t="s">
        <v>51</v>
      </c>
      <c r="D21" s="8" t="s">
        <v>18</v>
      </c>
      <c r="E21" s="8">
        <v>8</v>
      </c>
      <c r="F21" s="8">
        <v>456</v>
      </c>
      <c r="G21" s="8">
        <f t="shared" si="1"/>
        <v>304</v>
      </c>
      <c r="H21" s="8">
        <v>297</v>
      </c>
      <c r="I21" s="8">
        <v>7</v>
      </c>
      <c r="J21" s="9">
        <f t="shared" si="0"/>
        <v>65.131578947368425</v>
      </c>
      <c r="K21" s="10"/>
    </row>
    <row r="22" spans="1:11" ht="21.95" customHeight="1" x14ac:dyDescent="0.25">
      <c r="A22" s="7">
        <v>44992</v>
      </c>
      <c r="B22" s="8" t="s">
        <v>50</v>
      </c>
      <c r="C22" s="8" t="s">
        <v>51</v>
      </c>
      <c r="D22" s="8" t="s">
        <v>18</v>
      </c>
      <c r="E22" s="8">
        <v>8</v>
      </c>
      <c r="F22" s="8">
        <v>456</v>
      </c>
      <c r="G22" s="8">
        <f t="shared" si="1"/>
        <v>301</v>
      </c>
      <c r="H22" s="8">
        <v>297</v>
      </c>
      <c r="I22" s="8">
        <v>4</v>
      </c>
      <c r="J22" s="9">
        <f t="shared" si="0"/>
        <v>65.131578947368425</v>
      </c>
      <c r="K22" s="10"/>
    </row>
    <row r="23" spans="1:11" ht="21.95" customHeight="1" x14ac:dyDescent="0.25">
      <c r="A23" s="7">
        <v>44993</v>
      </c>
      <c r="B23" s="8" t="s">
        <v>50</v>
      </c>
      <c r="C23" s="8" t="s">
        <v>51</v>
      </c>
      <c r="D23" s="8" t="s">
        <v>18</v>
      </c>
      <c r="E23" s="8">
        <v>8</v>
      </c>
      <c r="F23" s="8">
        <v>456</v>
      </c>
      <c r="G23" s="8">
        <f t="shared" si="1"/>
        <v>335</v>
      </c>
      <c r="H23" s="8">
        <v>320</v>
      </c>
      <c r="I23" s="8">
        <v>15</v>
      </c>
      <c r="J23" s="9">
        <f t="shared" si="0"/>
        <v>70.175438596491219</v>
      </c>
      <c r="K23" s="10"/>
    </row>
    <row r="24" spans="1:11" ht="21.95" customHeight="1" x14ac:dyDescent="0.25">
      <c r="A24" s="7">
        <v>44994</v>
      </c>
      <c r="B24" s="8" t="s">
        <v>36</v>
      </c>
      <c r="C24" s="8">
        <v>39009</v>
      </c>
      <c r="D24" s="8" t="s">
        <v>18</v>
      </c>
      <c r="E24" s="8">
        <v>8</v>
      </c>
      <c r="F24" s="8">
        <v>760</v>
      </c>
      <c r="G24" s="8">
        <f t="shared" si="1"/>
        <v>535</v>
      </c>
      <c r="H24" s="8">
        <v>532</v>
      </c>
      <c r="I24" s="8">
        <v>3</v>
      </c>
      <c r="J24" s="9">
        <f t="shared" si="0"/>
        <v>70</v>
      </c>
      <c r="K24" s="10"/>
    </row>
    <row r="25" spans="1:11" ht="21.95" customHeight="1" x14ac:dyDescent="0.25">
      <c r="A25" s="7">
        <v>44995</v>
      </c>
      <c r="B25" s="8" t="s">
        <v>133</v>
      </c>
      <c r="C25" s="8" t="s">
        <v>100</v>
      </c>
      <c r="D25" s="8" t="s">
        <v>18</v>
      </c>
      <c r="E25" s="8">
        <v>8</v>
      </c>
      <c r="F25" s="8">
        <v>400</v>
      </c>
      <c r="G25" s="8">
        <f t="shared" si="1"/>
        <v>241</v>
      </c>
      <c r="H25" s="8">
        <v>240</v>
      </c>
      <c r="I25" s="8">
        <v>1</v>
      </c>
      <c r="J25" s="9">
        <f t="shared" si="0"/>
        <v>60</v>
      </c>
      <c r="K25" s="10"/>
    </row>
    <row r="26" spans="1:11" ht="21.95" customHeight="1" x14ac:dyDescent="0.25">
      <c r="A26" s="7">
        <v>44998</v>
      </c>
      <c r="B26" s="8" t="s">
        <v>170</v>
      </c>
      <c r="C26" s="8" t="s">
        <v>30</v>
      </c>
      <c r="D26" s="8" t="s">
        <v>18</v>
      </c>
      <c r="E26" s="8">
        <v>8</v>
      </c>
      <c r="F26" s="8">
        <v>2072</v>
      </c>
      <c r="G26" s="8">
        <f t="shared" si="1"/>
        <v>1094</v>
      </c>
      <c r="H26" s="8">
        <v>1036</v>
      </c>
      <c r="I26" s="8">
        <v>58</v>
      </c>
      <c r="J26" s="9">
        <f t="shared" si="0"/>
        <v>50</v>
      </c>
      <c r="K26" s="10"/>
    </row>
    <row r="27" spans="1:11" ht="21.95" customHeight="1" x14ac:dyDescent="0.25">
      <c r="A27" s="7">
        <v>44999</v>
      </c>
      <c r="B27" s="8" t="s">
        <v>170</v>
      </c>
      <c r="C27" s="8" t="s">
        <v>30</v>
      </c>
      <c r="D27" s="8" t="s">
        <v>18</v>
      </c>
      <c r="E27" s="8">
        <v>8</v>
      </c>
      <c r="F27" s="8">
        <v>2072</v>
      </c>
      <c r="G27" s="8">
        <f t="shared" si="1"/>
        <v>1275</v>
      </c>
      <c r="H27" s="8">
        <v>1245</v>
      </c>
      <c r="I27" s="8">
        <v>30</v>
      </c>
      <c r="J27" s="9">
        <f t="shared" si="0"/>
        <v>60.086872586872587</v>
      </c>
      <c r="K27" s="10"/>
    </row>
    <row r="28" spans="1:11" ht="21.95" customHeight="1" x14ac:dyDescent="0.25">
      <c r="A28" s="7">
        <v>45000</v>
      </c>
      <c r="B28" s="8" t="s">
        <v>168</v>
      </c>
      <c r="C28" s="8" t="s">
        <v>169</v>
      </c>
      <c r="D28" s="8" t="s">
        <v>18</v>
      </c>
      <c r="E28" s="8">
        <v>8</v>
      </c>
      <c r="F28" s="8">
        <v>2800</v>
      </c>
      <c r="G28" s="8">
        <f t="shared" si="1"/>
        <v>1403</v>
      </c>
      <c r="H28" s="8">
        <v>1400</v>
      </c>
      <c r="I28" s="8">
        <v>3</v>
      </c>
      <c r="J28" s="9">
        <f t="shared" si="0"/>
        <v>50</v>
      </c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19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15272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9943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1348.6139193704987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19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70.979679966868346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K72"/>
  <sheetViews>
    <sheetView workbookViewId="0">
      <selection activeCell="C16" sqref="C16"/>
    </sheetView>
  </sheetViews>
  <sheetFormatPr defaultColWidth="10.28515625" defaultRowHeight="15" x14ac:dyDescent="0.25"/>
  <cols>
    <col min="1" max="1" width="18.5703125" style="14" customWidth="1"/>
    <col min="2" max="2" width="32" style="14" customWidth="1"/>
    <col min="3" max="3" width="23.140625" style="14" customWidth="1"/>
    <col min="4" max="4" width="19.85546875" style="14" customWidth="1"/>
    <col min="5" max="5" width="14.5703125" style="14" customWidth="1"/>
    <col min="6" max="6" width="12.7109375" style="14" bestFit="1" customWidth="1"/>
    <col min="7" max="7" width="17" style="14" customWidth="1"/>
    <col min="8" max="8" width="9.85546875" style="14" customWidth="1"/>
    <col min="9" max="9" width="15.140625" style="14" customWidth="1"/>
    <col min="10" max="10" width="10.7109375" style="14" bestFit="1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105" t="s">
        <v>0</v>
      </c>
      <c r="B4" s="106"/>
      <c r="C4" s="106"/>
      <c r="D4" s="106"/>
      <c r="E4" s="106"/>
      <c r="F4" s="106"/>
      <c r="G4" s="106"/>
      <c r="H4" s="106"/>
      <c r="I4" s="106"/>
      <c r="J4" s="107"/>
      <c r="K4" s="108"/>
    </row>
    <row r="5" spans="1:11" x14ac:dyDescent="0.25">
      <c r="A5" s="105"/>
      <c r="B5" s="106"/>
      <c r="C5" s="106"/>
      <c r="D5" s="106"/>
      <c r="E5" s="106"/>
      <c r="F5" s="106"/>
      <c r="G5" s="106"/>
      <c r="H5" s="106"/>
      <c r="I5" s="106"/>
      <c r="J5" s="107"/>
      <c r="K5" s="108"/>
    </row>
    <row r="6" spans="1:11" ht="6.95" customHeight="1" x14ac:dyDescent="0.25">
      <c r="A6" s="109"/>
      <c r="B6" s="106"/>
      <c r="C6" s="106"/>
      <c r="D6" s="106"/>
      <c r="E6" s="106"/>
      <c r="F6" s="106"/>
      <c r="G6" s="106"/>
      <c r="H6" s="106"/>
      <c r="I6" s="106"/>
      <c r="J6" s="107"/>
      <c r="K6" s="108"/>
    </row>
    <row r="7" spans="1:11" ht="24" customHeight="1" x14ac:dyDescent="0.25">
      <c r="A7" s="63" t="s">
        <v>1</v>
      </c>
      <c r="B7" s="102" t="s">
        <v>104</v>
      </c>
      <c r="C7" s="102"/>
      <c r="D7" s="102"/>
      <c r="E7" s="102"/>
      <c r="F7" s="36" t="s">
        <v>2</v>
      </c>
      <c r="G7" s="102" t="s">
        <v>28</v>
      </c>
      <c r="H7" s="102"/>
      <c r="I7" s="102"/>
      <c r="J7" s="102"/>
      <c r="K7" s="110"/>
    </row>
    <row r="8" spans="1:11" ht="24" customHeight="1" x14ac:dyDescent="0.25">
      <c r="A8" s="63" t="s">
        <v>3</v>
      </c>
      <c r="B8" s="111" t="s">
        <v>4</v>
      </c>
      <c r="C8" s="111"/>
      <c r="D8" s="111"/>
      <c r="E8" s="111"/>
      <c r="F8" s="36" t="s">
        <v>5</v>
      </c>
      <c r="G8" s="111" t="s">
        <v>6</v>
      </c>
      <c r="H8" s="111"/>
      <c r="I8" s="111"/>
      <c r="J8" s="111"/>
      <c r="K8" s="112"/>
    </row>
    <row r="9" spans="1:11" ht="33" customHeight="1" x14ac:dyDescent="0.25">
      <c r="A9" s="64" t="s">
        <v>7</v>
      </c>
      <c r="B9" s="65" t="s">
        <v>8</v>
      </c>
      <c r="C9" s="65" t="s">
        <v>9</v>
      </c>
      <c r="D9" s="65" t="s">
        <v>10</v>
      </c>
      <c r="E9" s="65" t="s">
        <v>11</v>
      </c>
      <c r="F9" s="65" t="s">
        <v>12</v>
      </c>
      <c r="G9" s="65" t="s">
        <v>13</v>
      </c>
      <c r="H9" s="65" t="s">
        <v>14</v>
      </c>
      <c r="I9" s="65" t="s">
        <v>15</v>
      </c>
      <c r="J9" s="66" t="s">
        <v>16</v>
      </c>
      <c r="K9" s="67" t="s">
        <v>17</v>
      </c>
    </row>
    <row r="10" spans="1:11" ht="21.95" customHeight="1" x14ac:dyDescent="0.25">
      <c r="A10" s="68">
        <v>44973</v>
      </c>
      <c r="B10" s="69" t="s">
        <v>32</v>
      </c>
      <c r="C10" s="69" t="s">
        <v>33</v>
      </c>
      <c r="D10" s="69" t="s">
        <v>87</v>
      </c>
      <c r="E10" s="69">
        <v>6</v>
      </c>
      <c r="F10" s="69">
        <v>2625</v>
      </c>
      <c r="G10" s="69">
        <f t="shared" ref="G10:G15" si="0">SUM(H10+I10)</f>
        <v>2629</v>
      </c>
      <c r="H10" s="69">
        <v>2625</v>
      </c>
      <c r="I10" s="69">
        <v>4</v>
      </c>
      <c r="J10" s="70">
        <f t="shared" ref="J10:J57" si="1">H10/F10*100</f>
        <v>100</v>
      </c>
      <c r="K10" s="71"/>
    </row>
    <row r="11" spans="1:11" ht="21.95" customHeight="1" x14ac:dyDescent="0.25">
      <c r="A11" s="68"/>
      <c r="B11" s="72" t="s">
        <v>29</v>
      </c>
      <c r="C11" s="73" t="s">
        <v>30</v>
      </c>
      <c r="D11" s="69" t="s">
        <v>87</v>
      </c>
      <c r="E11" s="69">
        <v>2</v>
      </c>
      <c r="F11" s="69">
        <v>750</v>
      </c>
      <c r="G11" s="69">
        <f t="shared" si="0"/>
        <v>792</v>
      </c>
      <c r="H11" s="69">
        <v>750</v>
      </c>
      <c r="I11" s="69">
        <v>42</v>
      </c>
      <c r="J11" s="70">
        <f t="shared" si="1"/>
        <v>100</v>
      </c>
      <c r="K11" s="71"/>
    </row>
    <row r="12" spans="1:11" ht="21.95" customHeight="1" x14ac:dyDescent="0.25">
      <c r="A12" s="68">
        <v>44977</v>
      </c>
      <c r="B12" s="69" t="s">
        <v>32</v>
      </c>
      <c r="C12" s="69" t="s">
        <v>33</v>
      </c>
      <c r="D12" s="69" t="s">
        <v>87</v>
      </c>
      <c r="E12" s="69">
        <v>6</v>
      </c>
      <c r="F12" s="69">
        <v>2625</v>
      </c>
      <c r="G12" s="69">
        <f t="shared" si="0"/>
        <v>2629</v>
      </c>
      <c r="H12" s="69">
        <v>2625</v>
      </c>
      <c r="I12" s="69">
        <v>4</v>
      </c>
      <c r="J12" s="70">
        <f t="shared" ref="J12:J15" si="2">H12/F12*100</f>
        <v>100</v>
      </c>
      <c r="K12" s="71"/>
    </row>
    <row r="13" spans="1:11" ht="21.95" customHeight="1" x14ac:dyDescent="0.25">
      <c r="A13" s="68"/>
      <c r="B13" s="72" t="s">
        <v>29</v>
      </c>
      <c r="C13" s="73" t="s">
        <v>30</v>
      </c>
      <c r="D13" s="69" t="s">
        <v>87</v>
      </c>
      <c r="E13" s="69">
        <v>2</v>
      </c>
      <c r="F13" s="69">
        <v>750</v>
      </c>
      <c r="G13" s="69">
        <f t="shared" si="0"/>
        <v>792</v>
      </c>
      <c r="H13" s="69">
        <v>750</v>
      </c>
      <c r="I13" s="69">
        <v>42</v>
      </c>
      <c r="J13" s="70">
        <f t="shared" si="2"/>
        <v>100</v>
      </c>
      <c r="K13" s="71"/>
    </row>
    <row r="14" spans="1:11" ht="21.95" customHeight="1" x14ac:dyDescent="0.25">
      <c r="A14" s="68">
        <v>44978</v>
      </c>
      <c r="B14" s="69" t="s">
        <v>32</v>
      </c>
      <c r="C14" s="69" t="s">
        <v>33</v>
      </c>
      <c r="D14" s="69" t="s">
        <v>87</v>
      </c>
      <c r="E14" s="69">
        <v>6</v>
      </c>
      <c r="F14" s="69">
        <v>2625</v>
      </c>
      <c r="G14" s="69">
        <f t="shared" si="0"/>
        <v>2629</v>
      </c>
      <c r="H14" s="69">
        <v>2625</v>
      </c>
      <c r="I14" s="69">
        <v>4</v>
      </c>
      <c r="J14" s="70">
        <f t="shared" si="2"/>
        <v>100</v>
      </c>
      <c r="K14" s="71"/>
    </row>
    <row r="15" spans="1:11" ht="21.95" customHeight="1" x14ac:dyDescent="0.25">
      <c r="A15" s="68"/>
      <c r="B15" s="72" t="s">
        <v>29</v>
      </c>
      <c r="C15" s="73" t="s">
        <v>30</v>
      </c>
      <c r="D15" s="69" t="s">
        <v>87</v>
      </c>
      <c r="E15" s="69">
        <v>2</v>
      </c>
      <c r="F15" s="69">
        <v>750</v>
      </c>
      <c r="G15" s="69">
        <f t="shared" si="0"/>
        <v>792</v>
      </c>
      <c r="H15" s="69">
        <v>750</v>
      </c>
      <c r="I15" s="69">
        <v>42</v>
      </c>
      <c r="J15" s="70">
        <f t="shared" si="2"/>
        <v>100</v>
      </c>
      <c r="K15" s="71"/>
    </row>
    <row r="16" spans="1:11" ht="21.95" customHeight="1" x14ac:dyDescent="0.25">
      <c r="A16" s="68">
        <v>44979</v>
      </c>
      <c r="B16" s="69" t="s">
        <v>119</v>
      </c>
      <c r="C16" s="69">
        <v>1690</v>
      </c>
      <c r="D16" s="69" t="s">
        <v>87</v>
      </c>
      <c r="E16" s="69">
        <v>2</v>
      </c>
      <c r="F16" s="69">
        <v>750</v>
      </c>
      <c r="G16" s="69">
        <f t="shared" ref="G16:G57" si="3">SUM(H16+I16)</f>
        <v>811</v>
      </c>
      <c r="H16" s="69">
        <v>750</v>
      </c>
      <c r="I16" s="69">
        <v>61</v>
      </c>
      <c r="J16" s="70">
        <f t="shared" si="1"/>
        <v>100</v>
      </c>
      <c r="K16" s="71"/>
    </row>
    <row r="17" spans="1:11" ht="21.95" customHeight="1" x14ac:dyDescent="0.25">
      <c r="A17" s="68"/>
      <c r="B17" s="69" t="s">
        <v>33</v>
      </c>
      <c r="C17" s="69" t="s">
        <v>32</v>
      </c>
      <c r="D17" s="69" t="s">
        <v>87</v>
      </c>
      <c r="E17" s="69">
        <v>2</v>
      </c>
      <c r="F17" s="69">
        <v>750</v>
      </c>
      <c r="G17" s="69">
        <f t="shared" si="3"/>
        <v>760</v>
      </c>
      <c r="H17" s="69">
        <v>750</v>
      </c>
      <c r="I17" s="69">
        <v>10</v>
      </c>
      <c r="J17" s="70">
        <f t="shared" si="1"/>
        <v>100</v>
      </c>
      <c r="K17" s="71"/>
    </row>
    <row r="18" spans="1:11" ht="21.95" customHeight="1" x14ac:dyDescent="0.25">
      <c r="A18" s="68"/>
      <c r="B18" s="69" t="s">
        <v>107</v>
      </c>
      <c r="C18" s="69" t="s">
        <v>106</v>
      </c>
      <c r="D18" s="69" t="s">
        <v>87</v>
      </c>
      <c r="E18" s="69">
        <v>2</v>
      </c>
      <c r="F18" s="69">
        <v>750</v>
      </c>
      <c r="G18" s="69">
        <f t="shared" si="3"/>
        <v>774</v>
      </c>
      <c r="H18" s="69">
        <v>750</v>
      </c>
      <c r="I18" s="69">
        <v>24</v>
      </c>
      <c r="J18" s="70">
        <f t="shared" si="1"/>
        <v>100</v>
      </c>
      <c r="K18" s="71"/>
    </row>
    <row r="19" spans="1:11" ht="21.95" customHeight="1" x14ac:dyDescent="0.25">
      <c r="A19" s="68"/>
      <c r="B19" s="69" t="s">
        <v>39</v>
      </c>
      <c r="C19" s="69" t="s">
        <v>96</v>
      </c>
      <c r="D19" s="69" t="s">
        <v>87</v>
      </c>
      <c r="E19" s="69">
        <v>2</v>
      </c>
      <c r="F19" s="69">
        <v>750</v>
      </c>
      <c r="G19" s="69">
        <f t="shared" si="3"/>
        <v>159</v>
      </c>
      <c r="H19" s="69">
        <v>150</v>
      </c>
      <c r="I19" s="69">
        <v>9</v>
      </c>
      <c r="J19" s="70">
        <f t="shared" si="1"/>
        <v>20</v>
      </c>
      <c r="K19" s="71"/>
    </row>
    <row r="20" spans="1:11" ht="21.95" customHeight="1" x14ac:dyDescent="0.25">
      <c r="A20" s="68">
        <v>44980</v>
      </c>
      <c r="B20" s="69" t="s">
        <v>119</v>
      </c>
      <c r="C20" s="69">
        <v>1690</v>
      </c>
      <c r="D20" s="69" t="s">
        <v>87</v>
      </c>
      <c r="E20" s="69">
        <v>2</v>
      </c>
      <c r="F20" s="69">
        <v>750</v>
      </c>
      <c r="G20" s="69">
        <f t="shared" ref="G20:G23" si="4">SUM(H20+I20)</f>
        <v>561</v>
      </c>
      <c r="H20" s="69">
        <v>500</v>
      </c>
      <c r="I20" s="69">
        <v>61</v>
      </c>
      <c r="J20" s="70">
        <f t="shared" si="1"/>
        <v>66.666666666666657</v>
      </c>
      <c r="K20" s="71"/>
    </row>
    <row r="21" spans="1:11" ht="21.95" customHeight="1" x14ac:dyDescent="0.25">
      <c r="A21" s="68"/>
      <c r="B21" s="69" t="s">
        <v>33</v>
      </c>
      <c r="C21" s="69" t="s">
        <v>32</v>
      </c>
      <c r="D21" s="69" t="s">
        <v>87</v>
      </c>
      <c r="E21" s="69">
        <v>2</v>
      </c>
      <c r="F21" s="69">
        <v>750</v>
      </c>
      <c r="G21" s="69">
        <f t="shared" si="4"/>
        <v>510</v>
      </c>
      <c r="H21" s="69">
        <v>500</v>
      </c>
      <c r="I21" s="69">
        <v>10</v>
      </c>
      <c r="J21" s="70">
        <f t="shared" si="1"/>
        <v>66.666666666666657</v>
      </c>
      <c r="K21" s="71"/>
    </row>
    <row r="22" spans="1:11" ht="21.95" customHeight="1" x14ac:dyDescent="0.25">
      <c r="A22" s="68"/>
      <c r="B22" s="69" t="s">
        <v>107</v>
      </c>
      <c r="C22" s="69" t="s">
        <v>106</v>
      </c>
      <c r="D22" s="69" t="s">
        <v>87</v>
      </c>
      <c r="E22" s="69">
        <v>2</v>
      </c>
      <c r="F22" s="69">
        <v>750</v>
      </c>
      <c r="G22" s="69">
        <f t="shared" si="4"/>
        <v>224</v>
      </c>
      <c r="H22" s="69">
        <v>200</v>
      </c>
      <c r="I22" s="69">
        <v>24</v>
      </c>
      <c r="J22" s="70">
        <f t="shared" si="1"/>
        <v>26.666666666666668</v>
      </c>
      <c r="K22" s="71"/>
    </row>
    <row r="23" spans="1:11" ht="21.95" customHeight="1" x14ac:dyDescent="0.25">
      <c r="A23" s="68"/>
      <c r="B23" s="69" t="s">
        <v>39</v>
      </c>
      <c r="C23" s="69" t="s">
        <v>96</v>
      </c>
      <c r="D23" s="69" t="s">
        <v>87</v>
      </c>
      <c r="E23" s="69">
        <v>2</v>
      </c>
      <c r="F23" s="69">
        <v>750</v>
      </c>
      <c r="G23" s="69">
        <f t="shared" si="4"/>
        <v>159</v>
      </c>
      <c r="H23" s="69">
        <v>150</v>
      </c>
      <c r="I23" s="69">
        <v>9</v>
      </c>
      <c r="J23" s="70">
        <f t="shared" si="1"/>
        <v>20</v>
      </c>
      <c r="K23" s="71"/>
    </row>
    <row r="24" spans="1:11" ht="21.95" customHeight="1" x14ac:dyDescent="0.25">
      <c r="A24" s="68">
        <v>44981</v>
      </c>
      <c r="B24" s="69" t="s">
        <v>29</v>
      </c>
      <c r="C24" s="69" t="s">
        <v>131</v>
      </c>
      <c r="D24" s="69" t="s">
        <v>87</v>
      </c>
      <c r="E24" s="69">
        <v>7</v>
      </c>
      <c r="F24" s="69">
        <v>2625</v>
      </c>
      <c r="G24" s="69">
        <f t="shared" si="3"/>
        <v>1730</v>
      </c>
      <c r="H24" s="69">
        <v>1500</v>
      </c>
      <c r="I24" s="69">
        <v>230</v>
      </c>
      <c r="J24" s="70">
        <f t="shared" si="1"/>
        <v>57.142857142857139</v>
      </c>
      <c r="K24" s="71"/>
    </row>
    <row r="25" spans="1:11" ht="21.95" customHeight="1" x14ac:dyDescent="0.25">
      <c r="A25" s="68"/>
      <c r="B25" s="69" t="s">
        <v>119</v>
      </c>
      <c r="C25" s="69">
        <v>1690</v>
      </c>
      <c r="D25" s="69" t="s">
        <v>87</v>
      </c>
      <c r="E25" s="69">
        <v>1</v>
      </c>
      <c r="F25" s="69">
        <v>375</v>
      </c>
      <c r="G25" s="69">
        <f t="shared" si="3"/>
        <v>551</v>
      </c>
      <c r="H25" s="69">
        <v>500</v>
      </c>
      <c r="I25" s="69">
        <v>51</v>
      </c>
      <c r="J25" s="70">
        <f t="shared" si="1"/>
        <v>133.33333333333331</v>
      </c>
      <c r="K25" s="71"/>
    </row>
    <row r="26" spans="1:11" ht="21.95" customHeight="1" x14ac:dyDescent="0.25">
      <c r="A26" s="68">
        <v>44984</v>
      </c>
      <c r="B26" s="69" t="s">
        <v>29</v>
      </c>
      <c r="C26" s="69" t="s">
        <v>131</v>
      </c>
      <c r="D26" s="69" t="s">
        <v>87</v>
      </c>
      <c r="E26" s="69">
        <v>7</v>
      </c>
      <c r="F26" s="69">
        <v>2625</v>
      </c>
      <c r="G26" s="69">
        <f t="shared" ref="G26:G31" si="5">SUM(H26+I26)</f>
        <v>1730</v>
      </c>
      <c r="H26" s="69">
        <v>1500</v>
      </c>
      <c r="I26" s="69">
        <v>230</v>
      </c>
      <c r="J26" s="70">
        <f t="shared" ref="J26:J31" si="6">H26/F26*100</f>
        <v>57.142857142857139</v>
      </c>
      <c r="K26" s="71"/>
    </row>
    <row r="27" spans="1:11" ht="21.95" customHeight="1" x14ac:dyDescent="0.25">
      <c r="A27" s="68"/>
      <c r="B27" s="69" t="s">
        <v>119</v>
      </c>
      <c r="C27" s="69">
        <v>1690</v>
      </c>
      <c r="D27" s="69" t="s">
        <v>87</v>
      </c>
      <c r="E27" s="69">
        <v>1</v>
      </c>
      <c r="F27" s="69">
        <v>375</v>
      </c>
      <c r="G27" s="69">
        <f t="shared" si="5"/>
        <v>551</v>
      </c>
      <c r="H27" s="69">
        <v>500</v>
      </c>
      <c r="I27" s="69">
        <v>51</v>
      </c>
      <c r="J27" s="70">
        <f t="shared" si="6"/>
        <v>133.33333333333331</v>
      </c>
      <c r="K27" s="71"/>
    </row>
    <row r="28" spans="1:11" ht="21.95" customHeight="1" x14ac:dyDescent="0.25">
      <c r="A28" s="68">
        <v>44985</v>
      </c>
      <c r="B28" s="69" t="s">
        <v>29</v>
      </c>
      <c r="C28" s="69" t="s">
        <v>131</v>
      </c>
      <c r="D28" s="69" t="s">
        <v>87</v>
      </c>
      <c r="E28" s="69">
        <v>7</v>
      </c>
      <c r="F28" s="69">
        <v>2625</v>
      </c>
      <c r="G28" s="69">
        <f t="shared" si="5"/>
        <v>1730</v>
      </c>
      <c r="H28" s="69">
        <v>1500</v>
      </c>
      <c r="I28" s="69">
        <v>230</v>
      </c>
      <c r="J28" s="70">
        <f t="shared" si="6"/>
        <v>57.142857142857139</v>
      </c>
      <c r="K28" s="71"/>
    </row>
    <row r="29" spans="1:11" ht="21.95" customHeight="1" x14ac:dyDescent="0.25">
      <c r="A29" s="68"/>
      <c r="B29" s="69" t="s">
        <v>119</v>
      </c>
      <c r="C29" s="69">
        <v>1690</v>
      </c>
      <c r="D29" s="69" t="s">
        <v>87</v>
      </c>
      <c r="E29" s="69">
        <v>1</v>
      </c>
      <c r="F29" s="69">
        <v>375</v>
      </c>
      <c r="G29" s="69">
        <f t="shared" si="5"/>
        <v>551</v>
      </c>
      <c r="H29" s="69">
        <v>500</v>
      </c>
      <c r="I29" s="69">
        <v>51</v>
      </c>
      <c r="J29" s="70">
        <f t="shared" si="6"/>
        <v>133.33333333333331</v>
      </c>
      <c r="K29" s="71"/>
    </row>
    <row r="30" spans="1:11" ht="21.95" customHeight="1" x14ac:dyDescent="0.25">
      <c r="A30" s="68">
        <v>44986</v>
      </c>
      <c r="B30" s="69" t="s">
        <v>29</v>
      </c>
      <c r="C30" s="69" t="s">
        <v>131</v>
      </c>
      <c r="D30" s="69" t="s">
        <v>87</v>
      </c>
      <c r="E30" s="69">
        <v>7</v>
      </c>
      <c r="F30" s="69">
        <v>2625</v>
      </c>
      <c r="G30" s="69">
        <f t="shared" si="5"/>
        <v>1730</v>
      </c>
      <c r="H30" s="69">
        <v>1500</v>
      </c>
      <c r="I30" s="69">
        <v>230</v>
      </c>
      <c r="J30" s="70">
        <f t="shared" si="6"/>
        <v>57.142857142857139</v>
      </c>
      <c r="K30" s="71"/>
    </row>
    <row r="31" spans="1:11" ht="21.95" customHeight="1" x14ac:dyDescent="0.25">
      <c r="A31" s="68"/>
      <c r="B31" s="69" t="s">
        <v>119</v>
      </c>
      <c r="C31" s="69">
        <v>1690</v>
      </c>
      <c r="D31" s="69" t="s">
        <v>87</v>
      </c>
      <c r="E31" s="69">
        <v>1</v>
      </c>
      <c r="F31" s="69">
        <v>375</v>
      </c>
      <c r="G31" s="69">
        <f t="shared" si="5"/>
        <v>551</v>
      </c>
      <c r="H31" s="69">
        <v>500</v>
      </c>
      <c r="I31" s="69">
        <v>51</v>
      </c>
      <c r="J31" s="70">
        <f t="shared" si="6"/>
        <v>133.33333333333331</v>
      </c>
      <c r="K31" s="71"/>
    </row>
    <row r="32" spans="1:11" ht="21.95" customHeight="1" x14ac:dyDescent="0.25">
      <c r="A32" s="68">
        <v>44987</v>
      </c>
      <c r="B32" s="69" t="s">
        <v>29</v>
      </c>
      <c r="C32" s="69" t="s">
        <v>131</v>
      </c>
      <c r="D32" s="69" t="s">
        <v>87</v>
      </c>
      <c r="E32" s="69">
        <v>7</v>
      </c>
      <c r="F32" s="69">
        <v>2625</v>
      </c>
      <c r="G32" s="69">
        <f t="shared" si="3"/>
        <v>1726</v>
      </c>
      <c r="H32" s="69">
        <v>1500</v>
      </c>
      <c r="I32" s="69">
        <v>226</v>
      </c>
      <c r="J32" s="70">
        <f t="shared" si="1"/>
        <v>57.142857142857139</v>
      </c>
      <c r="K32" s="71"/>
    </row>
    <row r="33" spans="1:11" ht="21.95" customHeight="1" x14ac:dyDescent="0.25">
      <c r="A33" s="74"/>
      <c r="B33" s="69" t="s">
        <v>39</v>
      </c>
      <c r="C33" s="69" t="s">
        <v>96</v>
      </c>
      <c r="D33" s="69" t="s">
        <v>87</v>
      </c>
      <c r="E33" s="69">
        <v>1</v>
      </c>
      <c r="F33" s="69">
        <v>375</v>
      </c>
      <c r="G33" s="69">
        <f t="shared" si="3"/>
        <v>215</v>
      </c>
      <c r="H33" s="69">
        <v>200</v>
      </c>
      <c r="I33" s="69">
        <v>15</v>
      </c>
      <c r="J33" s="70">
        <f t="shared" si="1"/>
        <v>53.333333333333336</v>
      </c>
      <c r="K33" s="71"/>
    </row>
    <row r="34" spans="1:11" ht="21.95" customHeight="1" x14ac:dyDescent="0.25">
      <c r="A34" s="68">
        <v>44988</v>
      </c>
      <c r="B34" s="69" t="s">
        <v>29</v>
      </c>
      <c r="C34" s="69" t="s">
        <v>131</v>
      </c>
      <c r="D34" s="69" t="s">
        <v>87</v>
      </c>
      <c r="E34" s="69">
        <v>7</v>
      </c>
      <c r="F34" s="69">
        <v>2625</v>
      </c>
      <c r="G34" s="69">
        <f t="shared" ref="G34:G35" si="7">SUM(H34+I34)</f>
        <v>1578</v>
      </c>
      <c r="H34" s="69">
        <v>1500</v>
      </c>
      <c r="I34" s="69">
        <v>78</v>
      </c>
      <c r="J34" s="70">
        <f t="shared" si="1"/>
        <v>57.142857142857139</v>
      </c>
      <c r="K34" s="71"/>
    </row>
    <row r="35" spans="1:11" ht="21.95" customHeight="1" x14ac:dyDescent="0.25">
      <c r="A35" s="69"/>
      <c r="B35" s="69" t="s">
        <v>39</v>
      </c>
      <c r="C35" s="69" t="s">
        <v>96</v>
      </c>
      <c r="D35" s="69" t="s">
        <v>87</v>
      </c>
      <c r="E35" s="69">
        <v>1</v>
      </c>
      <c r="F35" s="69">
        <v>375</v>
      </c>
      <c r="G35" s="69">
        <f t="shared" si="7"/>
        <v>215</v>
      </c>
      <c r="H35" s="69">
        <v>200</v>
      </c>
      <c r="I35" s="69">
        <v>15</v>
      </c>
      <c r="J35" s="70">
        <f t="shared" si="1"/>
        <v>53.333333333333336</v>
      </c>
      <c r="K35" s="71"/>
    </row>
    <row r="36" spans="1:11" ht="21.95" customHeight="1" x14ac:dyDescent="0.25">
      <c r="A36" s="68">
        <v>44991</v>
      </c>
      <c r="B36" s="69" t="s">
        <v>32</v>
      </c>
      <c r="C36" s="69" t="s">
        <v>33</v>
      </c>
      <c r="D36" s="69" t="s">
        <v>87</v>
      </c>
      <c r="E36" s="69">
        <v>7</v>
      </c>
      <c r="F36" s="69">
        <v>2625</v>
      </c>
      <c r="G36" s="69">
        <f t="shared" si="3"/>
        <v>844</v>
      </c>
      <c r="H36" s="69">
        <v>841</v>
      </c>
      <c r="I36" s="69">
        <v>3</v>
      </c>
      <c r="J36" s="70">
        <f t="shared" si="1"/>
        <v>32.038095238095238</v>
      </c>
      <c r="K36" s="71"/>
    </row>
    <row r="37" spans="1:11" ht="21.95" customHeight="1" x14ac:dyDescent="0.25">
      <c r="A37" s="69"/>
      <c r="B37" s="69" t="s">
        <v>39</v>
      </c>
      <c r="C37" s="69" t="s">
        <v>96</v>
      </c>
      <c r="D37" s="69" t="s">
        <v>87</v>
      </c>
      <c r="E37" s="69">
        <v>1</v>
      </c>
      <c r="F37" s="69">
        <v>375</v>
      </c>
      <c r="G37" s="69">
        <f t="shared" si="3"/>
        <v>361</v>
      </c>
      <c r="H37" s="69">
        <v>350</v>
      </c>
      <c r="I37" s="69">
        <v>11</v>
      </c>
      <c r="J37" s="70">
        <f t="shared" si="1"/>
        <v>93.333333333333329</v>
      </c>
      <c r="K37" s="71"/>
    </row>
    <row r="38" spans="1:11" ht="21.95" customHeight="1" x14ac:dyDescent="0.25">
      <c r="A38" s="68">
        <v>44992</v>
      </c>
      <c r="B38" s="69" t="s">
        <v>32</v>
      </c>
      <c r="C38" s="69" t="s">
        <v>33</v>
      </c>
      <c r="D38" s="69" t="s">
        <v>87</v>
      </c>
      <c r="E38" s="69">
        <v>6</v>
      </c>
      <c r="F38" s="69">
        <v>2250</v>
      </c>
      <c r="G38" s="69">
        <f t="shared" si="3"/>
        <v>1018</v>
      </c>
      <c r="H38" s="69">
        <v>1000</v>
      </c>
      <c r="I38" s="69">
        <v>18</v>
      </c>
      <c r="J38" s="70">
        <f t="shared" si="1"/>
        <v>44.444444444444443</v>
      </c>
      <c r="K38" s="71"/>
    </row>
    <row r="39" spans="1:11" ht="21.95" customHeight="1" x14ac:dyDescent="0.25">
      <c r="A39" s="69"/>
      <c r="B39" s="69" t="s">
        <v>106</v>
      </c>
      <c r="C39" s="69" t="s">
        <v>107</v>
      </c>
      <c r="D39" s="69" t="s">
        <v>87</v>
      </c>
      <c r="E39" s="69">
        <v>1</v>
      </c>
      <c r="F39" s="69">
        <v>375</v>
      </c>
      <c r="G39" s="69">
        <f t="shared" si="3"/>
        <v>424</v>
      </c>
      <c r="H39" s="69">
        <v>400</v>
      </c>
      <c r="I39" s="69">
        <v>24</v>
      </c>
      <c r="J39" s="70">
        <f t="shared" si="1"/>
        <v>106.66666666666667</v>
      </c>
      <c r="K39" s="71"/>
    </row>
    <row r="40" spans="1:11" ht="21.95" customHeight="1" x14ac:dyDescent="0.25">
      <c r="A40" s="69"/>
      <c r="B40" s="69" t="s">
        <v>39</v>
      </c>
      <c r="C40" s="69" t="s">
        <v>96</v>
      </c>
      <c r="D40" s="69" t="s">
        <v>87</v>
      </c>
      <c r="E40" s="69">
        <v>1</v>
      </c>
      <c r="F40" s="69">
        <v>375</v>
      </c>
      <c r="G40" s="69">
        <f t="shared" si="3"/>
        <v>74</v>
      </c>
      <c r="H40" s="69">
        <v>62</v>
      </c>
      <c r="I40" s="69">
        <v>12</v>
      </c>
      <c r="J40" s="70">
        <f t="shared" si="1"/>
        <v>16.533333333333331</v>
      </c>
      <c r="K40" s="71"/>
    </row>
    <row r="41" spans="1:11" ht="21.95" customHeight="1" x14ac:dyDescent="0.25">
      <c r="A41" s="68">
        <v>44993</v>
      </c>
      <c r="B41" s="69" t="s">
        <v>32</v>
      </c>
      <c r="C41" s="69" t="s">
        <v>33</v>
      </c>
      <c r="D41" s="69" t="s">
        <v>87</v>
      </c>
      <c r="E41" s="69">
        <v>6</v>
      </c>
      <c r="F41" s="69">
        <v>2250</v>
      </c>
      <c r="G41" s="69">
        <f t="shared" si="3"/>
        <v>1030</v>
      </c>
      <c r="H41" s="69">
        <v>1000</v>
      </c>
      <c r="I41" s="69">
        <v>30</v>
      </c>
      <c r="J41" s="70">
        <f t="shared" si="1"/>
        <v>44.444444444444443</v>
      </c>
      <c r="K41" s="71"/>
    </row>
    <row r="42" spans="1:11" ht="21.95" customHeight="1" x14ac:dyDescent="0.25">
      <c r="A42" s="69"/>
      <c r="B42" s="69" t="s">
        <v>39</v>
      </c>
      <c r="C42" s="69" t="s">
        <v>96</v>
      </c>
      <c r="D42" s="69" t="s">
        <v>87</v>
      </c>
      <c r="E42" s="69">
        <v>1</v>
      </c>
      <c r="F42" s="69">
        <v>375</v>
      </c>
      <c r="G42" s="69">
        <f t="shared" si="3"/>
        <v>223</v>
      </c>
      <c r="H42" s="69">
        <v>200</v>
      </c>
      <c r="I42" s="69">
        <v>23</v>
      </c>
      <c r="J42" s="70">
        <f t="shared" si="1"/>
        <v>53.333333333333336</v>
      </c>
      <c r="K42" s="71"/>
    </row>
    <row r="43" spans="1:11" ht="21.95" customHeight="1" x14ac:dyDescent="0.25">
      <c r="A43" s="69"/>
      <c r="B43" s="69" t="s">
        <v>106</v>
      </c>
      <c r="C43" s="69" t="s">
        <v>156</v>
      </c>
      <c r="D43" s="69" t="s">
        <v>87</v>
      </c>
      <c r="E43" s="69">
        <v>1</v>
      </c>
      <c r="F43" s="69">
        <v>375</v>
      </c>
      <c r="G43" s="69">
        <f t="shared" si="3"/>
        <v>218</v>
      </c>
      <c r="H43" s="69">
        <v>200</v>
      </c>
      <c r="I43" s="69">
        <v>18</v>
      </c>
      <c r="J43" s="70">
        <f t="shared" si="1"/>
        <v>53.333333333333336</v>
      </c>
      <c r="K43" s="71"/>
    </row>
    <row r="44" spans="1:11" ht="21.95" customHeight="1" x14ac:dyDescent="0.25">
      <c r="A44" s="68">
        <v>44994</v>
      </c>
      <c r="B44" s="69" t="s">
        <v>32</v>
      </c>
      <c r="C44" s="69" t="s">
        <v>33</v>
      </c>
      <c r="D44" s="69" t="s">
        <v>87</v>
      </c>
      <c r="E44" s="69">
        <v>3</v>
      </c>
      <c r="F44" s="69">
        <v>1125</v>
      </c>
      <c r="G44" s="69">
        <f t="shared" si="3"/>
        <v>918</v>
      </c>
      <c r="H44" s="69">
        <v>880</v>
      </c>
      <c r="I44" s="69">
        <v>38</v>
      </c>
      <c r="J44" s="70">
        <f t="shared" si="1"/>
        <v>78.222222222222229</v>
      </c>
      <c r="K44" s="71"/>
    </row>
    <row r="45" spans="1:11" ht="21.95" customHeight="1" x14ac:dyDescent="0.25">
      <c r="A45" s="69"/>
      <c r="B45" s="69" t="s">
        <v>39</v>
      </c>
      <c r="C45" s="69" t="s">
        <v>160</v>
      </c>
      <c r="D45" s="69" t="s">
        <v>87</v>
      </c>
      <c r="E45" s="69">
        <v>2</v>
      </c>
      <c r="F45" s="69">
        <v>375</v>
      </c>
      <c r="G45" s="69">
        <f t="shared" si="3"/>
        <v>207</v>
      </c>
      <c r="H45" s="69">
        <v>200</v>
      </c>
      <c r="I45" s="69">
        <v>7</v>
      </c>
      <c r="J45" s="70">
        <f t="shared" si="1"/>
        <v>53.333333333333336</v>
      </c>
      <c r="K45" s="71"/>
    </row>
    <row r="46" spans="1:11" ht="21.95" customHeight="1" x14ac:dyDescent="0.25">
      <c r="A46" s="69"/>
      <c r="B46" s="69" t="s">
        <v>106</v>
      </c>
      <c r="C46" s="69" t="s">
        <v>107</v>
      </c>
      <c r="D46" s="69" t="s">
        <v>87</v>
      </c>
      <c r="E46" s="69">
        <v>3</v>
      </c>
      <c r="F46" s="69">
        <v>1125</v>
      </c>
      <c r="G46" s="69">
        <f t="shared" si="3"/>
        <v>619</v>
      </c>
      <c r="H46" s="69">
        <v>600</v>
      </c>
      <c r="I46" s="69">
        <v>19</v>
      </c>
      <c r="J46" s="70">
        <f t="shared" si="1"/>
        <v>53.333333333333336</v>
      </c>
      <c r="K46" s="71"/>
    </row>
    <row r="47" spans="1:11" ht="21.95" customHeight="1" x14ac:dyDescent="0.25">
      <c r="A47" s="76">
        <v>44995</v>
      </c>
      <c r="B47" s="69" t="s">
        <v>29</v>
      </c>
      <c r="C47" s="69" t="s">
        <v>30</v>
      </c>
      <c r="D47" s="69" t="s">
        <v>87</v>
      </c>
      <c r="E47" s="69">
        <v>2</v>
      </c>
      <c r="F47" s="69">
        <v>750</v>
      </c>
      <c r="G47" s="69">
        <f t="shared" si="3"/>
        <v>530</v>
      </c>
      <c r="H47" s="69">
        <v>500</v>
      </c>
      <c r="I47" s="69">
        <v>30</v>
      </c>
      <c r="J47" s="70">
        <f t="shared" si="1"/>
        <v>66.666666666666657</v>
      </c>
      <c r="K47" s="71"/>
    </row>
    <row r="48" spans="1:11" ht="21.95" customHeight="1" x14ac:dyDescent="0.25">
      <c r="A48" s="75"/>
      <c r="B48" s="69" t="s">
        <v>106</v>
      </c>
      <c r="C48" s="69" t="s">
        <v>107</v>
      </c>
      <c r="D48" s="69" t="s">
        <v>87</v>
      </c>
      <c r="E48" s="69">
        <v>2</v>
      </c>
      <c r="F48" s="69">
        <v>750</v>
      </c>
      <c r="G48" s="69">
        <f t="shared" si="3"/>
        <v>223</v>
      </c>
      <c r="H48" s="69">
        <v>200</v>
      </c>
      <c r="I48" s="69">
        <v>23</v>
      </c>
      <c r="J48" s="70">
        <f t="shared" si="1"/>
        <v>26.666666666666668</v>
      </c>
      <c r="K48" s="71"/>
    </row>
    <row r="49" spans="1:11" ht="21.95" customHeight="1" x14ac:dyDescent="0.25">
      <c r="A49" s="75"/>
      <c r="B49" s="69" t="s">
        <v>39</v>
      </c>
      <c r="C49" s="69" t="s">
        <v>160</v>
      </c>
      <c r="D49" s="69" t="s">
        <v>87</v>
      </c>
      <c r="E49" s="69">
        <v>2</v>
      </c>
      <c r="F49" s="69">
        <v>750</v>
      </c>
      <c r="G49" s="69">
        <f t="shared" si="3"/>
        <v>757</v>
      </c>
      <c r="H49" s="69">
        <v>750</v>
      </c>
      <c r="I49" s="69">
        <v>7</v>
      </c>
      <c r="J49" s="70">
        <f t="shared" si="1"/>
        <v>100</v>
      </c>
      <c r="K49" s="71"/>
    </row>
    <row r="50" spans="1:11" ht="21.95" customHeight="1" x14ac:dyDescent="0.25">
      <c r="A50" s="75"/>
      <c r="B50" s="69" t="s">
        <v>32</v>
      </c>
      <c r="C50" s="69" t="s">
        <v>33</v>
      </c>
      <c r="D50" s="69" t="s">
        <v>87</v>
      </c>
      <c r="E50" s="69">
        <v>2</v>
      </c>
      <c r="F50" s="69">
        <v>750</v>
      </c>
      <c r="G50" s="69">
        <f t="shared" si="3"/>
        <v>213</v>
      </c>
      <c r="H50" s="69">
        <v>200</v>
      </c>
      <c r="I50" s="69">
        <v>13</v>
      </c>
      <c r="J50" s="70">
        <f t="shared" si="1"/>
        <v>26.666666666666668</v>
      </c>
      <c r="K50" s="71"/>
    </row>
    <row r="51" spans="1:11" ht="21.95" customHeight="1" x14ac:dyDescent="0.25">
      <c r="A51" s="76">
        <v>44998</v>
      </c>
      <c r="B51" s="69" t="s">
        <v>29</v>
      </c>
      <c r="C51" s="69" t="s">
        <v>30</v>
      </c>
      <c r="D51" s="69" t="s">
        <v>87</v>
      </c>
      <c r="E51" s="69">
        <v>6</v>
      </c>
      <c r="F51" s="69">
        <v>2250</v>
      </c>
      <c r="G51" s="69">
        <f t="shared" si="3"/>
        <v>1596</v>
      </c>
      <c r="H51" s="69">
        <v>1500</v>
      </c>
      <c r="I51" s="69">
        <v>96</v>
      </c>
      <c r="J51" s="70">
        <f t="shared" si="1"/>
        <v>66.666666666666657</v>
      </c>
      <c r="K51" s="71"/>
    </row>
    <row r="52" spans="1:11" ht="21.95" customHeight="1" x14ac:dyDescent="0.25">
      <c r="A52" s="75"/>
      <c r="B52" s="69" t="s">
        <v>32</v>
      </c>
      <c r="C52" s="69" t="s">
        <v>33</v>
      </c>
      <c r="D52" s="69" t="s">
        <v>87</v>
      </c>
      <c r="E52" s="69">
        <v>2</v>
      </c>
      <c r="F52" s="69">
        <v>750</v>
      </c>
      <c r="G52" s="69">
        <f t="shared" si="3"/>
        <v>506</v>
      </c>
      <c r="H52" s="69">
        <v>500</v>
      </c>
      <c r="I52" s="69">
        <v>6</v>
      </c>
      <c r="J52" s="70">
        <f t="shared" si="1"/>
        <v>66.666666666666657</v>
      </c>
      <c r="K52" s="71"/>
    </row>
    <row r="53" spans="1:11" ht="21.95" customHeight="1" x14ac:dyDescent="0.25">
      <c r="A53" s="76">
        <v>44999</v>
      </c>
      <c r="B53" s="69" t="s">
        <v>32</v>
      </c>
      <c r="C53" s="69" t="s">
        <v>33</v>
      </c>
      <c r="D53" s="69" t="s">
        <v>87</v>
      </c>
      <c r="E53" s="69">
        <v>3</v>
      </c>
      <c r="F53" s="69">
        <v>1125</v>
      </c>
      <c r="G53" s="69">
        <f t="shared" si="3"/>
        <v>854</v>
      </c>
      <c r="H53" s="69">
        <v>842</v>
      </c>
      <c r="I53" s="69">
        <v>12</v>
      </c>
      <c r="J53" s="70">
        <f t="shared" si="1"/>
        <v>74.844444444444449</v>
      </c>
      <c r="K53" s="71"/>
    </row>
    <row r="54" spans="1:11" ht="21.95" customHeight="1" x14ac:dyDescent="0.25">
      <c r="A54" s="75"/>
      <c r="B54" s="69" t="s">
        <v>39</v>
      </c>
      <c r="C54" s="69" t="s">
        <v>96</v>
      </c>
      <c r="D54" s="69" t="s">
        <v>87</v>
      </c>
      <c r="E54" s="69">
        <v>2</v>
      </c>
      <c r="F54" s="69">
        <v>750</v>
      </c>
      <c r="G54" s="69">
        <f t="shared" si="3"/>
        <v>106</v>
      </c>
      <c r="H54" s="69">
        <v>100</v>
      </c>
      <c r="I54" s="69">
        <v>6</v>
      </c>
      <c r="J54" s="70">
        <f t="shared" si="1"/>
        <v>13.333333333333334</v>
      </c>
      <c r="K54" s="71"/>
    </row>
    <row r="55" spans="1:11" ht="21.95" customHeight="1" x14ac:dyDescent="0.25">
      <c r="A55" s="75"/>
      <c r="B55" s="69" t="s">
        <v>29</v>
      </c>
      <c r="C55" s="69" t="s">
        <v>30</v>
      </c>
      <c r="D55" s="69" t="s">
        <v>87</v>
      </c>
      <c r="E55" s="69">
        <v>4</v>
      </c>
      <c r="F55" s="69">
        <v>1500</v>
      </c>
      <c r="G55" s="69">
        <f t="shared" si="3"/>
        <v>1542</v>
      </c>
      <c r="H55" s="69">
        <v>1500</v>
      </c>
      <c r="I55" s="69">
        <v>42</v>
      </c>
      <c r="J55" s="70">
        <f t="shared" si="1"/>
        <v>100</v>
      </c>
      <c r="K55" s="71"/>
    </row>
    <row r="56" spans="1:11" ht="21.95" customHeight="1" x14ac:dyDescent="0.25">
      <c r="A56" s="76">
        <v>45000</v>
      </c>
      <c r="B56" s="69" t="s">
        <v>29</v>
      </c>
      <c r="C56" s="69" t="s">
        <v>30</v>
      </c>
      <c r="D56" s="69" t="s">
        <v>87</v>
      </c>
      <c r="E56" s="69">
        <v>4</v>
      </c>
      <c r="F56" s="69">
        <v>1500</v>
      </c>
      <c r="G56" s="69">
        <f t="shared" si="3"/>
        <v>1069</v>
      </c>
      <c r="H56" s="69">
        <v>1000</v>
      </c>
      <c r="I56" s="69">
        <v>69</v>
      </c>
      <c r="J56" s="70">
        <f t="shared" si="1"/>
        <v>66.666666666666657</v>
      </c>
      <c r="K56" s="71"/>
    </row>
    <row r="57" spans="1:11" ht="21.95" customHeight="1" x14ac:dyDescent="0.25">
      <c r="A57" s="75"/>
      <c r="B57" s="69" t="s">
        <v>32</v>
      </c>
      <c r="C57" s="69" t="s">
        <v>33</v>
      </c>
      <c r="D57" s="69" t="s">
        <v>87</v>
      </c>
      <c r="E57" s="69">
        <v>4</v>
      </c>
      <c r="F57" s="69">
        <v>1500</v>
      </c>
      <c r="G57" s="69">
        <f t="shared" si="3"/>
        <v>1005</v>
      </c>
      <c r="H57" s="69">
        <v>1000</v>
      </c>
      <c r="I57" s="69">
        <v>5</v>
      </c>
      <c r="J57" s="70">
        <f t="shared" si="1"/>
        <v>66.666666666666657</v>
      </c>
      <c r="K57" s="71"/>
    </row>
    <row r="58" spans="1:11" ht="21.95" customHeight="1" x14ac:dyDescent="0.25">
      <c r="A58" s="75"/>
      <c r="B58" s="69"/>
      <c r="C58" s="69"/>
      <c r="D58" s="69"/>
      <c r="E58" s="69"/>
      <c r="F58" s="69"/>
      <c r="G58" s="69"/>
      <c r="H58" s="69"/>
      <c r="I58" s="69"/>
      <c r="J58" s="80"/>
      <c r="K58" s="71"/>
    </row>
    <row r="59" spans="1:11" ht="21.95" customHeight="1" x14ac:dyDescent="0.25">
      <c r="A59" s="75"/>
      <c r="B59" s="69"/>
      <c r="C59" s="69"/>
      <c r="D59" s="69"/>
      <c r="E59" s="69"/>
      <c r="F59" s="69"/>
      <c r="G59" s="69"/>
      <c r="H59" s="69"/>
      <c r="I59" s="69"/>
      <c r="J59" s="80"/>
      <c r="K59" s="71"/>
    </row>
    <row r="60" spans="1:11" ht="21.95" customHeight="1" x14ac:dyDescent="0.25">
      <c r="A60" s="75"/>
      <c r="B60" s="69"/>
      <c r="C60" s="69"/>
      <c r="D60" s="69"/>
      <c r="E60" s="69"/>
      <c r="F60" s="69"/>
      <c r="G60" s="69"/>
      <c r="H60" s="69"/>
      <c r="I60" s="69"/>
      <c r="J60" s="80"/>
      <c r="K60" s="71"/>
    </row>
    <row r="61" spans="1:11" ht="21.95" customHeight="1" x14ac:dyDescent="0.25">
      <c r="A61" s="75"/>
      <c r="B61" s="69"/>
      <c r="C61" s="69"/>
      <c r="D61" s="69"/>
      <c r="E61" s="69"/>
      <c r="F61" s="69"/>
      <c r="G61" s="69"/>
      <c r="H61" s="69"/>
      <c r="I61" s="69"/>
      <c r="J61" s="80"/>
      <c r="K61" s="71"/>
    </row>
    <row r="62" spans="1:11" ht="21.95" customHeight="1" x14ac:dyDescent="0.25">
      <c r="A62" s="75"/>
      <c r="B62" s="69"/>
      <c r="C62" s="69"/>
      <c r="D62" s="69"/>
      <c r="E62" s="69"/>
      <c r="F62" s="69"/>
      <c r="G62" s="69"/>
      <c r="H62" s="69"/>
      <c r="I62" s="69"/>
      <c r="J62" s="80"/>
      <c r="K62" s="71"/>
    </row>
    <row r="63" spans="1:11" ht="21.95" customHeight="1" x14ac:dyDescent="0.25">
      <c r="A63" s="75"/>
      <c r="B63" s="69"/>
      <c r="C63" s="69"/>
      <c r="D63" s="69"/>
      <c r="E63" s="69"/>
      <c r="F63" s="69"/>
      <c r="G63" s="69"/>
      <c r="H63" s="69"/>
      <c r="I63" s="69"/>
      <c r="J63" s="80"/>
      <c r="K63" s="71"/>
    </row>
    <row r="64" spans="1:11" ht="21.95" customHeight="1" x14ac:dyDescent="0.25">
      <c r="A64" s="75"/>
      <c r="B64" s="69"/>
      <c r="C64" s="69"/>
      <c r="D64" s="69"/>
      <c r="E64" s="69"/>
      <c r="F64" s="69"/>
      <c r="G64" s="69"/>
      <c r="H64" s="69"/>
      <c r="I64" s="69"/>
      <c r="J64" s="80"/>
      <c r="K64" s="71"/>
    </row>
    <row r="65" spans="1:11" ht="21.95" customHeight="1" x14ac:dyDescent="0.25">
      <c r="A65" s="21"/>
      <c r="B65" s="8"/>
      <c r="C65" s="8"/>
      <c r="D65" s="8"/>
      <c r="E65" s="8"/>
      <c r="F65" s="8"/>
      <c r="G65" s="8"/>
      <c r="H65" s="8"/>
      <c r="I65" s="8"/>
      <c r="J65" s="22"/>
      <c r="K65" s="10"/>
    </row>
    <row r="66" spans="1:11" ht="21" customHeight="1" x14ac:dyDescent="0.25">
      <c r="A66" s="103" t="s">
        <v>20</v>
      </c>
      <c r="B66" s="103"/>
      <c r="C66" s="78">
        <f>COUNT(A10:A65)</f>
        <v>19</v>
      </c>
      <c r="E66" s="86" t="s">
        <v>21</v>
      </c>
      <c r="F66" s="86"/>
      <c r="G66" s="87"/>
      <c r="H66" s="87"/>
      <c r="I66" s="87"/>
      <c r="J66" s="87"/>
      <c r="K66" s="87"/>
    </row>
    <row r="67" spans="1:11" ht="21" customHeight="1" x14ac:dyDescent="0.25">
      <c r="A67" s="102" t="s">
        <v>22</v>
      </c>
      <c r="B67" s="102"/>
      <c r="C67" s="78">
        <f>SUM(F10:F65)</f>
        <v>58125</v>
      </c>
      <c r="F67" s="91"/>
      <c r="G67" s="91"/>
      <c r="H67" s="91"/>
      <c r="I67" s="19"/>
      <c r="J67" s="19"/>
      <c r="K67" s="20"/>
    </row>
    <row r="68" spans="1:11" ht="21" customHeight="1" x14ac:dyDescent="0.25">
      <c r="A68" s="102" t="s">
        <v>23</v>
      </c>
      <c r="B68" s="102"/>
      <c r="C68" s="78">
        <f>SUM(H10:H65)</f>
        <v>39100</v>
      </c>
      <c r="F68" s="19"/>
      <c r="G68" s="19"/>
      <c r="H68" s="19"/>
      <c r="I68" s="19"/>
      <c r="J68" s="19"/>
      <c r="K68" s="20"/>
    </row>
    <row r="69" spans="1:11" ht="21" customHeight="1" x14ac:dyDescent="0.25">
      <c r="A69" s="104" t="s">
        <v>24</v>
      </c>
      <c r="B69" s="102"/>
      <c r="C69" s="79">
        <f>SUM(J10:J65)</f>
        <v>3386.717460317459</v>
      </c>
      <c r="F69" s="91"/>
      <c r="G69" s="91"/>
      <c r="H69" s="91"/>
      <c r="I69" s="91"/>
      <c r="J69" s="19"/>
      <c r="K69" s="88"/>
    </row>
    <row r="70" spans="1:11" ht="21" customHeight="1" x14ac:dyDescent="0.25">
      <c r="A70" s="104" t="s">
        <v>25</v>
      </c>
      <c r="B70" s="102"/>
      <c r="C70" s="78">
        <f>COUNTA(B10:B65)</f>
        <v>48</v>
      </c>
      <c r="F70" s="91"/>
      <c r="G70" s="91"/>
      <c r="H70" s="91"/>
      <c r="I70" s="91"/>
      <c r="J70" s="19"/>
      <c r="K70" s="88"/>
    </row>
    <row r="71" spans="1:11" ht="21" customHeight="1" x14ac:dyDescent="0.25">
      <c r="A71" s="102" t="s">
        <v>26</v>
      </c>
      <c r="B71" s="102"/>
      <c r="C71" s="79">
        <f>C69/C70</f>
        <v>70.556613756613729</v>
      </c>
      <c r="F71" s="91"/>
      <c r="G71" s="91"/>
      <c r="H71" s="91"/>
      <c r="I71" s="91"/>
      <c r="J71" s="19"/>
      <c r="K71" s="88"/>
    </row>
    <row r="72" spans="1:11" ht="21" customHeight="1" thickBot="1" x14ac:dyDescent="0.3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</sheetData>
  <mergeCells count="17">
    <mergeCell ref="J1:K1"/>
    <mergeCell ref="A4:K6"/>
    <mergeCell ref="B7:E7"/>
    <mergeCell ref="G7:K7"/>
    <mergeCell ref="B8:E8"/>
    <mergeCell ref="G8:K8"/>
    <mergeCell ref="A71:B71"/>
    <mergeCell ref="A66:B66"/>
    <mergeCell ref="E66:K66"/>
    <mergeCell ref="A67:B67"/>
    <mergeCell ref="F67:H67"/>
    <mergeCell ref="A68:B68"/>
    <mergeCell ref="A69:B69"/>
    <mergeCell ref="F69:H71"/>
    <mergeCell ref="I69:I71"/>
    <mergeCell ref="K69:K71"/>
    <mergeCell ref="A70:B70"/>
  </mergeCells>
  <printOptions horizontalCentered="1" verticalCentered="1"/>
  <pageMargins left="0" right="0" top="0" bottom="0" header="0" footer="0"/>
  <pageSetup paperSize="9" scale="5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92"/>
  <sheetViews>
    <sheetView topLeftCell="A80" workbookViewId="0">
      <selection activeCell="B94" sqref="B94"/>
    </sheetView>
  </sheetViews>
  <sheetFormatPr defaultColWidth="10.28515625" defaultRowHeight="15" x14ac:dyDescent="0.25"/>
  <cols>
    <col min="1" max="1" width="22.28515625" style="14" customWidth="1"/>
    <col min="2" max="2" width="43.42578125" style="14" customWidth="1"/>
    <col min="3" max="3" width="28" style="14" customWidth="1"/>
    <col min="4" max="4" width="25.5703125" style="14" customWidth="1"/>
    <col min="5" max="5" width="14.5703125" style="14" customWidth="1"/>
    <col min="6" max="6" width="16.7109375" style="14" customWidth="1"/>
    <col min="7" max="7" width="15.42578125" style="14" customWidth="1"/>
    <col min="8" max="8" width="21" style="14" customWidth="1"/>
    <col min="9" max="9" width="9.85546875" style="14" customWidth="1"/>
    <col min="10" max="10" width="14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113" t="s">
        <v>0</v>
      </c>
      <c r="B4" s="114"/>
      <c r="C4" s="114"/>
      <c r="D4" s="114"/>
      <c r="E4" s="114"/>
      <c r="F4" s="114"/>
      <c r="G4" s="114"/>
      <c r="H4" s="114"/>
      <c r="I4" s="114"/>
      <c r="J4" s="115"/>
      <c r="K4" s="116"/>
    </row>
    <row r="5" spans="1:11" x14ac:dyDescent="0.25">
      <c r="A5" s="113"/>
      <c r="B5" s="114"/>
      <c r="C5" s="114"/>
      <c r="D5" s="114"/>
      <c r="E5" s="114"/>
      <c r="F5" s="114"/>
      <c r="G5" s="114"/>
      <c r="H5" s="114"/>
      <c r="I5" s="114"/>
      <c r="J5" s="115"/>
      <c r="K5" s="116"/>
    </row>
    <row r="6" spans="1:11" ht="6.95" customHeight="1" x14ac:dyDescent="0.25">
      <c r="A6" s="117"/>
      <c r="B6" s="114"/>
      <c r="C6" s="114"/>
      <c r="D6" s="114"/>
      <c r="E6" s="114"/>
      <c r="F6" s="114"/>
      <c r="G6" s="114"/>
      <c r="H6" s="114"/>
      <c r="I6" s="114"/>
      <c r="J6" s="115"/>
      <c r="K6" s="116"/>
    </row>
    <row r="7" spans="1:11" ht="24" customHeight="1" x14ac:dyDescent="0.25">
      <c r="A7" s="63" t="s">
        <v>1</v>
      </c>
      <c r="B7" s="102" t="s">
        <v>99</v>
      </c>
      <c r="C7" s="102"/>
      <c r="D7" s="102"/>
      <c r="E7" s="102"/>
      <c r="F7" s="36" t="s">
        <v>2</v>
      </c>
      <c r="G7" s="102" t="s">
        <v>28</v>
      </c>
      <c r="H7" s="102"/>
      <c r="I7" s="102"/>
      <c r="J7" s="102"/>
      <c r="K7" s="110"/>
    </row>
    <row r="8" spans="1:11" ht="24" customHeight="1" x14ac:dyDescent="0.25">
      <c r="A8" s="63" t="s">
        <v>3</v>
      </c>
      <c r="B8" s="111" t="s">
        <v>4</v>
      </c>
      <c r="C8" s="111"/>
      <c r="D8" s="111"/>
      <c r="E8" s="111"/>
      <c r="F8" s="36" t="s">
        <v>5</v>
      </c>
      <c r="G8" s="111" t="s">
        <v>6</v>
      </c>
      <c r="H8" s="111"/>
      <c r="I8" s="111"/>
      <c r="J8" s="111"/>
      <c r="K8" s="112"/>
    </row>
    <row r="9" spans="1:11" ht="33" customHeight="1" x14ac:dyDescent="0.25">
      <c r="A9" s="64" t="s">
        <v>7</v>
      </c>
      <c r="B9" s="65" t="s">
        <v>8</v>
      </c>
      <c r="C9" s="65" t="s">
        <v>9</v>
      </c>
      <c r="D9" s="65" t="s">
        <v>10</v>
      </c>
      <c r="E9" s="65" t="s">
        <v>11</v>
      </c>
      <c r="F9" s="65" t="s">
        <v>12</v>
      </c>
      <c r="G9" s="65" t="s">
        <v>13</v>
      </c>
      <c r="H9" s="65" t="s">
        <v>14</v>
      </c>
      <c r="I9" s="65" t="s">
        <v>15</v>
      </c>
      <c r="J9" s="66" t="s">
        <v>16</v>
      </c>
      <c r="K9" s="67" t="s">
        <v>17</v>
      </c>
    </row>
    <row r="10" spans="1:11" ht="21.95" customHeight="1" x14ac:dyDescent="0.25">
      <c r="A10" s="81">
        <v>44973</v>
      </c>
      <c r="B10" s="69" t="s">
        <v>90</v>
      </c>
      <c r="C10" s="69" t="s">
        <v>91</v>
      </c>
      <c r="D10" s="69" t="s">
        <v>87</v>
      </c>
      <c r="E10" s="69">
        <v>3</v>
      </c>
      <c r="F10" s="69">
        <v>1125</v>
      </c>
      <c r="G10" s="69">
        <f>SUM(H10+I10)</f>
        <v>1329</v>
      </c>
      <c r="H10" s="69">
        <v>1300</v>
      </c>
      <c r="I10" s="69">
        <v>29</v>
      </c>
      <c r="J10" s="70">
        <f t="shared" ref="J10:J52" si="0">H10/F10*100</f>
        <v>115.55555555555554</v>
      </c>
      <c r="K10" s="71"/>
    </row>
    <row r="11" spans="1:11" ht="21.95" customHeight="1" x14ac:dyDescent="0.25">
      <c r="A11" s="81"/>
      <c r="B11" s="72" t="s">
        <v>76</v>
      </c>
      <c r="C11" s="73" t="s">
        <v>77</v>
      </c>
      <c r="D11" s="69" t="s">
        <v>87</v>
      </c>
      <c r="E11" s="69">
        <v>2</v>
      </c>
      <c r="F11" s="69">
        <v>750</v>
      </c>
      <c r="G11" s="69">
        <f>SUM(H11+I11)</f>
        <v>1216</v>
      </c>
      <c r="H11" s="69">
        <v>1000</v>
      </c>
      <c r="I11" s="69">
        <v>216</v>
      </c>
      <c r="J11" s="70">
        <f t="shared" si="0"/>
        <v>133.33333333333331</v>
      </c>
      <c r="K11" s="71"/>
    </row>
    <row r="12" spans="1:11" ht="21.95" customHeight="1" x14ac:dyDescent="0.25">
      <c r="A12" s="81"/>
      <c r="B12" s="69" t="s">
        <v>47</v>
      </c>
      <c r="C12" s="69" t="s">
        <v>48</v>
      </c>
      <c r="D12" s="69" t="s">
        <v>87</v>
      </c>
      <c r="E12" s="69">
        <v>1</v>
      </c>
      <c r="F12" s="69">
        <v>375</v>
      </c>
      <c r="G12" s="69">
        <f t="shared" ref="G12:G40" si="1">SUM(H12+I12)</f>
        <v>549</v>
      </c>
      <c r="H12" s="69">
        <v>500</v>
      </c>
      <c r="I12" s="69">
        <v>49</v>
      </c>
      <c r="J12" s="70">
        <f t="shared" si="0"/>
        <v>133.33333333333331</v>
      </c>
      <c r="K12" s="71"/>
    </row>
    <row r="13" spans="1:11" ht="21.95" customHeight="1" x14ac:dyDescent="0.25">
      <c r="A13" s="81"/>
      <c r="B13" s="73" t="s">
        <v>73</v>
      </c>
      <c r="C13" s="73" t="s">
        <v>74</v>
      </c>
      <c r="D13" s="69" t="s">
        <v>87</v>
      </c>
      <c r="E13" s="69">
        <v>1</v>
      </c>
      <c r="F13" s="69">
        <v>375</v>
      </c>
      <c r="G13" s="69">
        <f t="shared" si="1"/>
        <v>104</v>
      </c>
      <c r="H13" s="69">
        <v>100</v>
      </c>
      <c r="I13" s="69">
        <v>4</v>
      </c>
      <c r="J13" s="70">
        <f t="shared" si="0"/>
        <v>26.666666666666668</v>
      </c>
      <c r="K13" s="71"/>
    </row>
    <row r="14" spans="1:11" ht="21.95" customHeight="1" x14ac:dyDescent="0.25">
      <c r="A14" s="81"/>
      <c r="B14" s="73" t="s">
        <v>102</v>
      </c>
      <c r="C14" s="72" t="s">
        <v>103</v>
      </c>
      <c r="D14" s="69" t="s">
        <v>87</v>
      </c>
      <c r="E14" s="69">
        <v>1</v>
      </c>
      <c r="F14" s="69">
        <v>375</v>
      </c>
      <c r="G14" s="69">
        <f t="shared" si="1"/>
        <v>232</v>
      </c>
      <c r="H14" s="69">
        <v>200</v>
      </c>
      <c r="I14" s="69">
        <v>32</v>
      </c>
      <c r="J14" s="70">
        <f t="shared" si="0"/>
        <v>53.333333333333336</v>
      </c>
      <c r="K14" s="71"/>
    </row>
    <row r="15" spans="1:11" ht="21.95" customHeight="1" x14ac:dyDescent="0.25">
      <c r="A15" s="81">
        <v>44974</v>
      </c>
      <c r="B15" s="69" t="s">
        <v>76</v>
      </c>
      <c r="C15" s="69" t="s">
        <v>77</v>
      </c>
      <c r="D15" s="69" t="s">
        <v>87</v>
      </c>
      <c r="E15" s="69">
        <v>2</v>
      </c>
      <c r="F15" s="69">
        <v>750</v>
      </c>
      <c r="G15" s="69">
        <f t="shared" si="1"/>
        <v>647</v>
      </c>
      <c r="H15" s="69">
        <v>500</v>
      </c>
      <c r="I15" s="69">
        <v>147</v>
      </c>
      <c r="J15" s="70">
        <f t="shared" si="0"/>
        <v>66.666666666666657</v>
      </c>
      <c r="K15" s="71"/>
    </row>
    <row r="16" spans="1:11" ht="21.95" customHeight="1" x14ac:dyDescent="0.25">
      <c r="A16" s="81"/>
      <c r="B16" s="69" t="s">
        <v>47</v>
      </c>
      <c r="C16" s="69" t="s">
        <v>48</v>
      </c>
      <c r="D16" s="69" t="s">
        <v>87</v>
      </c>
      <c r="E16" s="69">
        <v>2</v>
      </c>
      <c r="F16" s="69">
        <v>750</v>
      </c>
      <c r="G16" s="69">
        <f t="shared" si="1"/>
        <v>909</v>
      </c>
      <c r="H16" s="69">
        <v>872</v>
      </c>
      <c r="I16" s="69">
        <v>37</v>
      </c>
      <c r="J16" s="70">
        <f t="shared" si="0"/>
        <v>116.26666666666668</v>
      </c>
      <c r="K16" s="71"/>
    </row>
    <row r="17" spans="1:11" ht="21.95" customHeight="1" x14ac:dyDescent="0.25">
      <c r="A17" s="81"/>
      <c r="B17" s="69" t="s">
        <v>105</v>
      </c>
      <c r="C17" s="69" t="s">
        <v>91</v>
      </c>
      <c r="D17" s="69" t="s">
        <v>87</v>
      </c>
      <c r="E17" s="69">
        <v>2</v>
      </c>
      <c r="F17" s="69">
        <v>750</v>
      </c>
      <c r="G17" s="69">
        <f t="shared" si="1"/>
        <v>1458</v>
      </c>
      <c r="H17" s="69">
        <v>1400</v>
      </c>
      <c r="I17" s="69">
        <v>58</v>
      </c>
      <c r="J17" s="70">
        <f t="shared" si="0"/>
        <v>186.66666666666666</v>
      </c>
      <c r="K17" s="71"/>
    </row>
    <row r="18" spans="1:11" ht="21.95" customHeight="1" x14ac:dyDescent="0.25">
      <c r="A18" s="81"/>
      <c r="B18" s="69" t="s">
        <v>73</v>
      </c>
      <c r="C18" s="69" t="s">
        <v>74</v>
      </c>
      <c r="D18" s="69" t="s">
        <v>87</v>
      </c>
      <c r="E18" s="69">
        <v>2</v>
      </c>
      <c r="F18" s="69">
        <v>750</v>
      </c>
      <c r="G18" s="69">
        <f t="shared" si="1"/>
        <v>308</v>
      </c>
      <c r="H18" s="69">
        <v>300</v>
      </c>
      <c r="I18" s="69">
        <v>8</v>
      </c>
      <c r="J18" s="70">
        <f t="shared" si="0"/>
        <v>40</v>
      </c>
      <c r="K18" s="71"/>
    </row>
    <row r="19" spans="1:11" ht="21.95" customHeight="1" x14ac:dyDescent="0.25">
      <c r="A19" s="81">
        <v>44977</v>
      </c>
      <c r="B19" s="69" t="s">
        <v>90</v>
      </c>
      <c r="C19" s="69" t="s">
        <v>91</v>
      </c>
      <c r="D19" s="69" t="s">
        <v>87</v>
      </c>
      <c r="E19" s="69">
        <v>4</v>
      </c>
      <c r="F19" s="69">
        <v>1500</v>
      </c>
      <c r="G19" s="69">
        <f t="shared" si="1"/>
        <v>1523</v>
      </c>
      <c r="H19" s="69">
        <v>1500</v>
      </c>
      <c r="I19" s="69">
        <v>23</v>
      </c>
      <c r="J19" s="70">
        <f t="shared" si="0"/>
        <v>100</v>
      </c>
      <c r="K19" s="71"/>
    </row>
    <row r="20" spans="1:11" ht="21.95" customHeight="1" x14ac:dyDescent="0.25">
      <c r="A20" s="81"/>
      <c r="B20" s="69" t="s">
        <v>56</v>
      </c>
      <c r="C20" s="69" t="s">
        <v>55</v>
      </c>
      <c r="D20" s="69" t="s">
        <v>87</v>
      </c>
      <c r="E20" s="69">
        <v>4</v>
      </c>
      <c r="F20" s="69">
        <v>1500</v>
      </c>
      <c r="G20" s="69">
        <f t="shared" si="1"/>
        <v>824</v>
      </c>
      <c r="H20" s="69">
        <v>800</v>
      </c>
      <c r="I20" s="69">
        <v>24</v>
      </c>
      <c r="J20" s="70">
        <f t="shared" si="0"/>
        <v>53.333333333333336</v>
      </c>
      <c r="K20" s="71"/>
    </row>
    <row r="21" spans="1:11" ht="21.95" customHeight="1" x14ac:dyDescent="0.25">
      <c r="A21" s="81">
        <v>44978</v>
      </c>
      <c r="B21" s="69" t="s">
        <v>90</v>
      </c>
      <c r="C21" s="69" t="s">
        <v>91</v>
      </c>
      <c r="D21" s="69" t="s">
        <v>87</v>
      </c>
      <c r="E21" s="69">
        <v>4</v>
      </c>
      <c r="F21" s="69">
        <v>1500</v>
      </c>
      <c r="G21" s="69">
        <f t="shared" si="1"/>
        <v>1415</v>
      </c>
      <c r="H21" s="69">
        <v>1400</v>
      </c>
      <c r="I21" s="69">
        <v>15</v>
      </c>
      <c r="J21" s="70">
        <f t="shared" si="0"/>
        <v>93.333333333333329</v>
      </c>
      <c r="K21" s="71"/>
    </row>
    <row r="22" spans="1:11" ht="21.95" customHeight="1" x14ac:dyDescent="0.25">
      <c r="A22" s="81"/>
      <c r="B22" s="69" t="s">
        <v>115</v>
      </c>
      <c r="C22" s="69">
        <v>31010</v>
      </c>
      <c r="D22" s="69" t="s">
        <v>87</v>
      </c>
      <c r="E22" s="69">
        <v>1</v>
      </c>
      <c r="F22" s="69">
        <v>375</v>
      </c>
      <c r="G22" s="69">
        <f t="shared" si="1"/>
        <v>121</v>
      </c>
      <c r="H22" s="69">
        <v>100</v>
      </c>
      <c r="I22" s="69">
        <v>21</v>
      </c>
      <c r="J22" s="70">
        <f t="shared" si="0"/>
        <v>26.666666666666668</v>
      </c>
      <c r="K22" s="71"/>
    </row>
    <row r="23" spans="1:11" ht="21.95" customHeight="1" x14ac:dyDescent="0.25">
      <c r="A23" s="81"/>
      <c r="B23" s="69" t="s">
        <v>76</v>
      </c>
      <c r="C23" s="69" t="s">
        <v>77</v>
      </c>
      <c r="D23" s="69" t="s">
        <v>87</v>
      </c>
      <c r="E23" s="69">
        <v>3</v>
      </c>
      <c r="F23" s="69">
        <v>1875</v>
      </c>
      <c r="G23" s="69">
        <f t="shared" si="1"/>
        <v>1739</v>
      </c>
      <c r="H23" s="69">
        <v>1500</v>
      </c>
      <c r="I23" s="69">
        <v>239</v>
      </c>
      <c r="J23" s="70">
        <f t="shared" si="0"/>
        <v>80</v>
      </c>
      <c r="K23" s="71"/>
    </row>
    <row r="24" spans="1:11" ht="21.95" customHeight="1" x14ac:dyDescent="0.25">
      <c r="A24" s="81">
        <v>44979</v>
      </c>
      <c r="B24" s="69" t="s">
        <v>47</v>
      </c>
      <c r="C24" s="69" t="s">
        <v>48</v>
      </c>
      <c r="D24" s="69" t="s">
        <v>87</v>
      </c>
      <c r="E24" s="69">
        <v>2</v>
      </c>
      <c r="F24" s="69">
        <v>750</v>
      </c>
      <c r="G24" s="69">
        <f t="shared" si="1"/>
        <v>461</v>
      </c>
      <c r="H24" s="69">
        <v>445</v>
      </c>
      <c r="I24" s="69">
        <v>16</v>
      </c>
      <c r="J24" s="70">
        <f t="shared" si="0"/>
        <v>59.333333333333336</v>
      </c>
      <c r="K24" s="71"/>
    </row>
    <row r="25" spans="1:11" ht="21.95" customHeight="1" x14ac:dyDescent="0.25">
      <c r="A25" s="81"/>
      <c r="B25" s="69" t="s">
        <v>90</v>
      </c>
      <c r="C25" s="69" t="s">
        <v>91</v>
      </c>
      <c r="D25" s="69" t="s">
        <v>87</v>
      </c>
      <c r="E25" s="69">
        <v>2</v>
      </c>
      <c r="F25" s="69">
        <v>750</v>
      </c>
      <c r="G25" s="69">
        <f t="shared" si="1"/>
        <v>408</v>
      </c>
      <c r="H25" s="69">
        <v>400</v>
      </c>
      <c r="I25" s="69">
        <v>8</v>
      </c>
      <c r="J25" s="70">
        <f t="shared" si="0"/>
        <v>53.333333333333336</v>
      </c>
      <c r="K25" s="71"/>
    </row>
    <row r="26" spans="1:11" ht="21.95" customHeight="1" x14ac:dyDescent="0.25">
      <c r="A26" s="81"/>
      <c r="B26" s="69" t="s">
        <v>76</v>
      </c>
      <c r="C26" s="69" t="s">
        <v>77</v>
      </c>
      <c r="D26" s="69" t="s">
        <v>87</v>
      </c>
      <c r="E26" s="69">
        <v>3</v>
      </c>
      <c r="F26" s="69">
        <v>1875</v>
      </c>
      <c r="G26" s="69">
        <f t="shared" si="1"/>
        <v>2285</v>
      </c>
      <c r="H26" s="69">
        <v>2000</v>
      </c>
      <c r="I26" s="69">
        <v>285</v>
      </c>
      <c r="J26" s="70">
        <f t="shared" si="0"/>
        <v>106.66666666666667</v>
      </c>
      <c r="K26" s="71"/>
    </row>
    <row r="27" spans="1:11" ht="21.95" customHeight="1" x14ac:dyDescent="0.25">
      <c r="A27" s="81"/>
      <c r="B27" s="69" t="s">
        <v>121</v>
      </c>
      <c r="C27" s="69" t="s">
        <v>122</v>
      </c>
      <c r="D27" s="69" t="s">
        <v>87</v>
      </c>
      <c r="E27" s="69">
        <v>1</v>
      </c>
      <c r="F27" s="69">
        <v>375</v>
      </c>
      <c r="G27" s="69">
        <f t="shared" si="1"/>
        <v>203</v>
      </c>
      <c r="H27" s="69">
        <v>200</v>
      </c>
      <c r="I27" s="69">
        <v>3</v>
      </c>
      <c r="J27" s="70">
        <f t="shared" si="0"/>
        <v>53.333333333333336</v>
      </c>
      <c r="K27" s="71"/>
    </row>
    <row r="28" spans="1:11" ht="21.95" customHeight="1" x14ac:dyDescent="0.25">
      <c r="A28" s="81">
        <v>44980</v>
      </c>
      <c r="B28" s="69" t="s">
        <v>47</v>
      </c>
      <c r="C28" s="69" t="s">
        <v>48</v>
      </c>
      <c r="D28" s="69" t="s">
        <v>87</v>
      </c>
      <c r="E28" s="69">
        <v>2</v>
      </c>
      <c r="F28" s="69">
        <v>750</v>
      </c>
      <c r="G28" s="69">
        <f t="shared" ref="G28:G31" si="2">SUM(H28+I28)</f>
        <v>461</v>
      </c>
      <c r="H28" s="69">
        <v>445</v>
      </c>
      <c r="I28" s="69">
        <v>16</v>
      </c>
      <c r="J28" s="70">
        <f t="shared" si="0"/>
        <v>59.333333333333336</v>
      </c>
      <c r="K28" s="71"/>
    </row>
    <row r="29" spans="1:11" ht="21.95" customHeight="1" x14ac:dyDescent="0.25">
      <c r="A29" s="81"/>
      <c r="B29" s="69" t="s">
        <v>90</v>
      </c>
      <c r="C29" s="69" t="s">
        <v>91</v>
      </c>
      <c r="D29" s="69" t="s">
        <v>87</v>
      </c>
      <c r="E29" s="69">
        <v>2</v>
      </c>
      <c r="F29" s="69">
        <v>750</v>
      </c>
      <c r="G29" s="69">
        <f t="shared" si="2"/>
        <v>408</v>
      </c>
      <c r="H29" s="69">
        <v>400</v>
      </c>
      <c r="I29" s="69">
        <v>8</v>
      </c>
      <c r="J29" s="70">
        <f t="shared" si="0"/>
        <v>53.333333333333336</v>
      </c>
      <c r="K29" s="71"/>
    </row>
    <row r="30" spans="1:11" ht="21.95" customHeight="1" x14ac:dyDescent="0.25">
      <c r="A30" s="81"/>
      <c r="B30" s="69" t="s">
        <v>76</v>
      </c>
      <c r="C30" s="69" t="s">
        <v>77</v>
      </c>
      <c r="D30" s="69" t="s">
        <v>87</v>
      </c>
      <c r="E30" s="69">
        <v>3</v>
      </c>
      <c r="F30" s="69">
        <v>1875</v>
      </c>
      <c r="G30" s="69">
        <f t="shared" si="2"/>
        <v>2285</v>
      </c>
      <c r="H30" s="69">
        <v>2000</v>
      </c>
      <c r="I30" s="69">
        <v>285</v>
      </c>
      <c r="J30" s="70">
        <f t="shared" si="0"/>
        <v>106.66666666666667</v>
      </c>
      <c r="K30" s="71"/>
    </row>
    <row r="31" spans="1:11" ht="21.95" customHeight="1" x14ac:dyDescent="0.25">
      <c r="A31" s="81"/>
      <c r="B31" s="69" t="s">
        <v>121</v>
      </c>
      <c r="C31" s="69" t="s">
        <v>122</v>
      </c>
      <c r="D31" s="69" t="s">
        <v>87</v>
      </c>
      <c r="E31" s="69">
        <v>1</v>
      </c>
      <c r="F31" s="69">
        <v>375</v>
      </c>
      <c r="G31" s="69">
        <f t="shared" si="2"/>
        <v>203</v>
      </c>
      <c r="H31" s="69">
        <v>200</v>
      </c>
      <c r="I31" s="69">
        <v>3</v>
      </c>
      <c r="J31" s="70">
        <f t="shared" si="0"/>
        <v>53.333333333333336</v>
      </c>
      <c r="K31" s="71"/>
    </row>
    <row r="32" spans="1:11" ht="21.95" customHeight="1" x14ac:dyDescent="0.25">
      <c r="A32" s="81">
        <v>44981</v>
      </c>
      <c r="B32" s="69" t="s">
        <v>73</v>
      </c>
      <c r="C32" s="69" t="s">
        <v>125</v>
      </c>
      <c r="D32" s="69" t="s">
        <v>87</v>
      </c>
      <c r="E32" s="69">
        <v>2</v>
      </c>
      <c r="F32" s="69">
        <v>750</v>
      </c>
      <c r="G32" s="69">
        <f t="shared" si="1"/>
        <v>208</v>
      </c>
      <c r="H32" s="69">
        <v>200</v>
      </c>
      <c r="I32" s="69">
        <v>8</v>
      </c>
      <c r="J32" s="70">
        <f t="shared" si="0"/>
        <v>26.666666666666668</v>
      </c>
      <c r="K32" s="71"/>
    </row>
    <row r="33" spans="1:11" ht="21.95" customHeight="1" x14ac:dyDescent="0.25">
      <c r="A33" s="82"/>
      <c r="B33" s="69" t="s">
        <v>121</v>
      </c>
      <c r="C33" s="69" t="s">
        <v>122</v>
      </c>
      <c r="D33" s="69" t="s">
        <v>87</v>
      </c>
      <c r="E33" s="69">
        <v>2</v>
      </c>
      <c r="F33" s="69">
        <v>750</v>
      </c>
      <c r="G33" s="69">
        <f t="shared" si="1"/>
        <v>434</v>
      </c>
      <c r="H33" s="69">
        <v>423</v>
      </c>
      <c r="I33" s="69">
        <v>11</v>
      </c>
      <c r="J33" s="70">
        <f t="shared" si="0"/>
        <v>56.399999999999991</v>
      </c>
      <c r="K33" s="71"/>
    </row>
    <row r="34" spans="1:11" ht="21.95" customHeight="1" x14ac:dyDescent="0.25">
      <c r="A34" s="82"/>
      <c r="B34" s="69" t="s">
        <v>90</v>
      </c>
      <c r="C34" s="69" t="s">
        <v>91</v>
      </c>
      <c r="D34" s="69" t="s">
        <v>87</v>
      </c>
      <c r="E34" s="69">
        <v>2</v>
      </c>
      <c r="F34" s="69">
        <v>750</v>
      </c>
      <c r="G34" s="69">
        <f t="shared" si="1"/>
        <v>1976</v>
      </c>
      <c r="H34" s="69">
        <v>1900</v>
      </c>
      <c r="I34" s="69">
        <v>76</v>
      </c>
      <c r="J34" s="70">
        <f t="shared" si="0"/>
        <v>253.33333333333331</v>
      </c>
      <c r="K34" s="71"/>
    </row>
    <row r="35" spans="1:11" ht="21.95" customHeight="1" x14ac:dyDescent="0.25">
      <c r="A35" s="83"/>
      <c r="B35" s="69" t="s">
        <v>47</v>
      </c>
      <c r="C35" s="69" t="s">
        <v>48</v>
      </c>
      <c r="D35" s="69" t="s">
        <v>87</v>
      </c>
      <c r="E35" s="69">
        <v>2</v>
      </c>
      <c r="F35" s="69">
        <v>750</v>
      </c>
      <c r="G35" s="69">
        <f t="shared" si="1"/>
        <v>320</v>
      </c>
      <c r="H35" s="69">
        <v>291</v>
      </c>
      <c r="I35" s="69">
        <v>29</v>
      </c>
      <c r="J35" s="70">
        <f t="shared" si="0"/>
        <v>38.800000000000004</v>
      </c>
      <c r="K35" s="71"/>
    </row>
    <row r="36" spans="1:11" ht="21.95" customHeight="1" x14ac:dyDescent="0.25">
      <c r="A36" s="81">
        <v>44984</v>
      </c>
      <c r="B36" s="69" t="s">
        <v>133</v>
      </c>
      <c r="C36" s="69" t="s">
        <v>134</v>
      </c>
      <c r="D36" s="69" t="s">
        <v>87</v>
      </c>
      <c r="E36" s="69">
        <v>1</v>
      </c>
      <c r="F36" s="69">
        <v>375</v>
      </c>
      <c r="G36" s="69">
        <f t="shared" si="1"/>
        <v>118</v>
      </c>
      <c r="H36" s="69">
        <v>100</v>
      </c>
      <c r="I36" s="69">
        <v>18</v>
      </c>
      <c r="J36" s="70">
        <f t="shared" si="0"/>
        <v>26.666666666666668</v>
      </c>
      <c r="K36" s="71"/>
    </row>
    <row r="37" spans="1:11" ht="21.95" customHeight="1" x14ac:dyDescent="0.25">
      <c r="A37" s="83"/>
      <c r="B37" s="69" t="s">
        <v>90</v>
      </c>
      <c r="C37" s="69" t="s">
        <v>91</v>
      </c>
      <c r="D37" s="69" t="s">
        <v>87</v>
      </c>
      <c r="E37" s="69">
        <v>1</v>
      </c>
      <c r="F37" s="69">
        <v>375</v>
      </c>
      <c r="G37" s="69">
        <f t="shared" si="1"/>
        <v>127</v>
      </c>
      <c r="H37" s="69">
        <v>100</v>
      </c>
      <c r="I37" s="69">
        <v>27</v>
      </c>
      <c r="J37" s="70">
        <f t="shared" si="0"/>
        <v>26.666666666666668</v>
      </c>
      <c r="K37" s="71"/>
    </row>
    <row r="38" spans="1:11" ht="21.95" customHeight="1" x14ac:dyDescent="0.25">
      <c r="A38" s="83"/>
      <c r="B38" s="69" t="s">
        <v>73</v>
      </c>
      <c r="C38" s="69" t="s">
        <v>125</v>
      </c>
      <c r="D38" s="69" t="s">
        <v>87</v>
      </c>
      <c r="E38" s="69">
        <v>1</v>
      </c>
      <c r="F38" s="69">
        <v>375</v>
      </c>
      <c r="G38" s="69">
        <f t="shared" si="1"/>
        <v>303</v>
      </c>
      <c r="H38" s="69">
        <v>285</v>
      </c>
      <c r="I38" s="69">
        <v>18</v>
      </c>
      <c r="J38" s="70">
        <f t="shared" si="0"/>
        <v>76</v>
      </c>
      <c r="K38" s="71"/>
    </row>
    <row r="39" spans="1:11" ht="21.95" customHeight="1" x14ac:dyDescent="0.25">
      <c r="A39" s="83"/>
      <c r="B39" s="69" t="s">
        <v>121</v>
      </c>
      <c r="C39" s="69" t="s">
        <v>122</v>
      </c>
      <c r="D39" s="69" t="s">
        <v>87</v>
      </c>
      <c r="E39" s="69">
        <v>1</v>
      </c>
      <c r="F39" s="69">
        <v>375</v>
      </c>
      <c r="G39" s="69">
        <f t="shared" si="1"/>
        <v>137</v>
      </c>
      <c r="H39" s="69">
        <v>125</v>
      </c>
      <c r="I39" s="69">
        <v>12</v>
      </c>
      <c r="J39" s="70">
        <f t="shared" si="0"/>
        <v>33.333333333333329</v>
      </c>
      <c r="K39" s="71"/>
    </row>
    <row r="40" spans="1:11" ht="21.95" customHeight="1" x14ac:dyDescent="0.25">
      <c r="A40" s="83"/>
      <c r="B40" s="69" t="s">
        <v>76</v>
      </c>
      <c r="C40" s="69" t="s">
        <v>77</v>
      </c>
      <c r="D40" s="69" t="s">
        <v>87</v>
      </c>
      <c r="E40" s="69">
        <v>4</v>
      </c>
      <c r="F40" s="69">
        <v>2500</v>
      </c>
      <c r="G40" s="69">
        <f t="shared" si="1"/>
        <v>685</v>
      </c>
      <c r="H40" s="69">
        <v>500</v>
      </c>
      <c r="I40" s="69">
        <v>185</v>
      </c>
      <c r="J40" s="70">
        <f t="shared" si="0"/>
        <v>20</v>
      </c>
      <c r="K40" s="71"/>
    </row>
    <row r="41" spans="1:11" ht="21.95" customHeight="1" x14ac:dyDescent="0.25">
      <c r="A41" s="81">
        <v>44985</v>
      </c>
      <c r="B41" s="69" t="s">
        <v>90</v>
      </c>
      <c r="C41" s="69" t="s">
        <v>91</v>
      </c>
      <c r="D41" s="69" t="s">
        <v>87</v>
      </c>
      <c r="E41" s="69">
        <v>1</v>
      </c>
      <c r="F41" s="69">
        <v>375</v>
      </c>
      <c r="G41" s="69">
        <f t="shared" ref="G41:G44" si="3">SUM(H41+I41)</f>
        <v>402</v>
      </c>
      <c r="H41" s="69">
        <v>375</v>
      </c>
      <c r="I41" s="69">
        <v>27</v>
      </c>
      <c r="J41" s="70">
        <f t="shared" si="0"/>
        <v>100</v>
      </c>
      <c r="K41" s="71"/>
    </row>
    <row r="42" spans="1:11" ht="21.95" customHeight="1" x14ac:dyDescent="0.25">
      <c r="A42" s="83"/>
      <c r="B42" s="69" t="s">
        <v>73</v>
      </c>
      <c r="C42" s="69" t="s">
        <v>125</v>
      </c>
      <c r="D42" s="69" t="s">
        <v>87</v>
      </c>
      <c r="E42" s="69">
        <v>1</v>
      </c>
      <c r="F42" s="69">
        <v>375</v>
      </c>
      <c r="G42" s="69">
        <f t="shared" si="3"/>
        <v>393</v>
      </c>
      <c r="H42" s="69">
        <v>375</v>
      </c>
      <c r="I42" s="69">
        <v>18</v>
      </c>
      <c r="J42" s="70">
        <f t="shared" si="0"/>
        <v>100</v>
      </c>
      <c r="K42" s="71"/>
    </row>
    <row r="43" spans="1:11" ht="21.95" customHeight="1" x14ac:dyDescent="0.25">
      <c r="A43" s="83"/>
      <c r="B43" s="69" t="s">
        <v>121</v>
      </c>
      <c r="C43" s="69" t="s">
        <v>122</v>
      </c>
      <c r="D43" s="69" t="s">
        <v>87</v>
      </c>
      <c r="E43" s="69">
        <v>1</v>
      </c>
      <c r="F43" s="69">
        <v>375</v>
      </c>
      <c r="G43" s="69">
        <f t="shared" si="3"/>
        <v>387</v>
      </c>
      <c r="H43" s="69">
        <v>375</v>
      </c>
      <c r="I43" s="69">
        <v>12</v>
      </c>
      <c r="J43" s="70">
        <f t="shared" si="0"/>
        <v>100</v>
      </c>
      <c r="K43" s="71"/>
    </row>
    <row r="44" spans="1:11" ht="21.95" customHeight="1" x14ac:dyDescent="0.25">
      <c r="A44" s="83"/>
      <c r="B44" s="69" t="s">
        <v>76</v>
      </c>
      <c r="C44" s="69" t="s">
        <v>77</v>
      </c>
      <c r="D44" s="69" t="s">
        <v>87</v>
      </c>
      <c r="E44" s="69">
        <v>4</v>
      </c>
      <c r="F44" s="69">
        <v>2500</v>
      </c>
      <c r="G44" s="69">
        <f t="shared" si="3"/>
        <v>685</v>
      </c>
      <c r="H44" s="69">
        <v>500</v>
      </c>
      <c r="I44" s="69">
        <v>185</v>
      </c>
      <c r="J44" s="70">
        <f t="shared" si="0"/>
        <v>20</v>
      </c>
      <c r="K44" s="71"/>
    </row>
    <row r="45" spans="1:11" ht="21.95" customHeight="1" x14ac:dyDescent="0.25">
      <c r="A45" s="81">
        <v>44986</v>
      </c>
      <c r="B45" s="69" t="s">
        <v>90</v>
      </c>
      <c r="C45" s="69" t="s">
        <v>91</v>
      </c>
      <c r="D45" s="69" t="s">
        <v>87</v>
      </c>
      <c r="E45" s="69">
        <v>1</v>
      </c>
      <c r="F45" s="69">
        <v>375</v>
      </c>
      <c r="G45" s="69">
        <f t="shared" ref="G45:G52" si="4">SUM(H45+I45)</f>
        <v>127</v>
      </c>
      <c r="H45" s="69">
        <v>100</v>
      </c>
      <c r="I45" s="69">
        <v>27</v>
      </c>
      <c r="J45" s="70">
        <f t="shared" si="0"/>
        <v>26.666666666666668</v>
      </c>
      <c r="K45" s="71"/>
    </row>
    <row r="46" spans="1:11" ht="21.95" customHeight="1" x14ac:dyDescent="0.25">
      <c r="A46" s="83"/>
      <c r="B46" s="69" t="s">
        <v>73</v>
      </c>
      <c r="C46" s="69" t="s">
        <v>125</v>
      </c>
      <c r="D46" s="69" t="s">
        <v>87</v>
      </c>
      <c r="E46" s="69">
        <v>1</v>
      </c>
      <c r="F46" s="69">
        <v>375</v>
      </c>
      <c r="G46" s="69">
        <f t="shared" si="4"/>
        <v>303</v>
      </c>
      <c r="H46" s="69">
        <v>285</v>
      </c>
      <c r="I46" s="69">
        <v>18</v>
      </c>
      <c r="J46" s="70">
        <f t="shared" si="0"/>
        <v>76</v>
      </c>
      <c r="K46" s="71"/>
    </row>
    <row r="47" spans="1:11" ht="21.95" customHeight="1" x14ac:dyDescent="0.25">
      <c r="A47" s="77"/>
      <c r="B47" s="69" t="s">
        <v>121</v>
      </c>
      <c r="C47" s="69" t="s">
        <v>122</v>
      </c>
      <c r="D47" s="69" t="s">
        <v>87</v>
      </c>
      <c r="E47" s="69">
        <v>1</v>
      </c>
      <c r="F47" s="69">
        <v>375</v>
      </c>
      <c r="G47" s="69">
        <f t="shared" si="4"/>
        <v>137</v>
      </c>
      <c r="H47" s="69">
        <v>125</v>
      </c>
      <c r="I47" s="69">
        <v>12</v>
      </c>
      <c r="J47" s="70">
        <f t="shared" si="0"/>
        <v>33.333333333333329</v>
      </c>
      <c r="K47" s="71"/>
    </row>
    <row r="48" spans="1:11" ht="21.95" customHeight="1" x14ac:dyDescent="0.25">
      <c r="A48" s="77"/>
      <c r="B48" s="69" t="s">
        <v>76</v>
      </c>
      <c r="C48" s="69" t="s">
        <v>77</v>
      </c>
      <c r="D48" s="69" t="s">
        <v>87</v>
      </c>
      <c r="E48" s="69">
        <v>4</v>
      </c>
      <c r="F48" s="69">
        <v>2500</v>
      </c>
      <c r="G48" s="69">
        <f t="shared" si="4"/>
        <v>685</v>
      </c>
      <c r="H48" s="69">
        <v>500</v>
      </c>
      <c r="I48" s="69">
        <v>185</v>
      </c>
      <c r="J48" s="70">
        <f t="shared" si="0"/>
        <v>20</v>
      </c>
      <c r="K48" s="71"/>
    </row>
    <row r="49" spans="1:11" ht="21.95" customHeight="1" x14ac:dyDescent="0.25">
      <c r="A49" s="84">
        <v>44987</v>
      </c>
      <c r="B49" s="69" t="s">
        <v>90</v>
      </c>
      <c r="C49" s="69" t="s">
        <v>143</v>
      </c>
      <c r="D49" s="69" t="s">
        <v>87</v>
      </c>
      <c r="E49" s="69">
        <v>4</v>
      </c>
      <c r="F49" s="69">
        <v>1500</v>
      </c>
      <c r="G49" s="69">
        <f t="shared" si="4"/>
        <v>1039</v>
      </c>
      <c r="H49" s="69">
        <v>1000</v>
      </c>
      <c r="I49" s="69">
        <v>39</v>
      </c>
      <c r="J49" s="70">
        <f t="shared" si="0"/>
        <v>66.666666666666657</v>
      </c>
      <c r="K49" s="71"/>
    </row>
    <row r="50" spans="1:11" ht="21.95" customHeight="1" x14ac:dyDescent="0.25">
      <c r="A50" s="77"/>
      <c r="B50" s="69" t="s">
        <v>47</v>
      </c>
      <c r="C50" s="69" t="s">
        <v>48</v>
      </c>
      <c r="D50" s="69" t="s">
        <v>87</v>
      </c>
      <c r="E50" s="69">
        <v>2</v>
      </c>
      <c r="F50" s="69">
        <v>750</v>
      </c>
      <c r="G50" s="69">
        <f t="shared" si="4"/>
        <v>726</v>
      </c>
      <c r="H50" s="69">
        <v>700</v>
      </c>
      <c r="I50" s="69">
        <v>26</v>
      </c>
      <c r="J50" s="70">
        <f t="shared" si="0"/>
        <v>93.333333333333329</v>
      </c>
      <c r="K50" s="71"/>
    </row>
    <row r="51" spans="1:11" ht="21.95" customHeight="1" x14ac:dyDescent="0.25">
      <c r="A51" s="77"/>
      <c r="B51" s="69" t="s">
        <v>115</v>
      </c>
      <c r="C51" s="69">
        <v>31010</v>
      </c>
      <c r="D51" s="69" t="s">
        <v>87</v>
      </c>
      <c r="E51" s="69">
        <v>1</v>
      </c>
      <c r="F51" s="69">
        <v>375</v>
      </c>
      <c r="G51" s="69">
        <f t="shared" si="4"/>
        <v>105</v>
      </c>
      <c r="H51" s="69">
        <v>100</v>
      </c>
      <c r="I51" s="69">
        <v>5</v>
      </c>
      <c r="J51" s="70">
        <f t="shared" si="0"/>
        <v>26.666666666666668</v>
      </c>
      <c r="K51" s="71"/>
    </row>
    <row r="52" spans="1:11" ht="21.95" customHeight="1" x14ac:dyDescent="0.25">
      <c r="A52" s="77"/>
      <c r="B52" s="69" t="s">
        <v>73</v>
      </c>
      <c r="C52" s="69" t="s">
        <v>125</v>
      </c>
      <c r="D52" s="69" t="s">
        <v>87</v>
      </c>
      <c r="E52" s="69">
        <v>1</v>
      </c>
      <c r="F52" s="69">
        <v>375</v>
      </c>
      <c r="G52" s="69">
        <f t="shared" si="4"/>
        <v>104</v>
      </c>
      <c r="H52" s="69">
        <v>100</v>
      </c>
      <c r="I52" s="69">
        <v>4</v>
      </c>
      <c r="J52" s="70">
        <f t="shared" si="0"/>
        <v>26.666666666666668</v>
      </c>
      <c r="K52" s="71"/>
    </row>
    <row r="53" spans="1:11" ht="21.95" customHeight="1" x14ac:dyDescent="0.25">
      <c r="A53" s="84">
        <v>44988</v>
      </c>
      <c r="B53" s="69" t="s">
        <v>90</v>
      </c>
      <c r="C53" s="69" t="s">
        <v>143</v>
      </c>
      <c r="D53" s="69" t="s">
        <v>87</v>
      </c>
      <c r="E53" s="69">
        <v>4</v>
      </c>
      <c r="F53" s="69">
        <v>1500</v>
      </c>
      <c r="G53" s="69">
        <f t="shared" ref="G53:G81" si="5">SUM(H53+I53)</f>
        <v>1039</v>
      </c>
      <c r="H53" s="69">
        <v>1000</v>
      </c>
      <c r="I53" s="69">
        <v>39</v>
      </c>
      <c r="J53" s="70">
        <f t="shared" ref="J53:J81" si="6">H53/F53*100</f>
        <v>66.666666666666657</v>
      </c>
      <c r="K53" s="71"/>
    </row>
    <row r="54" spans="1:11" ht="21.95" customHeight="1" x14ac:dyDescent="0.25">
      <c r="A54" s="77"/>
      <c r="B54" s="69" t="s">
        <v>47</v>
      </c>
      <c r="C54" s="69" t="s">
        <v>48</v>
      </c>
      <c r="D54" s="69" t="s">
        <v>87</v>
      </c>
      <c r="E54" s="69">
        <v>2</v>
      </c>
      <c r="F54" s="69">
        <v>750</v>
      </c>
      <c r="G54" s="69">
        <f t="shared" si="5"/>
        <v>726</v>
      </c>
      <c r="H54" s="69">
        <v>700</v>
      </c>
      <c r="I54" s="69">
        <v>26</v>
      </c>
      <c r="J54" s="70">
        <f t="shared" si="6"/>
        <v>93.333333333333329</v>
      </c>
      <c r="K54" s="71"/>
    </row>
    <row r="55" spans="1:11" ht="21.95" customHeight="1" x14ac:dyDescent="0.25">
      <c r="A55" s="77"/>
      <c r="B55" s="69" t="s">
        <v>115</v>
      </c>
      <c r="C55" s="69">
        <v>31010</v>
      </c>
      <c r="D55" s="69" t="s">
        <v>87</v>
      </c>
      <c r="E55" s="69">
        <v>1</v>
      </c>
      <c r="F55" s="69">
        <v>375</v>
      </c>
      <c r="G55" s="69">
        <f t="shared" si="5"/>
        <v>105</v>
      </c>
      <c r="H55" s="69">
        <v>100</v>
      </c>
      <c r="I55" s="69">
        <v>5</v>
      </c>
      <c r="J55" s="70">
        <f t="shared" si="6"/>
        <v>26.666666666666668</v>
      </c>
      <c r="K55" s="71"/>
    </row>
    <row r="56" spans="1:11" ht="21.95" customHeight="1" x14ac:dyDescent="0.25">
      <c r="A56" s="77"/>
      <c r="B56" s="69" t="s">
        <v>73</v>
      </c>
      <c r="C56" s="69" t="s">
        <v>125</v>
      </c>
      <c r="D56" s="69" t="s">
        <v>87</v>
      </c>
      <c r="E56" s="69">
        <v>1</v>
      </c>
      <c r="F56" s="69">
        <v>375</v>
      </c>
      <c r="G56" s="69">
        <f t="shared" si="5"/>
        <v>104</v>
      </c>
      <c r="H56" s="69">
        <v>100</v>
      </c>
      <c r="I56" s="69">
        <v>4</v>
      </c>
      <c r="J56" s="70">
        <f t="shared" si="6"/>
        <v>26.666666666666668</v>
      </c>
      <c r="K56" s="71"/>
    </row>
    <row r="57" spans="1:11" ht="21.95" customHeight="1" x14ac:dyDescent="0.25">
      <c r="A57" s="84">
        <v>44991</v>
      </c>
      <c r="B57" s="69" t="s">
        <v>90</v>
      </c>
      <c r="C57" s="69" t="s">
        <v>91</v>
      </c>
      <c r="D57" s="69" t="s">
        <v>87</v>
      </c>
      <c r="E57" s="69">
        <v>1</v>
      </c>
      <c r="F57" s="69">
        <v>375</v>
      </c>
      <c r="G57" s="69">
        <f t="shared" si="5"/>
        <v>390</v>
      </c>
      <c r="H57" s="69">
        <v>375</v>
      </c>
      <c r="I57" s="69">
        <v>15</v>
      </c>
      <c r="J57" s="70">
        <f t="shared" si="6"/>
        <v>100</v>
      </c>
      <c r="K57" s="71"/>
    </row>
    <row r="58" spans="1:11" ht="21.95" customHeight="1" x14ac:dyDescent="0.25">
      <c r="A58" s="77"/>
      <c r="B58" s="69" t="s">
        <v>47</v>
      </c>
      <c r="C58" s="69" t="s">
        <v>48</v>
      </c>
      <c r="D58" s="69" t="s">
        <v>87</v>
      </c>
      <c r="E58" s="69">
        <v>1</v>
      </c>
      <c r="F58" s="69">
        <v>375</v>
      </c>
      <c r="G58" s="69">
        <f t="shared" si="5"/>
        <v>394</v>
      </c>
      <c r="H58" s="69">
        <v>375</v>
      </c>
      <c r="I58" s="69">
        <v>19</v>
      </c>
      <c r="J58" s="70">
        <f t="shared" si="6"/>
        <v>100</v>
      </c>
      <c r="K58" s="71"/>
    </row>
    <row r="59" spans="1:11" ht="21.95" customHeight="1" x14ac:dyDescent="0.25">
      <c r="A59" s="77"/>
      <c r="B59" s="69" t="s">
        <v>115</v>
      </c>
      <c r="C59" s="69">
        <v>31010</v>
      </c>
      <c r="D59" s="69" t="s">
        <v>87</v>
      </c>
      <c r="E59" s="69">
        <v>1</v>
      </c>
      <c r="F59" s="69">
        <v>375</v>
      </c>
      <c r="G59" s="69">
        <f t="shared" si="5"/>
        <v>392</v>
      </c>
      <c r="H59" s="69">
        <v>375</v>
      </c>
      <c r="I59" s="69">
        <v>17</v>
      </c>
      <c r="J59" s="70">
        <f t="shared" si="6"/>
        <v>100</v>
      </c>
      <c r="K59" s="71"/>
    </row>
    <row r="60" spans="1:11" ht="21.95" customHeight="1" x14ac:dyDescent="0.25">
      <c r="A60" s="77"/>
      <c r="B60" s="69" t="s">
        <v>146</v>
      </c>
      <c r="C60" s="69" t="s">
        <v>61</v>
      </c>
      <c r="D60" s="69" t="s">
        <v>87</v>
      </c>
      <c r="E60" s="69">
        <v>3</v>
      </c>
      <c r="F60" s="69">
        <v>1125</v>
      </c>
      <c r="G60" s="69">
        <f t="shared" si="5"/>
        <v>1220</v>
      </c>
      <c r="H60" s="69">
        <v>1125</v>
      </c>
      <c r="I60" s="69">
        <v>95</v>
      </c>
      <c r="J60" s="70">
        <f t="shared" si="6"/>
        <v>100</v>
      </c>
      <c r="K60" s="71"/>
    </row>
    <row r="61" spans="1:11" ht="21.95" customHeight="1" x14ac:dyDescent="0.25">
      <c r="A61" s="77"/>
      <c r="B61" s="69" t="s">
        <v>76</v>
      </c>
      <c r="C61" s="69" t="s">
        <v>77</v>
      </c>
      <c r="D61" s="69" t="s">
        <v>87</v>
      </c>
      <c r="E61" s="69">
        <v>2</v>
      </c>
      <c r="F61" s="69">
        <v>1250</v>
      </c>
      <c r="G61" s="69">
        <f t="shared" si="5"/>
        <v>1408</v>
      </c>
      <c r="H61" s="69">
        <v>1250</v>
      </c>
      <c r="I61" s="69">
        <v>158</v>
      </c>
      <c r="J61" s="70">
        <f t="shared" si="6"/>
        <v>100</v>
      </c>
      <c r="K61" s="71"/>
    </row>
    <row r="62" spans="1:11" ht="21.95" customHeight="1" x14ac:dyDescent="0.25">
      <c r="A62" s="84">
        <v>44992</v>
      </c>
      <c r="B62" s="69" t="s">
        <v>90</v>
      </c>
      <c r="C62" s="69" t="s">
        <v>91</v>
      </c>
      <c r="D62" s="69" t="s">
        <v>87</v>
      </c>
      <c r="E62" s="69">
        <v>4</v>
      </c>
      <c r="F62" s="69">
        <v>1500</v>
      </c>
      <c r="G62" s="69">
        <f t="shared" si="5"/>
        <v>1570</v>
      </c>
      <c r="H62" s="69">
        <v>1500</v>
      </c>
      <c r="I62" s="69">
        <v>70</v>
      </c>
      <c r="J62" s="70">
        <f t="shared" si="6"/>
        <v>100</v>
      </c>
      <c r="K62" s="71"/>
    </row>
    <row r="63" spans="1:11" ht="21.95" customHeight="1" x14ac:dyDescent="0.25">
      <c r="A63" s="77"/>
      <c r="B63" s="69" t="s">
        <v>146</v>
      </c>
      <c r="C63" s="69" t="s">
        <v>61</v>
      </c>
      <c r="D63" s="69" t="s">
        <v>87</v>
      </c>
      <c r="E63" s="69">
        <v>1</v>
      </c>
      <c r="F63" s="69">
        <v>375</v>
      </c>
      <c r="G63" s="69">
        <f t="shared" si="5"/>
        <v>407</v>
      </c>
      <c r="H63" s="69">
        <v>375</v>
      </c>
      <c r="I63" s="69">
        <v>32</v>
      </c>
      <c r="J63" s="70">
        <f t="shared" si="6"/>
        <v>100</v>
      </c>
      <c r="K63" s="71"/>
    </row>
    <row r="64" spans="1:11" ht="21.95" customHeight="1" x14ac:dyDescent="0.25">
      <c r="A64" s="77"/>
      <c r="B64" s="69" t="s">
        <v>76</v>
      </c>
      <c r="C64" s="69" t="s">
        <v>77</v>
      </c>
      <c r="D64" s="69" t="s">
        <v>87</v>
      </c>
      <c r="E64" s="69">
        <v>1</v>
      </c>
      <c r="F64" s="69">
        <v>625</v>
      </c>
      <c r="G64" s="69">
        <f t="shared" si="5"/>
        <v>682</v>
      </c>
      <c r="H64" s="69">
        <v>625</v>
      </c>
      <c r="I64" s="69">
        <v>57</v>
      </c>
      <c r="J64" s="70">
        <f t="shared" si="6"/>
        <v>100</v>
      </c>
      <c r="K64" s="71"/>
    </row>
    <row r="65" spans="1:11" ht="21.95" customHeight="1" x14ac:dyDescent="0.25">
      <c r="A65" s="77"/>
      <c r="B65" s="69" t="s">
        <v>47</v>
      </c>
      <c r="C65" s="69" t="s">
        <v>48</v>
      </c>
      <c r="D65" s="69" t="s">
        <v>87</v>
      </c>
      <c r="E65" s="69">
        <v>1</v>
      </c>
      <c r="F65" s="69">
        <v>375</v>
      </c>
      <c r="G65" s="69">
        <f t="shared" si="5"/>
        <v>385</v>
      </c>
      <c r="H65" s="69">
        <v>375</v>
      </c>
      <c r="I65" s="69">
        <v>10</v>
      </c>
      <c r="J65" s="70">
        <f t="shared" si="6"/>
        <v>100</v>
      </c>
      <c r="K65" s="71"/>
    </row>
    <row r="66" spans="1:11" ht="21.95" customHeight="1" x14ac:dyDescent="0.25">
      <c r="A66" s="77"/>
      <c r="B66" s="69" t="s">
        <v>115</v>
      </c>
      <c r="C66" s="69">
        <v>31010</v>
      </c>
      <c r="D66" s="69" t="s">
        <v>87</v>
      </c>
      <c r="E66" s="69">
        <v>1</v>
      </c>
      <c r="F66" s="69">
        <v>375</v>
      </c>
      <c r="G66" s="69">
        <f t="shared" si="5"/>
        <v>385</v>
      </c>
      <c r="H66" s="69">
        <v>375</v>
      </c>
      <c r="I66" s="69">
        <v>10</v>
      </c>
      <c r="J66" s="70">
        <f t="shared" si="6"/>
        <v>100</v>
      </c>
      <c r="K66" s="71"/>
    </row>
    <row r="67" spans="1:11" ht="21.95" customHeight="1" x14ac:dyDescent="0.25">
      <c r="A67" s="84">
        <v>44993</v>
      </c>
      <c r="B67" s="69" t="s">
        <v>47</v>
      </c>
      <c r="C67" s="69" t="s">
        <v>48</v>
      </c>
      <c r="D67" s="69" t="s">
        <v>87</v>
      </c>
      <c r="E67" s="69">
        <v>2</v>
      </c>
      <c r="F67" s="69">
        <v>750</v>
      </c>
      <c r="G67" s="69">
        <f t="shared" si="5"/>
        <v>251</v>
      </c>
      <c r="H67" s="69">
        <v>245</v>
      </c>
      <c r="I67" s="69">
        <v>6</v>
      </c>
      <c r="J67" s="70">
        <f t="shared" si="6"/>
        <v>32.666666666666664</v>
      </c>
      <c r="K67" s="71"/>
    </row>
    <row r="68" spans="1:11" ht="21.95" customHeight="1" x14ac:dyDescent="0.25">
      <c r="A68" s="77"/>
      <c r="B68" s="69" t="s">
        <v>115</v>
      </c>
      <c r="C68" s="69">
        <v>31010</v>
      </c>
      <c r="D68" s="69" t="s">
        <v>87</v>
      </c>
      <c r="E68" s="69">
        <v>2</v>
      </c>
      <c r="F68" s="69">
        <v>750</v>
      </c>
      <c r="G68" s="69">
        <f t="shared" si="5"/>
        <v>119</v>
      </c>
      <c r="H68" s="69">
        <v>100</v>
      </c>
      <c r="I68" s="69">
        <v>19</v>
      </c>
      <c r="J68" s="70">
        <f t="shared" si="6"/>
        <v>13.333333333333334</v>
      </c>
      <c r="K68" s="71"/>
    </row>
    <row r="69" spans="1:11" ht="21.95" customHeight="1" x14ac:dyDescent="0.25">
      <c r="A69" s="77"/>
      <c r="B69" s="69" t="s">
        <v>90</v>
      </c>
      <c r="C69" s="69" t="s">
        <v>91</v>
      </c>
      <c r="D69" s="69" t="s">
        <v>87</v>
      </c>
      <c r="E69" s="69">
        <v>2</v>
      </c>
      <c r="F69" s="69">
        <v>750</v>
      </c>
      <c r="G69" s="69">
        <f t="shared" si="5"/>
        <v>1152</v>
      </c>
      <c r="H69" s="69">
        <v>1100</v>
      </c>
      <c r="I69" s="69">
        <v>52</v>
      </c>
      <c r="J69" s="70">
        <f t="shared" si="6"/>
        <v>146.66666666666666</v>
      </c>
      <c r="K69" s="71"/>
    </row>
    <row r="70" spans="1:11" ht="21.95" customHeight="1" x14ac:dyDescent="0.25">
      <c r="A70" s="77"/>
      <c r="B70" s="69" t="s">
        <v>36</v>
      </c>
      <c r="C70" s="69">
        <v>39009</v>
      </c>
      <c r="D70" s="69" t="s">
        <v>87</v>
      </c>
      <c r="E70" s="69">
        <v>2</v>
      </c>
      <c r="F70" s="69">
        <v>750</v>
      </c>
      <c r="G70" s="69">
        <f t="shared" si="5"/>
        <v>257</v>
      </c>
      <c r="H70" s="69">
        <v>200</v>
      </c>
      <c r="I70" s="69">
        <v>57</v>
      </c>
      <c r="J70" s="70">
        <f t="shared" si="6"/>
        <v>26.666666666666668</v>
      </c>
      <c r="K70" s="71"/>
    </row>
    <row r="71" spans="1:11" ht="21.95" customHeight="1" x14ac:dyDescent="0.25">
      <c r="A71" s="84">
        <v>44994</v>
      </c>
      <c r="B71" s="69" t="s">
        <v>76</v>
      </c>
      <c r="C71" s="69" t="s">
        <v>77</v>
      </c>
      <c r="D71" s="69" t="s">
        <v>87</v>
      </c>
      <c r="E71" s="69">
        <v>3</v>
      </c>
      <c r="F71" s="69">
        <v>1125</v>
      </c>
      <c r="G71" s="69">
        <f t="shared" si="5"/>
        <v>593</v>
      </c>
      <c r="H71" s="69">
        <v>500</v>
      </c>
      <c r="I71" s="69">
        <v>93</v>
      </c>
      <c r="J71" s="70">
        <f t="shared" si="6"/>
        <v>44.444444444444443</v>
      </c>
      <c r="K71" s="71"/>
    </row>
    <row r="72" spans="1:11" ht="21.95" customHeight="1" x14ac:dyDescent="0.25">
      <c r="A72" s="84"/>
      <c r="B72" s="69" t="s">
        <v>121</v>
      </c>
      <c r="C72" s="69" t="s">
        <v>122</v>
      </c>
      <c r="D72" s="69" t="s">
        <v>87</v>
      </c>
      <c r="E72" s="69">
        <v>2</v>
      </c>
      <c r="F72" s="69">
        <v>750</v>
      </c>
      <c r="G72" s="69">
        <f t="shared" si="5"/>
        <v>435</v>
      </c>
      <c r="H72" s="69">
        <v>425</v>
      </c>
      <c r="I72" s="69">
        <v>10</v>
      </c>
      <c r="J72" s="70">
        <f t="shared" si="6"/>
        <v>56.666666666666664</v>
      </c>
      <c r="K72" s="71"/>
    </row>
    <row r="73" spans="1:11" ht="21.95" customHeight="1" x14ac:dyDescent="0.25">
      <c r="A73" s="84"/>
      <c r="B73" s="69" t="s">
        <v>157</v>
      </c>
      <c r="C73" s="69">
        <v>39009</v>
      </c>
      <c r="D73" s="69" t="s">
        <v>87</v>
      </c>
      <c r="E73" s="69">
        <v>3</v>
      </c>
      <c r="F73" s="69">
        <v>1125</v>
      </c>
      <c r="G73" s="69">
        <f t="shared" si="5"/>
        <v>631</v>
      </c>
      <c r="H73" s="69">
        <v>500</v>
      </c>
      <c r="I73" s="69">
        <v>131</v>
      </c>
      <c r="J73" s="70">
        <f t="shared" si="6"/>
        <v>44.444444444444443</v>
      </c>
      <c r="K73" s="71"/>
    </row>
    <row r="74" spans="1:11" ht="21.95" customHeight="1" x14ac:dyDescent="0.25">
      <c r="A74" s="84">
        <v>44995</v>
      </c>
      <c r="B74" s="69" t="s">
        <v>133</v>
      </c>
      <c r="C74" s="69" t="s">
        <v>162</v>
      </c>
      <c r="D74" s="69" t="s">
        <v>87</v>
      </c>
      <c r="E74" s="69">
        <v>8</v>
      </c>
      <c r="F74" s="69">
        <v>3000</v>
      </c>
      <c r="G74" s="69">
        <f t="shared" si="5"/>
        <v>2172</v>
      </c>
      <c r="H74" s="69">
        <v>2100</v>
      </c>
      <c r="I74" s="69">
        <v>72</v>
      </c>
      <c r="J74" s="70">
        <f t="shared" si="6"/>
        <v>70</v>
      </c>
      <c r="K74" s="71"/>
    </row>
    <row r="75" spans="1:11" ht="21.95" customHeight="1" x14ac:dyDescent="0.25">
      <c r="A75" s="84">
        <v>44998</v>
      </c>
      <c r="B75" s="69" t="s">
        <v>90</v>
      </c>
      <c r="C75" s="69" t="s">
        <v>91</v>
      </c>
      <c r="D75" s="69" t="s">
        <v>87</v>
      </c>
      <c r="E75" s="69">
        <v>8</v>
      </c>
      <c r="F75" s="69">
        <v>3000</v>
      </c>
      <c r="G75" s="69">
        <f t="shared" si="5"/>
        <v>2049</v>
      </c>
      <c r="H75" s="69">
        <v>2000</v>
      </c>
      <c r="I75" s="69">
        <v>49</v>
      </c>
      <c r="J75" s="70">
        <f t="shared" si="6"/>
        <v>66.666666666666657</v>
      </c>
      <c r="K75" s="71"/>
    </row>
    <row r="76" spans="1:11" ht="21.95" customHeight="1" x14ac:dyDescent="0.25">
      <c r="A76" s="84">
        <v>44999</v>
      </c>
      <c r="B76" s="69" t="s">
        <v>47</v>
      </c>
      <c r="C76" s="69" t="s">
        <v>48</v>
      </c>
      <c r="D76" s="69" t="s">
        <v>87</v>
      </c>
      <c r="E76" s="69">
        <v>3</v>
      </c>
      <c r="F76" s="69">
        <v>1125</v>
      </c>
      <c r="G76" s="69">
        <f t="shared" si="5"/>
        <v>579</v>
      </c>
      <c r="H76" s="69">
        <v>555</v>
      </c>
      <c r="I76" s="69">
        <v>24</v>
      </c>
      <c r="J76" s="70">
        <f t="shared" si="6"/>
        <v>49.333333333333336</v>
      </c>
      <c r="K76" s="71"/>
    </row>
    <row r="77" spans="1:11" ht="21.95" customHeight="1" x14ac:dyDescent="0.25">
      <c r="A77" s="84"/>
      <c r="B77" s="69" t="s">
        <v>36</v>
      </c>
      <c r="C77" s="69">
        <v>39009</v>
      </c>
      <c r="D77" s="69" t="s">
        <v>87</v>
      </c>
      <c r="E77" s="69">
        <v>2</v>
      </c>
      <c r="F77" s="69">
        <v>375</v>
      </c>
      <c r="G77" s="69">
        <f t="shared" si="5"/>
        <v>329</v>
      </c>
      <c r="H77" s="69">
        <v>300</v>
      </c>
      <c r="I77" s="69">
        <v>29</v>
      </c>
      <c r="J77" s="70">
        <f t="shared" si="6"/>
        <v>80</v>
      </c>
      <c r="K77" s="71"/>
    </row>
    <row r="78" spans="1:11" ht="21.95" customHeight="1" x14ac:dyDescent="0.25">
      <c r="A78" s="84"/>
      <c r="B78" s="69" t="s">
        <v>90</v>
      </c>
      <c r="C78" s="69" t="s">
        <v>91</v>
      </c>
      <c r="D78" s="69" t="s">
        <v>87</v>
      </c>
      <c r="E78" s="69">
        <v>3</v>
      </c>
      <c r="F78" s="69">
        <v>1125</v>
      </c>
      <c r="G78" s="69">
        <f t="shared" si="5"/>
        <v>822</v>
      </c>
      <c r="H78" s="69">
        <v>800</v>
      </c>
      <c r="I78" s="69">
        <v>22</v>
      </c>
      <c r="J78" s="70">
        <f t="shared" si="6"/>
        <v>71.111111111111114</v>
      </c>
      <c r="K78" s="71"/>
    </row>
    <row r="79" spans="1:11" ht="21.95" customHeight="1" x14ac:dyDescent="0.25">
      <c r="A79" s="84">
        <v>45000</v>
      </c>
      <c r="B79" s="69" t="s">
        <v>47</v>
      </c>
      <c r="C79" s="69" t="s">
        <v>48</v>
      </c>
      <c r="D79" s="69" t="s">
        <v>87</v>
      </c>
      <c r="E79" s="69">
        <v>3</v>
      </c>
      <c r="F79" s="69">
        <v>1125</v>
      </c>
      <c r="G79" s="69">
        <f t="shared" si="5"/>
        <v>729</v>
      </c>
      <c r="H79" s="69">
        <v>700</v>
      </c>
      <c r="I79" s="69">
        <v>29</v>
      </c>
      <c r="J79" s="70">
        <f t="shared" si="6"/>
        <v>62.222222222222221</v>
      </c>
      <c r="K79" s="71"/>
    </row>
    <row r="80" spans="1:11" ht="21.95" customHeight="1" x14ac:dyDescent="0.25">
      <c r="A80" s="84"/>
      <c r="B80" s="69" t="s">
        <v>90</v>
      </c>
      <c r="C80" s="69" t="s">
        <v>91</v>
      </c>
      <c r="D80" s="69" t="s">
        <v>87</v>
      </c>
      <c r="E80" s="69">
        <v>3</v>
      </c>
      <c r="F80" s="69">
        <v>1125</v>
      </c>
      <c r="G80" s="69">
        <f t="shared" si="5"/>
        <v>607</v>
      </c>
      <c r="H80" s="69">
        <v>600</v>
      </c>
      <c r="I80" s="69">
        <v>7</v>
      </c>
      <c r="J80" s="70">
        <f t="shared" si="6"/>
        <v>53.333333333333336</v>
      </c>
      <c r="K80" s="71"/>
    </row>
    <row r="81" spans="1:11" ht="21.95" customHeight="1" x14ac:dyDescent="0.25">
      <c r="A81" s="84"/>
      <c r="B81" s="69" t="s">
        <v>36</v>
      </c>
      <c r="C81" s="69">
        <v>39009</v>
      </c>
      <c r="D81" s="69" t="s">
        <v>87</v>
      </c>
      <c r="E81" s="69">
        <v>2</v>
      </c>
      <c r="F81" s="69">
        <v>750</v>
      </c>
      <c r="G81" s="69">
        <f t="shared" si="5"/>
        <v>212</v>
      </c>
      <c r="H81" s="69">
        <v>200</v>
      </c>
      <c r="I81" s="69">
        <v>12</v>
      </c>
      <c r="J81" s="70">
        <f t="shared" si="6"/>
        <v>26.666666666666668</v>
      </c>
      <c r="K81" s="71"/>
    </row>
    <row r="82" spans="1:11" ht="21.95" customHeight="1" x14ac:dyDescent="0.25">
      <c r="A82" s="84"/>
      <c r="B82" s="69"/>
      <c r="C82" s="69"/>
      <c r="D82" s="69"/>
      <c r="E82" s="69"/>
      <c r="F82" s="69"/>
      <c r="G82" s="69"/>
      <c r="H82" s="69"/>
      <c r="I82" s="69"/>
      <c r="J82" s="70"/>
      <c r="K82" s="71"/>
    </row>
    <row r="83" spans="1:11" ht="21.95" customHeight="1" x14ac:dyDescent="0.25">
      <c r="A83" s="84"/>
      <c r="B83" s="69"/>
      <c r="C83" s="69"/>
      <c r="D83" s="69"/>
      <c r="E83" s="69"/>
      <c r="F83" s="69"/>
      <c r="G83" s="69"/>
      <c r="H83" s="69"/>
      <c r="I83" s="69"/>
      <c r="J83" s="70"/>
      <c r="K83" s="71"/>
    </row>
    <row r="84" spans="1:11" ht="21.95" customHeight="1" x14ac:dyDescent="0.25">
      <c r="A84" s="84"/>
      <c r="B84" s="69"/>
      <c r="C84" s="69"/>
      <c r="D84" s="69"/>
      <c r="E84" s="69"/>
      <c r="F84" s="69"/>
      <c r="G84" s="69"/>
      <c r="H84" s="69"/>
      <c r="I84" s="69"/>
      <c r="J84" s="70"/>
      <c r="K84" s="71"/>
    </row>
    <row r="85" spans="1:11" ht="21.95" customHeight="1" x14ac:dyDescent="0.25">
      <c r="A85" s="83"/>
      <c r="B85" s="69"/>
      <c r="C85" s="69"/>
      <c r="D85" s="69"/>
      <c r="E85" s="69"/>
      <c r="F85" s="69"/>
      <c r="G85" s="69"/>
      <c r="H85" s="69"/>
      <c r="I85" s="69"/>
      <c r="J85" s="70"/>
      <c r="K85" s="71"/>
    </row>
    <row r="86" spans="1:11" ht="21" customHeight="1" x14ac:dyDescent="0.25">
      <c r="A86" s="103" t="s">
        <v>20</v>
      </c>
      <c r="B86" s="103"/>
      <c r="C86" s="78">
        <f>COUNT(A10:A85)</f>
        <v>20</v>
      </c>
      <c r="E86" s="86" t="s">
        <v>21</v>
      </c>
      <c r="F86" s="86"/>
      <c r="G86" s="87"/>
      <c r="H86" s="87"/>
      <c r="I86" s="87"/>
      <c r="J86" s="87"/>
      <c r="K86" s="87"/>
    </row>
    <row r="87" spans="1:11" ht="21" customHeight="1" x14ac:dyDescent="0.25">
      <c r="A87" s="102" t="s">
        <v>22</v>
      </c>
      <c r="B87" s="102"/>
      <c r="C87" s="78">
        <f>SUM(F10:F85)</f>
        <v>64875</v>
      </c>
      <c r="F87" s="91"/>
      <c r="G87" s="91"/>
      <c r="H87" s="91"/>
      <c r="I87" s="19"/>
      <c r="J87" s="19"/>
      <c r="K87" s="20"/>
    </row>
    <row r="88" spans="1:11" ht="21" customHeight="1" x14ac:dyDescent="0.25">
      <c r="A88" s="102" t="s">
        <v>23</v>
      </c>
      <c r="B88" s="102"/>
      <c r="C88" s="78">
        <f>SUM(H10:H85)</f>
        <v>44996</v>
      </c>
      <c r="F88" s="19"/>
      <c r="G88" s="19"/>
      <c r="H88" s="19"/>
      <c r="I88" s="19"/>
      <c r="J88" s="19"/>
      <c r="K88" s="20"/>
    </row>
    <row r="89" spans="1:11" ht="21" customHeight="1" x14ac:dyDescent="0.25">
      <c r="A89" s="104" t="s">
        <v>24</v>
      </c>
      <c r="B89" s="102"/>
      <c r="C89" s="79">
        <f>SUM(J10:J85)</f>
        <v>5075.2444444444454</v>
      </c>
      <c r="F89" s="91"/>
      <c r="G89" s="91"/>
      <c r="H89" s="91"/>
      <c r="I89" s="91"/>
      <c r="J89" s="19"/>
      <c r="K89" s="88"/>
    </row>
    <row r="90" spans="1:11" ht="21" customHeight="1" x14ac:dyDescent="0.25">
      <c r="A90" s="104" t="s">
        <v>25</v>
      </c>
      <c r="B90" s="102"/>
      <c r="C90" s="78">
        <f>COUNTA(B10:B85)</f>
        <v>72</v>
      </c>
      <c r="F90" s="91"/>
      <c r="G90" s="91"/>
      <c r="H90" s="91"/>
      <c r="I90" s="91"/>
      <c r="J90" s="19"/>
      <c r="K90" s="88"/>
    </row>
    <row r="91" spans="1:11" ht="21" customHeight="1" x14ac:dyDescent="0.25">
      <c r="A91" s="102" t="s">
        <v>26</v>
      </c>
      <c r="B91" s="102"/>
      <c r="C91" s="79">
        <f>C89/C90</f>
        <v>70.489506172839526</v>
      </c>
      <c r="F91" s="91"/>
      <c r="G91" s="91"/>
      <c r="H91" s="91"/>
      <c r="I91" s="91"/>
      <c r="J91" s="19"/>
      <c r="K91" s="88"/>
    </row>
    <row r="92" spans="1:11" ht="21" customHeight="1" thickBot="1" x14ac:dyDescent="0.3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</sheetData>
  <mergeCells count="17">
    <mergeCell ref="J1:K1"/>
    <mergeCell ref="A4:K6"/>
    <mergeCell ref="B7:E7"/>
    <mergeCell ref="G7:K7"/>
    <mergeCell ref="B8:E8"/>
    <mergeCell ref="G8:K8"/>
    <mergeCell ref="A91:B91"/>
    <mergeCell ref="A86:B86"/>
    <mergeCell ref="E86:K86"/>
    <mergeCell ref="A87:B87"/>
    <mergeCell ref="F87:H87"/>
    <mergeCell ref="A88:B88"/>
    <mergeCell ref="A89:B89"/>
    <mergeCell ref="F89:H91"/>
    <mergeCell ref="I89:I91"/>
    <mergeCell ref="K89:K91"/>
    <mergeCell ref="A90:B90"/>
  </mergeCells>
  <printOptions horizontalCentered="1" verticalCentered="1"/>
  <pageMargins left="0" right="0" top="0" bottom="0" header="0" footer="0"/>
  <pageSetup paperSize="9" scale="42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79"/>
  <sheetViews>
    <sheetView workbookViewId="0">
      <selection activeCell="D13" sqref="D13"/>
    </sheetView>
  </sheetViews>
  <sheetFormatPr defaultColWidth="10.28515625" defaultRowHeight="15" x14ac:dyDescent="0.25"/>
  <cols>
    <col min="1" max="1" width="20.28515625" style="14" customWidth="1"/>
    <col min="2" max="2" width="30.28515625" style="14" customWidth="1"/>
    <col min="3" max="3" width="21.7109375" style="14" customWidth="1"/>
    <col min="4" max="4" width="15" style="14" customWidth="1"/>
    <col min="5" max="5" width="14.5703125" style="14" customWidth="1"/>
    <col min="6" max="6" width="18.85546875" style="14" customWidth="1"/>
    <col min="7" max="7" width="12.42578125" style="14" customWidth="1"/>
    <col min="8" max="8" width="9.85546875" style="14" customWidth="1"/>
    <col min="9" max="9" width="16.28515625" style="14" customWidth="1"/>
    <col min="10" max="10" width="14.7109375" style="14" customWidth="1"/>
    <col min="11" max="11" width="13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37" t="s">
        <v>1</v>
      </c>
      <c r="B7" s="118" t="s">
        <v>97</v>
      </c>
      <c r="C7" s="118"/>
      <c r="D7" s="118"/>
      <c r="E7" s="118"/>
      <c r="F7" s="38" t="s">
        <v>2</v>
      </c>
      <c r="G7" s="118" t="s">
        <v>28</v>
      </c>
      <c r="H7" s="118"/>
      <c r="I7" s="118"/>
      <c r="J7" s="118"/>
      <c r="K7" s="119"/>
    </row>
    <row r="8" spans="1:11" ht="24" customHeight="1" x14ac:dyDescent="0.25">
      <c r="A8" s="37" t="s">
        <v>3</v>
      </c>
      <c r="B8" s="120" t="s">
        <v>4</v>
      </c>
      <c r="C8" s="120"/>
      <c r="D8" s="120"/>
      <c r="E8" s="120"/>
      <c r="F8" s="38" t="s">
        <v>5</v>
      </c>
      <c r="G8" s="120" t="s">
        <v>6</v>
      </c>
      <c r="H8" s="120"/>
      <c r="I8" s="120"/>
      <c r="J8" s="120"/>
      <c r="K8" s="121"/>
    </row>
    <row r="9" spans="1:11" ht="33" customHeight="1" x14ac:dyDescent="0.25">
      <c r="A9" s="39" t="s">
        <v>7</v>
      </c>
      <c r="B9" s="40" t="s">
        <v>8</v>
      </c>
      <c r="C9" s="40" t="s">
        <v>9</v>
      </c>
      <c r="D9" s="40" t="s">
        <v>10</v>
      </c>
      <c r="E9" s="40" t="s">
        <v>11</v>
      </c>
      <c r="F9" s="40" t="s">
        <v>12</v>
      </c>
      <c r="G9" s="40" t="s">
        <v>13</v>
      </c>
      <c r="H9" s="40" t="s">
        <v>14</v>
      </c>
      <c r="I9" s="40" t="s">
        <v>15</v>
      </c>
      <c r="J9" s="41" t="s">
        <v>16</v>
      </c>
      <c r="K9" s="42" t="s">
        <v>17</v>
      </c>
    </row>
    <row r="10" spans="1:11" ht="21.95" customHeight="1" x14ac:dyDescent="0.25">
      <c r="A10" s="43">
        <v>44973</v>
      </c>
      <c r="B10" s="44" t="s">
        <v>56</v>
      </c>
      <c r="C10" s="44" t="s">
        <v>55</v>
      </c>
      <c r="D10" s="44" t="s">
        <v>87</v>
      </c>
      <c r="E10" s="44">
        <v>3</v>
      </c>
      <c r="F10" s="44">
        <v>1125</v>
      </c>
      <c r="G10" s="44">
        <f>SUM(H10+I10)</f>
        <v>1208</v>
      </c>
      <c r="H10" s="44">
        <v>1100</v>
      </c>
      <c r="I10" s="44">
        <v>108</v>
      </c>
      <c r="J10" s="45">
        <f t="shared" ref="J10:J39" si="0">H10/F10*100</f>
        <v>97.777777777777771</v>
      </c>
      <c r="K10" s="46"/>
    </row>
    <row r="11" spans="1:11" ht="21.95" customHeight="1" x14ac:dyDescent="0.25">
      <c r="A11" s="43"/>
      <c r="B11" s="47" t="s">
        <v>76</v>
      </c>
      <c r="C11" s="48" t="s">
        <v>77</v>
      </c>
      <c r="D11" s="44" t="s">
        <v>87</v>
      </c>
      <c r="E11" s="44">
        <v>2</v>
      </c>
      <c r="F11" s="44">
        <v>750</v>
      </c>
      <c r="G11" s="44">
        <f>SUM(H11+I11)</f>
        <v>648</v>
      </c>
      <c r="H11" s="44">
        <v>500</v>
      </c>
      <c r="I11" s="44">
        <v>148</v>
      </c>
      <c r="J11" s="45">
        <f t="shared" si="0"/>
        <v>66.666666666666657</v>
      </c>
      <c r="K11" s="46"/>
    </row>
    <row r="12" spans="1:11" ht="21.95" customHeight="1" x14ac:dyDescent="0.25">
      <c r="A12" s="43"/>
      <c r="B12" s="44" t="s">
        <v>60</v>
      </c>
      <c r="C12" s="44" t="s">
        <v>61</v>
      </c>
      <c r="D12" s="44" t="s">
        <v>87</v>
      </c>
      <c r="E12" s="44">
        <v>1</v>
      </c>
      <c r="F12" s="44">
        <v>375</v>
      </c>
      <c r="G12" s="44">
        <f t="shared" ref="G12:G39" si="1">SUM(H12+I12)</f>
        <v>472</v>
      </c>
      <c r="H12" s="44">
        <v>400</v>
      </c>
      <c r="I12" s="44">
        <v>72</v>
      </c>
      <c r="J12" s="45">
        <f t="shared" si="0"/>
        <v>106.66666666666667</v>
      </c>
      <c r="K12" s="46"/>
    </row>
    <row r="13" spans="1:11" ht="21.95" customHeight="1" x14ac:dyDescent="0.25">
      <c r="A13" s="43"/>
      <c r="B13" s="48" t="s">
        <v>39</v>
      </c>
      <c r="C13" s="48" t="s">
        <v>98</v>
      </c>
      <c r="D13" s="44" t="s">
        <v>87</v>
      </c>
      <c r="E13" s="44">
        <v>1</v>
      </c>
      <c r="F13" s="44">
        <v>375</v>
      </c>
      <c r="G13" s="44">
        <f t="shared" si="1"/>
        <v>75</v>
      </c>
      <c r="H13" s="44">
        <v>24</v>
      </c>
      <c r="I13" s="44">
        <v>51</v>
      </c>
      <c r="J13" s="45">
        <f t="shared" si="0"/>
        <v>6.4</v>
      </c>
      <c r="K13" s="46"/>
    </row>
    <row r="14" spans="1:11" ht="21.95" customHeight="1" x14ac:dyDescent="0.25">
      <c r="A14" s="43">
        <v>44974</v>
      </c>
      <c r="B14" s="48" t="s">
        <v>56</v>
      </c>
      <c r="C14" s="47" t="s">
        <v>55</v>
      </c>
      <c r="D14" s="44" t="s">
        <v>87</v>
      </c>
      <c r="E14" s="44">
        <v>3</v>
      </c>
      <c r="F14" s="44">
        <v>1125</v>
      </c>
      <c r="G14" s="44">
        <f t="shared" si="1"/>
        <v>1450</v>
      </c>
      <c r="H14" s="44">
        <v>1300</v>
      </c>
      <c r="I14" s="44">
        <v>150</v>
      </c>
      <c r="J14" s="45">
        <f t="shared" si="0"/>
        <v>115.55555555555554</v>
      </c>
      <c r="K14" s="46"/>
    </row>
    <row r="15" spans="1:11" ht="21.95" customHeight="1" x14ac:dyDescent="0.25">
      <c r="A15" s="43"/>
      <c r="B15" s="44" t="s">
        <v>118</v>
      </c>
      <c r="C15" s="44">
        <v>333</v>
      </c>
      <c r="D15" s="44" t="s">
        <v>87</v>
      </c>
      <c r="E15" s="44">
        <v>2</v>
      </c>
      <c r="F15" s="44">
        <v>750</v>
      </c>
      <c r="G15" s="44">
        <f t="shared" si="1"/>
        <v>297</v>
      </c>
      <c r="H15" s="44">
        <v>200</v>
      </c>
      <c r="I15" s="44">
        <v>97</v>
      </c>
      <c r="J15" s="45">
        <f t="shared" si="0"/>
        <v>26.666666666666668</v>
      </c>
      <c r="K15" s="46"/>
    </row>
    <row r="16" spans="1:11" ht="21.95" customHeight="1" x14ac:dyDescent="0.25">
      <c r="A16" s="43"/>
      <c r="B16" s="44" t="s">
        <v>60</v>
      </c>
      <c r="C16" s="44" t="s">
        <v>61</v>
      </c>
      <c r="D16" s="44" t="s">
        <v>87</v>
      </c>
      <c r="E16" s="44">
        <v>3</v>
      </c>
      <c r="F16" s="44">
        <v>1125</v>
      </c>
      <c r="G16" s="44">
        <f t="shared" si="1"/>
        <v>1171</v>
      </c>
      <c r="H16" s="44">
        <v>1000</v>
      </c>
      <c r="I16" s="44">
        <v>171</v>
      </c>
      <c r="J16" s="45">
        <f t="shared" si="0"/>
        <v>88.888888888888886</v>
      </c>
      <c r="K16" s="46"/>
    </row>
    <row r="17" spans="1:11" ht="21.95" customHeight="1" x14ac:dyDescent="0.25">
      <c r="A17" s="43">
        <v>44977</v>
      </c>
      <c r="B17" s="48" t="s">
        <v>56</v>
      </c>
      <c r="C17" s="47" t="s">
        <v>55</v>
      </c>
      <c r="D17" s="44" t="s">
        <v>87</v>
      </c>
      <c r="E17" s="44">
        <v>3</v>
      </c>
      <c r="F17" s="44">
        <v>1125</v>
      </c>
      <c r="G17" s="44">
        <f t="shared" ref="G17:G19" si="2">SUM(H17+I17)</f>
        <v>1450</v>
      </c>
      <c r="H17" s="44">
        <v>1300</v>
      </c>
      <c r="I17" s="44">
        <v>150</v>
      </c>
      <c r="J17" s="45">
        <f t="shared" si="0"/>
        <v>115.55555555555554</v>
      </c>
      <c r="K17" s="46"/>
    </row>
    <row r="18" spans="1:11" ht="21.95" customHeight="1" x14ac:dyDescent="0.25">
      <c r="A18" s="43"/>
      <c r="B18" s="44" t="s">
        <v>118</v>
      </c>
      <c r="C18" s="44">
        <v>333</v>
      </c>
      <c r="D18" s="44" t="s">
        <v>87</v>
      </c>
      <c r="E18" s="44">
        <v>2</v>
      </c>
      <c r="F18" s="44">
        <v>750</v>
      </c>
      <c r="G18" s="44">
        <f t="shared" si="2"/>
        <v>847</v>
      </c>
      <c r="H18" s="44">
        <v>750</v>
      </c>
      <c r="I18" s="44">
        <v>97</v>
      </c>
      <c r="J18" s="45">
        <f t="shared" si="0"/>
        <v>100</v>
      </c>
      <c r="K18" s="46"/>
    </row>
    <row r="19" spans="1:11" ht="21.95" customHeight="1" x14ac:dyDescent="0.25">
      <c r="A19" s="43"/>
      <c r="B19" s="44" t="s">
        <v>60</v>
      </c>
      <c r="C19" s="44" t="s">
        <v>61</v>
      </c>
      <c r="D19" s="44" t="s">
        <v>87</v>
      </c>
      <c r="E19" s="44">
        <v>3</v>
      </c>
      <c r="F19" s="44">
        <v>1125</v>
      </c>
      <c r="G19" s="44">
        <f t="shared" si="2"/>
        <v>1171</v>
      </c>
      <c r="H19" s="44">
        <v>1000</v>
      </c>
      <c r="I19" s="44">
        <v>171</v>
      </c>
      <c r="J19" s="45">
        <f t="shared" si="0"/>
        <v>88.888888888888886</v>
      </c>
      <c r="K19" s="46"/>
    </row>
    <row r="20" spans="1:11" ht="21.95" customHeight="1" x14ac:dyDescent="0.25">
      <c r="A20" s="43">
        <v>44978</v>
      </c>
      <c r="B20" s="44" t="s">
        <v>56</v>
      </c>
      <c r="C20" s="44" t="s">
        <v>55</v>
      </c>
      <c r="D20" s="44" t="s">
        <v>87</v>
      </c>
      <c r="E20" s="44">
        <v>4</v>
      </c>
      <c r="F20" s="44">
        <v>1500</v>
      </c>
      <c r="G20" s="44">
        <f t="shared" si="1"/>
        <v>1378</v>
      </c>
      <c r="H20" s="44">
        <v>1100</v>
      </c>
      <c r="I20" s="44">
        <v>278</v>
      </c>
      <c r="J20" s="45">
        <f t="shared" si="0"/>
        <v>73.333333333333329</v>
      </c>
      <c r="K20" s="46"/>
    </row>
    <row r="21" spans="1:11" ht="21.95" customHeight="1" x14ac:dyDescent="0.25">
      <c r="A21" s="43"/>
      <c r="B21" s="44" t="s">
        <v>60</v>
      </c>
      <c r="C21" s="44" t="s">
        <v>61</v>
      </c>
      <c r="D21" s="44" t="s">
        <v>87</v>
      </c>
      <c r="E21" s="44">
        <v>4</v>
      </c>
      <c r="F21" s="44">
        <v>1500</v>
      </c>
      <c r="G21" s="44">
        <f t="shared" si="1"/>
        <v>1097</v>
      </c>
      <c r="H21" s="44">
        <v>1000</v>
      </c>
      <c r="I21" s="44">
        <v>97</v>
      </c>
      <c r="J21" s="45">
        <f t="shared" si="0"/>
        <v>66.666666666666657</v>
      </c>
      <c r="K21" s="46"/>
    </row>
    <row r="22" spans="1:11" ht="21.95" customHeight="1" x14ac:dyDescent="0.25">
      <c r="A22" s="43">
        <v>44979</v>
      </c>
      <c r="B22" s="44" t="s">
        <v>56</v>
      </c>
      <c r="C22" s="44" t="s">
        <v>55</v>
      </c>
      <c r="D22" s="44" t="s">
        <v>87</v>
      </c>
      <c r="E22" s="44">
        <v>6</v>
      </c>
      <c r="F22" s="44">
        <v>2250</v>
      </c>
      <c r="G22" s="44">
        <f t="shared" si="1"/>
        <v>1562</v>
      </c>
      <c r="H22" s="44">
        <v>1300</v>
      </c>
      <c r="I22" s="44">
        <v>262</v>
      </c>
      <c r="J22" s="45">
        <f t="shared" si="0"/>
        <v>57.777777777777771</v>
      </c>
      <c r="K22" s="46"/>
    </row>
    <row r="23" spans="1:11" ht="21.95" customHeight="1" x14ac:dyDescent="0.25">
      <c r="A23" s="43"/>
      <c r="B23" s="44" t="s">
        <v>76</v>
      </c>
      <c r="C23" s="44" t="s">
        <v>77</v>
      </c>
      <c r="D23" s="44" t="s">
        <v>87</v>
      </c>
      <c r="E23" s="44">
        <v>1</v>
      </c>
      <c r="F23" s="44">
        <v>625</v>
      </c>
      <c r="G23" s="44">
        <f t="shared" si="1"/>
        <v>739</v>
      </c>
      <c r="H23" s="44">
        <v>625</v>
      </c>
      <c r="I23" s="44">
        <v>114</v>
      </c>
      <c r="J23" s="45">
        <f t="shared" si="0"/>
        <v>100</v>
      </c>
      <c r="K23" s="46"/>
    </row>
    <row r="24" spans="1:11" ht="21.95" customHeight="1" x14ac:dyDescent="0.25">
      <c r="A24" s="43"/>
      <c r="B24" s="44" t="s">
        <v>60</v>
      </c>
      <c r="C24" s="44" t="s">
        <v>61</v>
      </c>
      <c r="D24" s="44" t="s">
        <v>87</v>
      </c>
      <c r="E24" s="44">
        <v>1</v>
      </c>
      <c r="F24" s="44">
        <v>375</v>
      </c>
      <c r="G24" s="44">
        <f t="shared" si="1"/>
        <v>456</v>
      </c>
      <c r="H24" s="44">
        <v>375</v>
      </c>
      <c r="I24" s="44">
        <v>81</v>
      </c>
      <c r="J24" s="45">
        <f t="shared" si="0"/>
        <v>100</v>
      </c>
      <c r="K24" s="46"/>
    </row>
    <row r="25" spans="1:11" ht="21.95" customHeight="1" x14ac:dyDescent="0.25">
      <c r="A25" s="43">
        <v>44980</v>
      </c>
      <c r="B25" s="44" t="s">
        <v>56</v>
      </c>
      <c r="C25" s="44" t="s">
        <v>55</v>
      </c>
      <c r="D25" s="44" t="s">
        <v>87</v>
      </c>
      <c r="E25" s="44">
        <v>6</v>
      </c>
      <c r="F25" s="44">
        <v>2250</v>
      </c>
      <c r="G25" s="44">
        <f t="shared" ref="G25:G27" si="3">SUM(H25+I25)</f>
        <v>2512</v>
      </c>
      <c r="H25" s="44">
        <v>2250</v>
      </c>
      <c r="I25" s="44">
        <v>262</v>
      </c>
      <c r="J25" s="45">
        <f t="shared" si="0"/>
        <v>100</v>
      </c>
      <c r="K25" s="46"/>
    </row>
    <row r="26" spans="1:11" ht="21.95" customHeight="1" x14ac:dyDescent="0.25">
      <c r="A26" s="43"/>
      <c r="B26" s="44" t="s">
        <v>76</v>
      </c>
      <c r="C26" s="44" t="s">
        <v>77</v>
      </c>
      <c r="D26" s="44" t="s">
        <v>87</v>
      </c>
      <c r="E26" s="44">
        <v>1</v>
      </c>
      <c r="F26" s="44">
        <v>625</v>
      </c>
      <c r="G26" s="44">
        <f t="shared" si="3"/>
        <v>739</v>
      </c>
      <c r="H26" s="44">
        <v>625</v>
      </c>
      <c r="I26" s="44">
        <v>114</v>
      </c>
      <c r="J26" s="45">
        <f t="shared" si="0"/>
        <v>100</v>
      </c>
      <c r="K26" s="46"/>
    </row>
    <row r="27" spans="1:11" ht="21.95" customHeight="1" x14ac:dyDescent="0.25">
      <c r="A27" s="43"/>
      <c r="B27" s="44" t="s">
        <v>60</v>
      </c>
      <c r="C27" s="44" t="s">
        <v>61</v>
      </c>
      <c r="D27" s="44" t="s">
        <v>87</v>
      </c>
      <c r="E27" s="44">
        <v>1</v>
      </c>
      <c r="F27" s="44">
        <v>375</v>
      </c>
      <c r="G27" s="44">
        <f t="shared" si="3"/>
        <v>481</v>
      </c>
      <c r="H27" s="44">
        <v>400</v>
      </c>
      <c r="I27" s="44">
        <v>81</v>
      </c>
      <c r="J27" s="45">
        <f t="shared" si="0"/>
        <v>106.66666666666667</v>
      </c>
      <c r="K27" s="46"/>
    </row>
    <row r="28" spans="1:11" ht="21.95" customHeight="1" x14ac:dyDescent="0.25">
      <c r="A28" s="43">
        <v>44981</v>
      </c>
      <c r="B28" s="44" t="s">
        <v>56</v>
      </c>
      <c r="C28" s="44" t="s">
        <v>55</v>
      </c>
      <c r="D28" s="44" t="s">
        <v>87</v>
      </c>
      <c r="E28" s="44">
        <v>7</v>
      </c>
      <c r="F28" s="44">
        <v>2625</v>
      </c>
      <c r="G28" s="44">
        <f t="shared" si="1"/>
        <v>3007</v>
      </c>
      <c r="H28" s="44">
        <v>2625</v>
      </c>
      <c r="I28" s="44">
        <v>382</v>
      </c>
      <c r="J28" s="45">
        <f t="shared" si="0"/>
        <v>100</v>
      </c>
      <c r="K28" s="46"/>
    </row>
    <row r="29" spans="1:11" ht="21.95" customHeight="1" x14ac:dyDescent="0.25">
      <c r="A29" s="43"/>
      <c r="B29" s="44" t="s">
        <v>118</v>
      </c>
      <c r="C29" s="44">
        <v>333</v>
      </c>
      <c r="D29" s="44" t="s">
        <v>87</v>
      </c>
      <c r="E29" s="44">
        <v>1</v>
      </c>
      <c r="F29" s="44">
        <v>375</v>
      </c>
      <c r="G29" s="44">
        <f t="shared" si="1"/>
        <v>641</v>
      </c>
      <c r="H29" s="44">
        <v>375</v>
      </c>
      <c r="I29" s="44">
        <v>266</v>
      </c>
      <c r="J29" s="45">
        <f t="shared" si="0"/>
        <v>100</v>
      </c>
      <c r="K29" s="46"/>
    </row>
    <row r="30" spans="1:11" ht="21.95" customHeight="1" x14ac:dyDescent="0.25">
      <c r="A30" s="43">
        <v>44984</v>
      </c>
      <c r="B30" s="44" t="s">
        <v>119</v>
      </c>
      <c r="C30" s="44">
        <v>1690</v>
      </c>
      <c r="D30" s="44" t="s">
        <v>87</v>
      </c>
      <c r="E30" s="44">
        <v>7</v>
      </c>
      <c r="F30" s="44">
        <v>2625</v>
      </c>
      <c r="G30" s="44">
        <f t="shared" si="1"/>
        <v>2766</v>
      </c>
      <c r="H30" s="44">
        <v>2625</v>
      </c>
      <c r="I30" s="44">
        <v>141</v>
      </c>
      <c r="J30" s="45">
        <f t="shared" si="0"/>
        <v>100</v>
      </c>
      <c r="K30" s="46"/>
    </row>
    <row r="31" spans="1:11" ht="21.95" customHeight="1" x14ac:dyDescent="0.25">
      <c r="A31" s="43"/>
      <c r="B31" s="44" t="s">
        <v>118</v>
      </c>
      <c r="C31" s="44">
        <v>333</v>
      </c>
      <c r="D31" s="44" t="s">
        <v>87</v>
      </c>
      <c r="E31" s="44">
        <v>1</v>
      </c>
      <c r="F31" s="44">
        <v>375</v>
      </c>
      <c r="G31" s="44">
        <f t="shared" si="1"/>
        <v>461</v>
      </c>
      <c r="H31" s="44">
        <v>375</v>
      </c>
      <c r="I31" s="44">
        <v>86</v>
      </c>
      <c r="J31" s="45">
        <f t="shared" si="0"/>
        <v>100</v>
      </c>
      <c r="K31" s="46"/>
    </row>
    <row r="32" spans="1:11" ht="21.95" customHeight="1" x14ac:dyDescent="0.25">
      <c r="A32" s="43">
        <v>44985</v>
      </c>
      <c r="B32" s="44" t="s">
        <v>119</v>
      </c>
      <c r="C32" s="44">
        <v>1690</v>
      </c>
      <c r="D32" s="44" t="s">
        <v>87</v>
      </c>
      <c r="E32" s="44">
        <v>7</v>
      </c>
      <c r="F32" s="44">
        <v>2625</v>
      </c>
      <c r="G32" s="44">
        <f t="shared" ref="G32:G35" si="4">SUM(H32+I32)</f>
        <v>2766</v>
      </c>
      <c r="H32" s="44">
        <v>2625</v>
      </c>
      <c r="I32" s="44">
        <v>141</v>
      </c>
      <c r="J32" s="45">
        <f t="shared" si="0"/>
        <v>100</v>
      </c>
      <c r="K32" s="46"/>
    </row>
    <row r="33" spans="1:11" ht="21.95" customHeight="1" x14ac:dyDescent="0.25">
      <c r="A33" s="50"/>
      <c r="B33" s="44" t="s">
        <v>118</v>
      </c>
      <c r="C33" s="44">
        <v>333</v>
      </c>
      <c r="D33" s="44" t="s">
        <v>87</v>
      </c>
      <c r="E33" s="44">
        <v>1</v>
      </c>
      <c r="F33" s="44">
        <v>375</v>
      </c>
      <c r="G33" s="44">
        <f t="shared" si="4"/>
        <v>461</v>
      </c>
      <c r="H33" s="44">
        <v>375</v>
      </c>
      <c r="I33" s="44">
        <v>86</v>
      </c>
      <c r="J33" s="45">
        <f t="shared" si="0"/>
        <v>100</v>
      </c>
      <c r="K33" s="46"/>
    </row>
    <row r="34" spans="1:11" ht="21.95" customHeight="1" x14ac:dyDescent="0.25">
      <c r="A34" s="43">
        <v>44986</v>
      </c>
      <c r="B34" s="44" t="s">
        <v>119</v>
      </c>
      <c r="C34" s="44">
        <v>1690</v>
      </c>
      <c r="D34" s="44" t="s">
        <v>87</v>
      </c>
      <c r="E34" s="44">
        <v>7</v>
      </c>
      <c r="F34" s="44">
        <v>2625</v>
      </c>
      <c r="G34" s="44">
        <f t="shared" si="4"/>
        <v>2766</v>
      </c>
      <c r="H34" s="44">
        <v>2625</v>
      </c>
      <c r="I34" s="44">
        <v>141</v>
      </c>
      <c r="J34" s="45">
        <f t="shared" si="0"/>
        <v>100</v>
      </c>
      <c r="K34" s="46"/>
    </row>
    <row r="35" spans="1:11" ht="21.95" customHeight="1" x14ac:dyDescent="0.25">
      <c r="A35" s="44"/>
      <c r="B35" s="44" t="s">
        <v>118</v>
      </c>
      <c r="C35" s="44">
        <v>333</v>
      </c>
      <c r="D35" s="44" t="s">
        <v>87</v>
      </c>
      <c r="E35" s="44">
        <v>1</v>
      </c>
      <c r="F35" s="44">
        <v>375</v>
      </c>
      <c r="G35" s="44">
        <f t="shared" si="4"/>
        <v>286</v>
      </c>
      <c r="H35" s="44">
        <v>200</v>
      </c>
      <c r="I35" s="44">
        <v>86</v>
      </c>
      <c r="J35" s="45">
        <f t="shared" si="0"/>
        <v>53.333333333333336</v>
      </c>
      <c r="K35" s="46"/>
    </row>
    <row r="36" spans="1:11" ht="21.95" customHeight="1" x14ac:dyDescent="0.25">
      <c r="A36" s="43">
        <v>44987</v>
      </c>
      <c r="B36" s="44" t="s">
        <v>39</v>
      </c>
      <c r="C36" s="44" t="s">
        <v>98</v>
      </c>
      <c r="D36" s="44" t="s">
        <v>87</v>
      </c>
      <c r="E36" s="44">
        <v>1</v>
      </c>
      <c r="F36" s="44">
        <v>375</v>
      </c>
      <c r="G36" s="44">
        <f t="shared" si="1"/>
        <v>418</v>
      </c>
      <c r="H36" s="44">
        <v>324</v>
      </c>
      <c r="I36" s="44">
        <v>94</v>
      </c>
      <c r="J36" s="45">
        <f t="shared" si="0"/>
        <v>86.4</v>
      </c>
      <c r="K36" s="46"/>
    </row>
    <row r="37" spans="1:11" ht="21.95" customHeight="1" x14ac:dyDescent="0.25">
      <c r="A37" s="44"/>
      <c r="B37" s="44" t="s">
        <v>60</v>
      </c>
      <c r="C37" s="44" t="s">
        <v>61</v>
      </c>
      <c r="D37" s="44" t="s">
        <v>87</v>
      </c>
      <c r="E37" s="44">
        <v>5</v>
      </c>
      <c r="F37" s="44">
        <v>1875</v>
      </c>
      <c r="G37" s="44">
        <f t="shared" si="1"/>
        <v>873</v>
      </c>
      <c r="H37" s="44">
        <v>800</v>
      </c>
      <c r="I37" s="44">
        <v>73</v>
      </c>
      <c r="J37" s="45">
        <f t="shared" si="0"/>
        <v>42.666666666666671</v>
      </c>
      <c r="K37" s="46"/>
    </row>
    <row r="38" spans="1:11" ht="21.95" customHeight="1" x14ac:dyDescent="0.25">
      <c r="A38" s="44"/>
      <c r="B38" s="44" t="s">
        <v>118</v>
      </c>
      <c r="C38" s="44">
        <v>333</v>
      </c>
      <c r="D38" s="44" t="s">
        <v>87</v>
      </c>
      <c r="E38" s="44">
        <v>1</v>
      </c>
      <c r="F38" s="44">
        <v>375</v>
      </c>
      <c r="G38" s="44">
        <f t="shared" si="1"/>
        <v>402</v>
      </c>
      <c r="H38" s="44">
        <v>301</v>
      </c>
      <c r="I38" s="44">
        <v>101</v>
      </c>
      <c r="J38" s="45">
        <f t="shared" si="0"/>
        <v>80.266666666666666</v>
      </c>
      <c r="K38" s="46"/>
    </row>
    <row r="39" spans="1:11" ht="21.95" customHeight="1" x14ac:dyDescent="0.25">
      <c r="A39" s="44"/>
      <c r="B39" s="44" t="s">
        <v>133</v>
      </c>
      <c r="C39" s="44" t="s">
        <v>139</v>
      </c>
      <c r="D39" s="44" t="s">
        <v>87</v>
      </c>
      <c r="E39" s="44">
        <v>1</v>
      </c>
      <c r="F39" s="44">
        <v>375</v>
      </c>
      <c r="G39" s="44">
        <f t="shared" si="1"/>
        <v>133</v>
      </c>
      <c r="H39" s="44">
        <v>100</v>
      </c>
      <c r="I39" s="44">
        <v>33</v>
      </c>
      <c r="J39" s="45">
        <f t="shared" si="0"/>
        <v>26.666666666666668</v>
      </c>
      <c r="K39" s="46"/>
    </row>
    <row r="40" spans="1:11" ht="21.95" customHeight="1" x14ac:dyDescent="0.25">
      <c r="A40" s="43">
        <v>44988</v>
      </c>
      <c r="B40" s="44" t="s">
        <v>39</v>
      </c>
      <c r="C40" s="44" t="s">
        <v>98</v>
      </c>
      <c r="D40" s="44" t="s">
        <v>87</v>
      </c>
      <c r="E40" s="44">
        <v>1</v>
      </c>
      <c r="F40" s="44">
        <v>375</v>
      </c>
      <c r="G40" s="44">
        <f t="shared" ref="G40:G69" si="5">SUM(H40+I40)</f>
        <v>418</v>
      </c>
      <c r="H40" s="44">
        <v>324</v>
      </c>
      <c r="I40" s="44">
        <v>94</v>
      </c>
      <c r="J40" s="45">
        <f t="shared" ref="J40:J69" si="6">H40/F40*100</f>
        <v>86.4</v>
      </c>
      <c r="K40" s="46"/>
    </row>
    <row r="41" spans="1:11" ht="21.95" customHeight="1" x14ac:dyDescent="0.25">
      <c r="A41" s="44"/>
      <c r="B41" s="44" t="s">
        <v>60</v>
      </c>
      <c r="C41" s="44" t="s">
        <v>61</v>
      </c>
      <c r="D41" s="44" t="s">
        <v>87</v>
      </c>
      <c r="E41" s="44">
        <v>5</v>
      </c>
      <c r="F41" s="44">
        <v>1875</v>
      </c>
      <c r="G41" s="44">
        <f t="shared" si="5"/>
        <v>873</v>
      </c>
      <c r="H41" s="44">
        <v>800</v>
      </c>
      <c r="I41" s="44">
        <v>73</v>
      </c>
      <c r="J41" s="45">
        <f t="shared" si="6"/>
        <v>42.666666666666671</v>
      </c>
      <c r="K41" s="46"/>
    </row>
    <row r="42" spans="1:11" ht="21.95" customHeight="1" x14ac:dyDescent="0.25">
      <c r="A42" s="44"/>
      <c r="B42" s="44" t="s">
        <v>118</v>
      </c>
      <c r="C42" s="44">
        <v>333</v>
      </c>
      <c r="D42" s="44" t="s">
        <v>87</v>
      </c>
      <c r="E42" s="44">
        <v>1</v>
      </c>
      <c r="F42" s="44">
        <v>375</v>
      </c>
      <c r="G42" s="44">
        <f t="shared" si="5"/>
        <v>402</v>
      </c>
      <c r="H42" s="44">
        <v>301</v>
      </c>
      <c r="I42" s="44">
        <v>101</v>
      </c>
      <c r="J42" s="45">
        <f t="shared" si="6"/>
        <v>80.266666666666666</v>
      </c>
      <c r="K42" s="46"/>
    </row>
    <row r="43" spans="1:11" ht="21.95" customHeight="1" x14ac:dyDescent="0.25">
      <c r="A43" s="44"/>
      <c r="B43" s="44" t="s">
        <v>133</v>
      </c>
      <c r="C43" s="44" t="s">
        <v>139</v>
      </c>
      <c r="D43" s="44" t="s">
        <v>87</v>
      </c>
      <c r="E43" s="44">
        <v>1</v>
      </c>
      <c r="F43" s="44">
        <v>375</v>
      </c>
      <c r="G43" s="44">
        <f t="shared" si="5"/>
        <v>133</v>
      </c>
      <c r="H43" s="44">
        <v>100</v>
      </c>
      <c r="I43" s="44">
        <v>33</v>
      </c>
      <c r="J43" s="45">
        <f t="shared" si="6"/>
        <v>26.666666666666668</v>
      </c>
      <c r="K43" s="46"/>
    </row>
    <row r="44" spans="1:11" ht="21.95" customHeight="1" x14ac:dyDescent="0.25">
      <c r="A44" s="43">
        <v>44991</v>
      </c>
      <c r="B44" s="44" t="s">
        <v>147</v>
      </c>
      <c r="C44" s="44" t="s">
        <v>64</v>
      </c>
      <c r="D44" s="44" t="s">
        <v>87</v>
      </c>
      <c r="E44" s="44">
        <v>4</v>
      </c>
      <c r="F44" s="44">
        <v>1500</v>
      </c>
      <c r="G44" s="44">
        <f t="shared" si="5"/>
        <v>756</v>
      </c>
      <c r="H44" s="44">
        <v>578</v>
      </c>
      <c r="I44" s="44">
        <v>178</v>
      </c>
      <c r="J44" s="45">
        <f t="shared" si="6"/>
        <v>38.533333333333339</v>
      </c>
      <c r="K44" s="46"/>
    </row>
    <row r="45" spans="1:11" ht="21.95" customHeight="1" x14ac:dyDescent="0.25">
      <c r="A45" s="44"/>
      <c r="B45" s="44" t="s">
        <v>128</v>
      </c>
      <c r="C45" s="44" t="s">
        <v>43</v>
      </c>
      <c r="D45" s="44" t="s">
        <v>87</v>
      </c>
      <c r="E45" s="44">
        <v>1</v>
      </c>
      <c r="F45" s="44">
        <v>375</v>
      </c>
      <c r="G45" s="44">
        <f t="shared" si="5"/>
        <v>190</v>
      </c>
      <c r="H45" s="44">
        <v>184</v>
      </c>
      <c r="I45" s="44">
        <v>6</v>
      </c>
      <c r="J45" s="45">
        <f t="shared" si="6"/>
        <v>49.066666666666663</v>
      </c>
      <c r="K45" s="46"/>
    </row>
    <row r="46" spans="1:11" ht="21.95" customHeight="1" x14ac:dyDescent="0.25">
      <c r="A46" s="44"/>
      <c r="B46" s="44" t="s">
        <v>148</v>
      </c>
      <c r="C46" s="44" t="s">
        <v>119</v>
      </c>
      <c r="D46" s="44" t="s">
        <v>87</v>
      </c>
      <c r="E46" s="44">
        <v>1</v>
      </c>
      <c r="F46" s="44">
        <v>375</v>
      </c>
      <c r="G46" s="44">
        <f t="shared" si="5"/>
        <v>211</v>
      </c>
      <c r="H46" s="44">
        <v>180</v>
      </c>
      <c r="I46" s="44">
        <v>31</v>
      </c>
      <c r="J46" s="45">
        <f t="shared" si="6"/>
        <v>48</v>
      </c>
      <c r="K46" s="46"/>
    </row>
    <row r="47" spans="1:11" ht="21.95" customHeight="1" x14ac:dyDescent="0.25">
      <c r="A47" s="44"/>
      <c r="B47" s="44" t="s">
        <v>139</v>
      </c>
      <c r="C47" s="44" t="s">
        <v>149</v>
      </c>
      <c r="D47" s="44" t="s">
        <v>87</v>
      </c>
      <c r="E47" s="44">
        <v>1</v>
      </c>
      <c r="F47" s="44">
        <v>375</v>
      </c>
      <c r="G47" s="44">
        <f t="shared" si="5"/>
        <v>72</v>
      </c>
      <c r="H47" s="44">
        <v>59</v>
      </c>
      <c r="I47" s="44">
        <v>13</v>
      </c>
      <c r="J47" s="45">
        <f t="shared" si="6"/>
        <v>15.733333333333333</v>
      </c>
      <c r="K47" s="46"/>
    </row>
    <row r="48" spans="1:11" ht="21.95" customHeight="1" x14ac:dyDescent="0.25">
      <c r="A48" s="51"/>
      <c r="B48" s="44" t="s">
        <v>39</v>
      </c>
      <c r="C48" s="44" t="s">
        <v>98</v>
      </c>
      <c r="D48" s="44" t="s">
        <v>87</v>
      </c>
      <c r="E48" s="44">
        <v>1</v>
      </c>
      <c r="F48" s="44">
        <v>375</v>
      </c>
      <c r="G48" s="44">
        <f t="shared" si="5"/>
        <v>485</v>
      </c>
      <c r="H48" s="44">
        <v>375</v>
      </c>
      <c r="I48" s="44">
        <v>110</v>
      </c>
      <c r="J48" s="45">
        <f t="shared" si="6"/>
        <v>100</v>
      </c>
      <c r="K48" s="46"/>
    </row>
    <row r="49" spans="1:11" ht="21.95" customHeight="1" x14ac:dyDescent="0.25">
      <c r="A49" s="52">
        <v>44992</v>
      </c>
      <c r="B49" s="44" t="s">
        <v>118</v>
      </c>
      <c r="C49" s="44">
        <v>333</v>
      </c>
      <c r="D49" s="44" t="s">
        <v>87</v>
      </c>
      <c r="E49" s="44">
        <v>3</v>
      </c>
      <c r="F49" s="44">
        <v>1125</v>
      </c>
      <c r="G49" s="44">
        <f t="shared" si="5"/>
        <v>1365</v>
      </c>
      <c r="H49" s="44">
        <v>1125</v>
      </c>
      <c r="I49" s="44">
        <v>240</v>
      </c>
      <c r="J49" s="62">
        <f t="shared" si="6"/>
        <v>100</v>
      </c>
      <c r="K49" s="46"/>
    </row>
    <row r="50" spans="1:11" ht="21.95" customHeight="1" x14ac:dyDescent="0.25">
      <c r="A50" s="51"/>
      <c r="B50" s="44" t="s">
        <v>39</v>
      </c>
      <c r="C50" s="44" t="s">
        <v>98</v>
      </c>
      <c r="D50" s="44" t="s">
        <v>87</v>
      </c>
      <c r="E50" s="44">
        <v>2</v>
      </c>
      <c r="F50" s="44">
        <v>750</v>
      </c>
      <c r="G50" s="44">
        <f t="shared" si="5"/>
        <v>875</v>
      </c>
      <c r="H50" s="44">
        <v>750</v>
      </c>
      <c r="I50" s="44">
        <v>125</v>
      </c>
      <c r="J50" s="62">
        <f t="shared" si="6"/>
        <v>100</v>
      </c>
      <c r="K50" s="46"/>
    </row>
    <row r="51" spans="1:11" ht="21.95" customHeight="1" x14ac:dyDescent="0.25">
      <c r="A51" s="51"/>
      <c r="B51" s="44" t="s">
        <v>60</v>
      </c>
      <c r="C51" s="44" t="s">
        <v>61</v>
      </c>
      <c r="D51" s="44" t="s">
        <v>87</v>
      </c>
      <c r="E51" s="44">
        <v>3</v>
      </c>
      <c r="F51" s="44">
        <v>1125</v>
      </c>
      <c r="G51" s="44">
        <f t="shared" si="5"/>
        <v>1183</v>
      </c>
      <c r="H51" s="44">
        <v>1125</v>
      </c>
      <c r="I51" s="44">
        <v>58</v>
      </c>
      <c r="J51" s="62">
        <f t="shared" si="6"/>
        <v>100</v>
      </c>
      <c r="K51" s="46"/>
    </row>
    <row r="52" spans="1:11" ht="21.95" customHeight="1" x14ac:dyDescent="0.25">
      <c r="A52" s="52">
        <v>44993</v>
      </c>
      <c r="B52" s="44" t="s">
        <v>39</v>
      </c>
      <c r="C52" s="44" t="s">
        <v>98</v>
      </c>
      <c r="D52" s="44" t="s">
        <v>87</v>
      </c>
      <c r="E52" s="44">
        <v>3</v>
      </c>
      <c r="F52" s="44">
        <v>1125</v>
      </c>
      <c r="G52" s="44">
        <f t="shared" si="5"/>
        <v>556</v>
      </c>
      <c r="H52" s="44">
        <v>422</v>
      </c>
      <c r="I52" s="44">
        <v>134</v>
      </c>
      <c r="J52" s="62">
        <f t="shared" si="6"/>
        <v>37.511111111111113</v>
      </c>
      <c r="K52" s="46"/>
    </row>
    <row r="53" spans="1:11" ht="21.95" customHeight="1" x14ac:dyDescent="0.25">
      <c r="A53" s="51"/>
      <c r="B53" s="44" t="s">
        <v>118</v>
      </c>
      <c r="C53" s="44">
        <v>333</v>
      </c>
      <c r="D53" s="44" t="s">
        <v>87</v>
      </c>
      <c r="E53" s="44">
        <v>2</v>
      </c>
      <c r="F53" s="44">
        <v>750</v>
      </c>
      <c r="G53" s="44">
        <f t="shared" si="5"/>
        <v>436</v>
      </c>
      <c r="H53" s="44">
        <v>318</v>
      </c>
      <c r="I53" s="44">
        <v>118</v>
      </c>
      <c r="J53" s="62">
        <f t="shared" si="6"/>
        <v>42.4</v>
      </c>
      <c r="K53" s="46"/>
    </row>
    <row r="54" spans="1:11" ht="21.95" customHeight="1" x14ac:dyDescent="0.25">
      <c r="A54" s="51"/>
      <c r="B54" s="44" t="s">
        <v>36</v>
      </c>
      <c r="C54" s="44">
        <v>39009</v>
      </c>
      <c r="D54" s="44" t="s">
        <v>87</v>
      </c>
      <c r="E54" s="44">
        <v>3</v>
      </c>
      <c r="F54" s="44">
        <v>1125</v>
      </c>
      <c r="G54" s="44">
        <f t="shared" si="5"/>
        <v>571</v>
      </c>
      <c r="H54" s="44">
        <v>500</v>
      </c>
      <c r="I54" s="44">
        <v>71</v>
      </c>
      <c r="J54" s="62">
        <f t="shared" si="6"/>
        <v>44.444444444444443</v>
      </c>
      <c r="K54" s="46"/>
    </row>
    <row r="55" spans="1:11" ht="21.95" customHeight="1" x14ac:dyDescent="0.25">
      <c r="A55" s="52">
        <v>44994</v>
      </c>
      <c r="B55" s="44" t="s">
        <v>39</v>
      </c>
      <c r="C55" s="44" t="s">
        <v>98</v>
      </c>
      <c r="D55" s="44" t="s">
        <v>87</v>
      </c>
      <c r="E55" s="44">
        <v>4</v>
      </c>
      <c r="F55" s="44">
        <v>1500</v>
      </c>
      <c r="G55" s="44">
        <f t="shared" si="5"/>
        <v>408</v>
      </c>
      <c r="H55" s="44">
        <v>288</v>
      </c>
      <c r="I55" s="44">
        <v>120</v>
      </c>
      <c r="J55" s="62">
        <f t="shared" si="6"/>
        <v>19.2</v>
      </c>
      <c r="K55" s="46"/>
    </row>
    <row r="56" spans="1:11" ht="21.95" customHeight="1" x14ac:dyDescent="0.25">
      <c r="A56" s="51"/>
      <c r="B56" s="44" t="s">
        <v>39</v>
      </c>
      <c r="C56" s="44" t="s">
        <v>159</v>
      </c>
      <c r="D56" s="44" t="s">
        <v>87</v>
      </c>
      <c r="E56" s="44">
        <v>4</v>
      </c>
      <c r="F56" s="44">
        <v>1500</v>
      </c>
      <c r="G56" s="44">
        <f t="shared" si="5"/>
        <v>358</v>
      </c>
      <c r="H56" s="44">
        <v>300</v>
      </c>
      <c r="I56" s="44">
        <v>58</v>
      </c>
      <c r="J56" s="62">
        <f t="shared" si="6"/>
        <v>20</v>
      </c>
      <c r="K56" s="46"/>
    </row>
    <row r="57" spans="1:11" ht="21.95" customHeight="1" x14ac:dyDescent="0.25">
      <c r="A57" s="52">
        <v>44995</v>
      </c>
      <c r="B57" s="44" t="s">
        <v>163</v>
      </c>
      <c r="C57" s="44">
        <v>86901</v>
      </c>
      <c r="D57" s="44" t="s">
        <v>87</v>
      </c>
      <c r="E57" s="44">
        <v>3</v>
      </c>
      <c r="F57" s="44">
        <v>1125</v>
      </c>
      <c r="G57" s="44">
        <f t="shared" si="5"/>
        <v>801</v>
      </c>
      <c r="H57" s="44">
        <v>700</v>
      </c>
      <c r="I57" s="44">
        <v>101</v>
      </c>
      <c r="J57" s="62">
        <f t="shared" si="6"/>
        <v>62.222222222222221</v>
      </c>
      <c r="K57" s="46"/>
    </row>
    <row r="58" spans="1:11" ht="21.95" customHeight="1" x14ac:dyDescent="0.25">
      <c r="A58" s="51"/>
      <c r="B58" s="44" t="s">
        <v>39</v>
      </c>
      <c r="C58" s="44" t="s">
        <v>159</v>
      </c>
      <c r="D58" s="44" t="s">
        <v>87</v>
      </c>
      <c r="E58" s="44">
        <v>2</v>
      </c>
      <c r="F58" s="44">
        <v>750</v>
      </c>
      <c r="G58" s="44">
        <f t="shared" si="5"/>
        <v>240</v>
      </c>
      <c r="H58" s="44">
        <v>200</v>
      </c>
      <c r="I58" s="44">
        <v>40</v>
      </c>
      <c r="J58" s="62">
        <f t="shared" si="6"/>
        <v>26.666666666666668</v>
      </c>
      <c r="K58" s="46"/>
    </row>
    <row r="59" spans="1:11" ht="21.95" customHeight="1" x14ac:dyDescent="0.25">
      <c r="A59" s="51"/>
      <c r="B59" s="44" t="s">
        <v>39</v>
      </c>
      <c r="C59" s="44" t="s">
        <v>98</v>
      </c>
      <c r="D59" s="44" t="s">
        <v>87</v>
      </c>
      <c r="E59" s="44">
        <v>3</v>
      </c>
      <c r="F59" s="44">
        <v>1125</v>
      </c>
      <c r="G59" s="44">
        <f t="shared" si="5"/>
        <v>294</v>
      </c>
      <c r="H59" s="44">
        <v>180</v>
      </c>
      <c r="I59" s="44">
        <v>114</v>
      </c>
      <c r="J59" s="62">
        <f t="shared" si="6"/>
        <v>16</v>
      </c>
      <c r="K59" s="46"/>
    </row>
    <row r="60" spans="1:11" ht="21.95" customHeight="1" x14ac:dyDescent="0.25">
      <c r="A60" s="52">
        <v>44998</v>
      </c>
      <c r="B60" s="44" t="s">
        <v>163</v>
      </c>
      <c r="C60" s="44">
        <v>86901</v>
      </c>
      <c r="D60" s="44" t="s">
        <v>87</v>
      </c>
      <c r="E60" s="44">
        <v>6</v>
      </c>
      <c r="F60" s="44">
        <v>2250</v>
      </c>
      <c r="G60" s="44">
        <f t="shared" si="5"/>
        <v>771</v>
      </c>
      <c r="H60" s="44">
        <v>700</v>
      </c>
      <c r="I60" s="44">
        <v>71</v>
      </c>
      <c r="J60" s="62">
        <f t="shared" si="6"/>
        <v>31.111111111111111</v>
      </c>
      <c r="K60" s="46"/>
    </row>
    <row r="61" spans="1:11" ht="21.95" customHeight="1" x14ac:dyDescent="0.25">
      <c r="A61" s="51"/>
      <c r="B61" s="44" t="s">
        <v>39</v>
      </c>
      <c r="C61" s="44" t="s">
        <v>98</v>
      </c>
      <c r="D61" s="44" t="s">
        <v>87</v>
      </c>
      <c r="E61" s="44">
        <v>1</v>
      </c>
      <c r="F61" s="44">
        <v>375</v>
      </c>
      <c r="G61" s="44">
        <f t="shared" si="5"/>
        <v>143</v>
      </c>
      <c r="H61" s="44">
        <v>131</v>
      </c>
      <c r="I61" s="44">
        <v>12</v>
      </c>
      <c r="J61" s="62">
        <f t="shared" si="6"/>
        <v>34.93333333333333</v>
      </c>
      <c r="K61" s="46"/>
    </row>
    <row r="62" spans="1:11" ht="21.95" customHeight="1" x14ac:dyDescent="0.25">
      <c r="A62" s="51"/>
      <c r="B62" s="44" t="s">
        <v>166</v>
      </c>
      <c r="C62" s="44" t="s">
        <v>167</v>
      </c>
      <c r="D62" s="44" t="s">
        <v>87</v>
      </c>
      <c r="E62" s="44">
        <v>1</v>
      </c>
      <c r="F62" s="44">
        <v>375</v>
      </c>
      <c r="G62" s="44">
        <f t="shared" si="5"/>
        <v>157</v>
      </c>
      <c r="H62" s="44">
        <v>134</v>
      </c>
      <c r="I62" s="44">
        <v>23</v>
      </c>
      <c r="J62" s="62">
        <f t="shared" si="6"/>
        <v>35.733333333333334</v>
      </c>
      <c r="K62" s="46"/>
    </row>
    <row r="63" spans="1:11" ht="21.95" customHeight="1" x14ac:dyDescent="0.25">
      <c r="A63" s="52">
        <v>44999</v>
      </c>
      <c r="B63" s="44" t="s">
        <v>163</v>
      </c>
      <c r="C63" s="44">
        <v>86901</v>
      </c>
      <c r="D63" s="44" t="s">
        <v>87</v>
      </c>
      <c r="E63" s="44">
        <v>2</v>
      </c>
      <c r="F63" s="44">
        <v>750</v>
      </c>
      <c r="G63" s="44">
        <f t="shared" si="5"/>
        <v>976</v>
      </c>
      <c r="H63" s="44">
        <v>900</v>
      </c>
      <c r="I63" s="44">
        <v>76</v>
      </c>
      <c r="J63" s="62">
        <f t="shared" si="6"/>
        <v>120</v>
      </c>
      <c r="K63" s="46"/>
    </row>
    <row r="64" spans="1:11" ht="21.95" customHeight="1" x14ac:dyDescent="0.25">
      <c r="A64" s="51"/>
      <c r="B64" s="44" t="s">
        <v>149</v>
      </c>
      <c r="C64" s="44" t="s">
        <v>139</v>
      </c>
      <c r="D64" s="44" t="s">
        <v>87</v>
      </c>
      <c r="E64" s="44">
        <v>2</v>
      </c>
      <c r="F64" s="44">
        <v>750</v>
      </c>
      <c r="G64" s="44">
        <f t="shared" si="5"/>
        <v>246</v>
      </c>
      <c r="H64" s="44">
        <v>200</v>
      </c>
      <c r="I64" s="44">
        <v>46</v>
      </c>
      <c r="J64" s="62">
        <f t="shared" si="6"/>
        <v>26.666666666666668</v>
      </c>
      <c r="K64" s="46"/>
    </row>
    <row r="65" spans="1:11" ht="21.95" customHeight="1" x14ac:dyDescent="0.25">
      <c r="A65" s="51"/>
      <c r="B65" s="44" t="s">
        <v>39</v>
      </c>
      <c r="C65" s="44" t="s">
        <v>98</v>
      </c>
      <c r="D65" s="44" t="s">
        <v>87</v>
      </c>
      <c r="E65" s="44">
        <v>2</v>
      </c>
      <c r="F65" s="44">
        <v>750</v>
      </c>
      <c r="G65" s="44">
        <f t="shared" si="5"/>
        <v>246</v>
      </c>
      <c r="H65" s="44">
        <v>200</v>
      </c>
      <c r="I65" s="44">
        <v>46</v>
      </c>
      <c r="J65" s="62">
        <f t="shared" si="6"/>
        <v>26.666666666666668</v>
      </c>
      <c r="K65" s="46"/>
    </row>
    <row r="66" spans="1:11" ht="21.95" customHeight="1" x14ac:dyDescent="0.25">
      <c r="A66" s="51"/>
      <c r="B66" s="44" t="s">
        <v>166</v>
      </c>
      <c r="C66" s="44" t="s">
        <v>167</v>
      </c>
      <c r="D66" s="44" t="s">
        <v>87</v>
      </c>
      <c r="E66" s="44">
        <v>2</v>
      </c>
      <c r="F66" s="44">
        <v>750</v>
      </c>
      <c r="G66" s="44">
        <f t="shared" si="5"/>
        <v>774</v>
      </c>
      <c r="H66" s="44">
        <v>750</v>
      </c>
      <c r="I66" s="44">
        <v>24</v>
      </c>
      <c r="J66" s="62">
        <f t="shared" si="6"/>
        <v>100</v>
      </c>
      <c r="K66" s="46"/>
    </row>
    <row r="67" spans="1:11" ht="21.95" customHeight="1" x14ac:dyDescent="0.25">
      <c r="A67" s="52">
        <v>45000</v>
      </c>
      <c r="B67" s="44" t="s">
        <v>163</v>
      </c>
      <c r="C67" s="44">
        <v>86901</v>
      </c>
      <c r="D67" s="44" t="s">
        <v>87</v>
      </c>
      <c r="E67" s="44">
        <v>3</v>
      </c>
      <c r="F67" s="44">
        <v>1125</v>
      </c>
      <c r="G67" s="44">
        <f t="shared" si="5"/>
        <v>1149</v>
      </c>
      <c r="H67" s="44">
        <v>1125</v>
      </c>
      <c r="I67" s="44">
        <v>24</v>
      </c>
      <c r="J67" s="62">
        <f t="shared" si="6"/>
        <v>100</v>
      </c>
      <c r="K67" s="46"/>
    </row>
    <row r="68" spans="1:11" ht="21.95" customHeight="1" x14ac:dyDescent="0.25">
      <c r="A68" s="51"/>
      <c r="B68" s="44" t="s">
        <v>149</v>
      </c>
      <c r="C68" s="44" t="s">
        <v>139</v>
      </c>
      <c r="D68" s="44" t="s">
        <v>87</v>
      </c>
      <c r="E68" s="44">
        <v>3</v>
      </c>
      <c r="F68" s="44">
        <v>1125</v>
      </c>
      <c r="G68" s="44">
        <f t="shared" si="5"/>
        <v>1202</v>
      </c>
      <c r="H68" s="44">
        <v>1125</v>
      </c>
      <c r="I68" s="44">
        <v>77</v>
      </c>
      <c r="J68" s="62">
        <f t="shared" si="6"/>
        <v>100</v>
      </c>
      <c r="K68" s="46"/>
    </row>
    <row r="69" spans="1:11" ht="21.95" customHeight="1" x14ac:dyDescent="0.25">
      <c r="A69" s="51"/>
      <c r="B69" s="44" t="s">
        <v>39</v>
      </c>
      <c r="C69" s="44" t="s">
        <v>98</v>
      </c>
      <c r="D69" s="44" t="s">
        <v>87</v>
      </c>
      <c r="E69" s="44">
        <v>2</v>
      </c>
      <c r="F69" s="44">
        <v>375</v>
      </c>
      <c r="G69" s="44">
        <f t="shared" si="5"/>
        <v>464</v>
      </c>
      <c r="H69" s="44">
        <v>375</v>
      </c>
      <c r="I69" s="44">
        <v>89</v>
      </c>
      <c r="J69" s="62">
        <f t="shared" si="6"/>
        <v>100</v>
      </c>
      <c r="K69" s="46"/>
    </row>
    <row r="70" spans="1:11" ht="21.95" customHeight="1" x14ac:dyDescent="0.25">
      <c r="A70" s="51"/>
      <c r="B70" s="44"/>
      <c r="C70" s="44"/>
      <c r="D70" s="44"/>
      <c r="E70" s="44"/>
      <c r="F70" s="44"/>
      <c r="G70" s="44"/>
      <c r="H70" s="44"/>
      <c r="I70" s="44"/>
      <c r="J70" s="62"/>
      <c r="K70" s="46"/>
    </row>
    <row r="71" spans="1:11" ht="21.95" customHeight="1" x14ac:dyDescent="0.25">
      <c r="A71" s="51"/>
      <c r="B71" s="44"/>
      <c r="C71" s="44"/>
      <c r="D71" s="44"/>
      <c r="E71" s="44"/>
      <c r="F71" s="44"/>
      <c r="G71" s="44"/>
      <c r="H71" s="44"/>
      <c r="I71" s="44"/>
      <c r="J71" s="62"/>
      <c r="K71" s="46"/>
    </row>
    <row r="72" spans="1:11" ht="21.95" customHeight="1" x14ac:dyDescent="0.25">
      <c r="A72" s="53"/>
      <c r="B72" s="44"/>
      <c r="C72" s="44"/>
      <c r="D72" s="44"/>
      <c r="E72" s="44"/>
      <c r="F72" s="44"/>
      <c r="G72" s="44"/>
      <c r="H72" s="44"/>
      <c r="I72" s="44"/>
      <c r="J72" s="62"/>
      <c r="K72" s="46"/>
    </row>
    <row r="73" spans="1:11" ht="21" customHeight="1" x14ac:dyDescent="0.25">
      <c r="A73" s="85" t="s">
        <v>20</v>
      </c>
      <c r="B73" s="85"/>
      <c r="C73" s="23">
        <f>COUNT(A10:A72)</f>
        <v>20</v>
      </c>
      <c r="E73" s="86" t="s">
        <v>21</v>
      </c>
      <c r="F73" s="86"/>
      <c r="G73" s="87"/>
      <c r="H73" s="87"/>
      <c r="I73" s="87"/>
      <c r="J73" s="87"/>
      <c r="K73" s="87"/>
    </row>
    <row r="74" spans="1:11" ht="21" customHeight="1" x14ac:dyDescent="0.25">
      <c r="A74" s="90" t="s">
        <v>22</v>
      </c>
      <c r="B74" s="90"/>
      <c r="C74" s="23">
        <f>SUM(F10:F72)</f>
        <v>59750</v>
      </c>
      <c r="F74" s="91"/>
      <c r="G74" s="91"/>
      <c r="H74" s="91"/>
      <c r="I74" s="19"/>
      <c r="J74" s="19"/>
      <c r="K74" s="20"/>
    </row>
    <row r="75" spans="1:11" ht="21" customHeight="1" x14ac:dyDescent="0.25">
      <c r="A75" s="90" t="s">
        <v>23</v>
      </c>
      <c r="B75" s="90"/>
      <c r="C75" s="23">
        <f>SUM(H10:H72)</f>
        <v>43048</v>
      </c>
      <c r="F75" s="19"/>
      <c r="G75" s="19"/>
      <c r="H75" s="19"/>
      <c r="I75" s="19"/>
      <c r="J75" s="19"/>
      <c r="K75" s="20"/>
    </row>
    <row r="76" spans="1:11" ht="21" customHeight="1" x14ac:dyDescent="0.25">
      <c r="A76" s="89" t="s">
        <v>24</v>
      </c>
      <c r="B76" s="90"/>
      <c r="C76" s="24">
        <f>SUM(J10:J72)</f>
        <v>4237.7333333333318</v>
      </c>
      <c r="F76" s="91"/>
      <c r="G76" s="91"/>
      <c r="H76" s="91"/>
      <c r="I76" s="91"/>
      <c r="J76" s="19"/>
      <c r="K76" s="88"/>
    </row>
    <row r="77" spans="1:11" ht="21" customHeight="1" x14ac:dyDescent="0.25">
      <c r="A77" s="89" t="s">
        <v>25</v>
      </c>
      <c r="B77" s="90"/>
      <c r="C77" s="23">
        <f>COUNTA(B10:B72)</f>
        <v>60</v>
      </c>
      <c r="F77" s="91"/>
      <c r="G77" s="91"/>
      <c r="H77" s="91"/>
      <c r="I77" s="91"/>
      <c r="J77" s="19"/>
      <c r="K77" s="88"/>
    </row>
    <row r="78" spans="1:11" ht="21" customHeight="1" x14ac:dyDescent="0.25">
      <c r="A78" s="90" t="s">
        <v>26</v>
      </c>
      <c r="B78" s="90"/>
      <c r="C78" s="24">
        <f>C76/C77</f>
        <v>70.628888888888866</v>
      </c>
      <c r="F78" s="91"/>
      <c r="G78" s="91"/>
      <c r="H78" s="91"/>
      <c r="I78" s="91"/>
      <c r="J78" s="19"/>
      <c r="K78" s="88"/>
    </row>
    <row r="79" spans="1:11" ht="21" customHeight="1" thickBot="1" x14ac:dyDescent="0.3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</sheetData>
  <mergeCells count="17">
    <mergeCell ref="J1:K1"/>
    <mergeCell ref="A4:K6"/>
    <mergeCell ref="B7:E7"/>
    <mergeCell ref="G7:K7"/>
    <mergeCell ref="B8:E8"/>
    <mergeCell ref="G8:K8"/>
    <mergeCell ref="A78:B78"/>
    <mergeCell ref="A73:B73"/>
    <mergeCell ref="E73:K73"/>
    <mergeCell ref="A74:B74"/>
    <mergeCell ref="F74:H74"/>
    <mergeCell ref="A75:B75"/>
    <mergeCell ref="A76:B76"/>
    <mergeCell ref="F76:H78"/>
    <mergeCell ref="I76:I78"/>
    <mergeCell ref="K76:K78"/>
    <mergeCell ref="A77:B77"/>
  </mergeCells>
  <printOptions horizontalCentered="1" verticalCentered="1"/>
  <pageMargins left="0" right="0" top="0" bottom="0" header="0" footer="0"/>
  <pageSetup paperSize="9" scale="4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82"/>
  <sheetViews>
    <sheetView workbookViewId="0">
      <selection activeCell="C10" sqref="C10"/>
    </sheetView>
  </sheetViews>
  <sheetFormatPr defaultColWidth="10.28515625" defaultRowHeight="15" x14ac:dyDescent="0.25"/>
  <cols>
    <col min="1" max="1" width="20.7109375" style="14" customWidth="1"/>
    <col min="2" max="2" width="30.5703125" style="14" customWidth="1"/>
    <col min="3" max="3" width="32.28515625" style="14" customWidth="1"/>
    <col min="4" max="4" width="18.28515625" style="14" customWidth="1"/>
    <col min="5" max="5" width="14.5703125" style="14" customWidth="1"/>
    <col min="6" max="7" width="9.85546875" style="14" customWidth="1"/>
    <col min="8" max="8" width="16.5703125" style="14" customWidth="1"/>
    <col min="9" max="9" width="14.85546875" style="14" customWidth="1"/>
    <col min="10" max="10" width="20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37" t="s">
        <v>1</v>
      </c>
      <c r="B7" s="118" t="s">
        <v>94</v>
      </c>
      <c r="C7" s="118"/>
      <c r="D7" s="118"/>
      <c r="E7" s="118"/>
      <c r="F7" s="38" t="s">
        <v>2</v>
      </c>
      <c r="G7" s="118" t="s">
        <v>28</v>
      </c>
      <c r="H7" s="118"/>
      <c r="I7" s="118"/>
      <c r="J7" s="118"/>
      <c r="K7" s="119"/>
    </row>
    <row r="8" spans="1:11" ht="24" customHeight="1" x14ac:dyDescent="0.25">
      <c r="A8" s="37" t="s">
        <v>3</v>
      </c>
      <c r="B8" s="120" t="s">
        <v>4</v>
      </c>
      <c r="C8" s="120"/>
      <c r="D8" s="120"/>
      <c r="E8" s="120"/>
      <c r="F8" s="38" t="s">
        <v>5</v>
      </c>
      <c r="G8" s="120" t="s">
        <v>6</v>
      </c>
      <c r="H8" s="120"/>
      <c r="I8" s="120"/>
      <c r="J8" s="120"/>
      <c r="K8" s="121"/>
    </row>
    <row r="9" spans="1:11" ht="33" customHeight="1" x14ac:dyDescent="0.25">
      <c r="A9" s="39" t="s">
        <v>7</v>
      </c>
      <c r="B9" s="40" t="s">
        <v>8</v>
      </c>
      <c r="C9" s="40" t="s">
        <v>9</v>
      </c>
      <c r="D9" s="40" t="s">
        <v>10</v>
      </c>
      <c r="E9" s="40" t="s">
        <v>11</v>
      </c>
      <c r="F9" s="40" t="s">
        <v>12</v>
      </c>
      <c r="G9" s="40" t="s">
        <v>13</v>
      </c>
      <c r="H9" s="40" t="s">
        <v>14</v>
      </c>
      <c r="I9" s="40" t="s">
        <v>15</v>
      </c>
      <c r="J9" s="41" t="s">
        <v>16</v>
      </c>
      <c r="K9" s="42" t="s">
        <v>17</v>
      </c>
    </row>
    <row r="10" spans="1:11" ht="21.95" customHeight="1" x14ac:dyDescent="0.25">
      <c r="A10" s="43">
        <v>44973</v>
      </c>
      <c r="B10" s="44" t="s">
        <v>95</v>
      </c>
      <c r="C10" s="44" t="s">
        <v>40</v>
      </c>
      <c r="D10" s="44" t="s">
        <v>87</v>
      </c>
      <c r="E10" s="44">
        <v>2</v>
      </c>
      <c r="F10" s="44">
        <v>750</v>
      </c>
      <c r="G10" s="44">
        <f>SUM(H10+I10)</f>
        <v>674</v>
      </c>
      <c r="H10" s="44">
        <v>600</v>
      </c>
      <c r="I10" s="44">
        <v>74</v>
      </c>
      <c r="J10" s="45">
        <f t="shared" ref="J10:J46" si="0">H10/F10*100</f>
        <v>80</v>
      </c>
      <c r="K10" s="46"/>
    </row>
    <row r="11" spans="1:11" ht="21.95" customHeight="1" x14ac:dyDescent="0.25">
      <c r="A11" s="43"/>
      <c r="B11" s="47" t="s">
        <v>64</v>
      </c>
      <c r="C11" s="48">
        <v>333</v>
      </c>
      <c r="D11" s="44" t="s">
        <v>87</v>
      </c>
      <c r="E11" s="44">
        <v>2</v>
      </c>
      <c r="F11" s="44">
        <v>750</v>
      </c>
      <c r="G11" s="44">
        <f>SUM(H11+I11)</f>
        <v>323</v>
      </c>
      <c r="H11" s="44">
        <v>200</v>
      </c>
      <c r="I11" s="44">
        <v>123</v>
      </c>
      <c r="J11" s="45">
        <f t="shared" si="0"/>
        <v>26.666666666666668</v>
      </c>
      <c r="K11" s="46"/>
    </row>
    <row r="12" spans="1:11" ht="21.95" customHeight="1" x14ac:dyDescent="0.25">
      <c r="A12" s="43"/>
      <c r="B12" s="44" t="s">
        <v>39</v>
      </c>
      <c r="C12" s="44" t="s">
        <v>96</v>
      </c>
      <c r="D12" s="44" t="s">
        <v>87</v>
      </c>
      <c r="E12" s="44">
        <v>2</v>
      </c>
      <c r="F12" s="44">
        <v>750</v>
      </c>
      <c r="G12" s="44">
        <f t="shared" ref="G12:G36" si="1">SUM(H12+I12)</f>
        <v>145</v>
      </c>
      <c r="H12" s="44">
        <v>100</v>
      </c>
      <c r="I12" s="44">
        <v>45</v>
      </c>
      <c r="J12" s="45">
        <f t="shared" si="0"/>
        <v>13.333333333333334</v>
      </c>
      <c r="K12" s="46"/>
    </row>
    <row r="13" spans="1:11" ht="21.95" customHeight="1" x14ac:dyDescent="0.25">
      <c r="A13" s="43"/>
      <c r="B13" s="48" t="s">
        <v>50</v>
      </c>
      <c r="C13" s="48" t="s">
        <v>51</v>
      </c>
      <c r="D13" s="44" t="s">
        <v>87</v>
      </c>
      <c r="E13" s="44">
        <v>2</v>
      </c>
      <c r="F13" s="44">
        <v>750</v>
      </c>
      <c r="G13" s="44">
        <f t="shared" si="1"/>
        <v>536</v>
      </c>
      <c r="H13" s="44">
        <v>500</v>
      </c>
      <c r="I13" s="44">
        <v>36</v>
      </c>
      <c r="J13" s="45">
        <f t="shared" si="0"/>
        <v>66.666666666666657</v>
      </c>
      <c r="K13" s="46"/>
    </row>
    <row r="14" spans="1:11" ht="21.95" customHeight="1" x14ac:dyDescent="0.25">
      <c r="A14" s="43">
        <v>44974</v>
      </c>
      <c r="B14" s="48" t="s">
        <v>39</v>
      </c>
      <c r="C14" s="47" t="s">
        <v>100</v>
      </c>
      <c r="D14" s="44" t="s">
        <v>87</v>
      </c>
      <c r="E14" s="44">
        <v>2</v>
      </c>
      <c r="F14" s="44">
        <v>750</v>
      </c>
      <c r="G14" s="44">
        <f t="shared" si="1"/>
        <v>801</v>
      </c>
      <c r="H14" s="44">
        <v>750</v>
      </c>
      <c r="I14" s="44">
        <v>51</v>
      </c>
      <c r="J14" s="45">
        <f t="shared" si="0"/>
        <v>100</v>
      </c>
      <c r="K14" s="46"/>
    </row>
    <row r="15" spans="1:11" ht="21.95" customHeight="1" x14ac:dyDescent="0.25">
      <c r="A15" s="43"/>
      <c r="B15" s="44" t="s">
        <v>50</v>
      </c>
      <c r="C15" s="44" t="s">
        <v>101</v>
      </c>
      <c r="D15" s="44" t="s">
        <v>87</v>
      </c>
      <c r="E15" s="44">
        <v>2</v>
      </c>
      <c r="F15" s="44">
        <v>750</v>
      </c>
      <c r="G15" s="44">
        <f t="shared" si="1"/>
        <v>791</v>
      </c>
      <c r="H15" s="44">
        <v>750</v>
      </c>
      <c r="I15" s="44">
        <v>41</v>
      </c>
      <c r="J15" s="45">
        <f t="shared" si="0"/>
        <v>100</v>
      </c>
      <c r="K15" s="46"/>
    </row>
    <row r="16" spans="1:11" ht="21.95" customHeight="1" x14ac:dyDescent="0.25">
      <c r="A16" s="43"/>
      <c r="B16" s="44" t="s">
        <v>60</v>
      </c>
      <c r="C16" s="44" t="s">
        <v>61</v>
      </c>
      <c r="D16" s="44" t="s">
        <v>87</v>
      </c>
      <c r="E16" s="44">
        <v>2</v>
      </c>
      <c r="F16" s="44">
        <v>750</v>
      </c>
      <c r="G16" s="44">
        <f t="shared" si="1"/>
        <v>855</v>
      </c>
      <c r="H16" s="44">
        <v>750</v>
      </c>
      <c r="I16" s="44">
        <v>105</v>
      </c>
      <c r="J16" s="45">
        <f t="shared" si="0"/>
        <v>100</v>
      </c>
      <c r="K16" s="46"/>
    </row>
    <row r="17" spans="1:11" ht="21.95" customHeight="1" x14ac:dyDescent="0.25">
      <c r="A17" s="43"/>
      <c r="B17" s="44" t="s">
        <v>102</v>
      </c>
      <c r="C17" s="49" t="s">
        <v>103</v>
      </c>
      <c r="D17" s="44" t="s">
        <v>87</v>
      </c>
      <c r="E17" s="44">
        <v>1</v>
      </c>
      <c r="F17" s="44">
        <v>375</v>
      </c>
      <c r="G17" s="44">
        <f t="shared" si="1"/>
        <v>590</v>
      </c>
      <c r="H17" s="44">
        <v>375</v>
      </c>
      <c r="I17" s="44">
        <v>215</v>
      </c>
      <c r="J17" s="45">
        <f t="shared" si="0"/>
        <v>100</v>
      </c>
      <c r="K17" s="46"/>
    </row>
    <row r="18" spans="1:11" ht="21.95" customHeight="1" x14ac:dyDescent="0.25">
      <c r="A18" s="43"/>
      <c r="B18" s="44" t="s">
        <v>64</v>
      </c>
      <c r="C18" s="44">
        <v>333</v>
      </c>
      <c r="D18" s="44" t="s">
        <v>87</v>
      </c>
      <c r="E18" s="44">
        <v>1</v>
      </c>
      <c r="F18" s="44">
        <v>375</v>
      </c>
      <c r="G18" s="44">
        <f t="shared" si="1"/>
        <v>482</v>
      </c>
      <c r="H18" s="44">
        <v>375</v>
      </c>
      <c r="I18" s="44">
        <v>107</v>
      </c>
      <c r="J18" s="45">
        <f t="shared" si="0"/>
        <v>100</v>
      </c>
      <c r="K18" s="46"/>
    </row>
    <row r="19" spans="1:11" ht="21.95" customHeight="1" x14ac:dyDescent="0.25">
      <c r="A19" s="43">
        <v>44977</v>
      </c>
      <c r="B19" s="44" t="s">
        <v>50</v>
      </c>
      <c r="C19" s="44" t="s">
        <v>51</v>
      </c>
      <c r="D19" s="44" t="s">
        <v>87</v>
      </c>
      <c r="E19" s="44">
        <v>3</v>
      </c>
      <c r="F19" s="44">
        <v>1125</v>
      </c>
      <c r="G19" s="44">
        <f t="shared" si="1"/>
        <v>1148</v>
      </c>
      <c r="H19" s="44">
        <v>1125</v>
      </c>
      <c r="I19" s="44">
        <v>23</v>
      </c>
      <c r="J19" s="45">
        <f t="shared" si="0"/>
        <v>100</v>
      </c>
      <c r="K19" s="46"/>
    </row>
    <row r="20" spans="1:11" ht="21.95" customHeight="1" x14ac:dyDescent="0.25">
      <c r="A20" s="43"/>
      <c r="B20" s="44" t="s">
        <v>39</v>
      </c>
      <c r="C20" s="44" t="s">
        <v>40</v>
      </c>
      <c r="D20" s="44" t="s">
        <v>87</v>
      </c>
      <c r="E20" s="44">
        <v>2</v>
      </c>
      <c r="F20" s="44">
        <v>750</v>
      </c>
      <c r="G20" s="44">
        <f t="shared" si="1"/>
        <v>771</v>
      </c>
      <c r="H20" s="44">
        <v>750</v>
      </c>
      <c r="I20" s="44">
        <v>21</v>
      </c>
      <c r="J20" s="45">
        <f t="shared" si="0"/>
        <v>100</v>
      </c>
      <c r="K20" s="46"/>
    </row>
    <row r="21" spans="1:11" ht="21.95" customHeight="1" x14ac:dyDescent="0.25">
      <c r="A21" s="43"/>
      <c r="B21" s="44" t="s">
        <v>102</v>
      </c>
      <c r="C21" s="49" t="s">
        <v>103</v>
      </c>
      <c r="D21" s="44" t="s">
        <v>87</v>
      </c>
      <c r="E21" s="44">
        <v>3</v>
      </c>
      <c r="F21" s="44">
        <v>1125</v>
      </c>
      <c r="G21" s="44">
        <f t="shared" si="1"/>
        <v>1023</v>
      </c>
      <c r="H21" s="44">
        <v>1000</v>
      </c>
      <c r="I21" s="44">
        <v>23</v>
      </c>
      <c r="J21" s="45">
        <f t="shared" si="0"/>
        <v>88.888888888888886</v>
      </c>
      <c r="K21" s="46"/>
    </row>
    <row r="22" spans="1:11" ht="21.95" customHeight="1" x14ac:dyDescent="0.25">
      <c r="A22" s="43">
        <v>44978</v>
      </c>
      <c r="B22" s="44" t="s">
        <v>50</v>
      </c>
      <c r="C22" s="44" t="s">
        <v>116</v>
      </c>
      <c r="D22" s="44" t="s">
        <v>87</v>
      </c>
      <c r="E22" s="44">
        <v>3</v>
      </c>
      <c r="F22" s="44">
        <v>1125</v>
      </c>
      <c r="G22" s="44">
        <f t="shared" si="1"/>
        <v>1207</v>
      </c>
      <c r="H22" s="44">
        <v>1125</v>
      </c>
      <c r="I22" s="44">
        <v>82</v>
      </c>
      <c r="J22" s="45">
        <f t="shared" si="0"/>
        <v>100</v>
      </c>
      <c r="K22" s="46"/>
    </row>
    <row r="23" spans="1:11" ht="21.95" customHeight="1" x14ac:dyDescent="0.25">
      <c r="A23" s="43"/>
      <c r="B23" s="44" t="s">
        <v>39</v>
      </c>
      <c r="C23" s="44" t="s">
        <v>40</v>
      </c>
      <c r="D23" s="44" t="s">
        <v>87</v>
      </c>
      <c r="E23" s="44">
        <v>2</v>
      </c>
      <c r="F23" s="44">
        <v>750</v>
      </c>
      <c r="G23" s="44">
        <f t="shared" si="1"/>
        <v>795</v>
      </c>
      <c r="H23" s="44">
        <v>750</v>
      </c>
      <c r="I23" s="44">
        <v>45</v>
      </c>
      <c r="J23" s="45">
        <f t="shared" si="0"/>
        <v>100</v>
      </c>
      <c r="K23" s="46"/>
    </row>
    <row r="24" spans="1:11" ht="21.95" customHeight="1" x14ac:dyDescent="0.25">
      <c r="A24" s="43"/>
      <c r="B24" s="44" t="s">
        <v>117</v>
      </c>
      <c r="C24" s="49" t="s">
        <v>103</v>
      </c>
      <c r="D24" s="44" t="s">
        <v>87</v>
      </c>
      <c r="E24" s="44">
        <v>3</v>
      </c>
      <c r="F24" s="44">
        <v>1125</v>
      </c>
      <c r="G24" s="44">
        <f t="shared" si="1"/>
        <v>1451</v>
      </c>
      <c r="H24" s="44">
        <v>1125</v>
      </c>
      <c r="I24" s="44">
        <v>326</v>
      </c>
      <c r="J24" s="45">
        <f t="shared" si="0"/>
        <v>100</v>
      </c>
      <c r="K24" s="46"/>
    </row>
    <row r="25" spans="1:11" ht="21.95" customHeight="1" x14ac:dyDescent="0.25">
      <c r="A25" s="43">
        <v>44979</v>
      </c>
      <c r="B25" s="44" t="s">
        <v>102</v>
      </c>
      <c r="C25" s="49" t="s">
        <v>103</v>
      </c>
      <c r="D25" s="44" t="s">
        <v>87</v>
      </c>
      <c r="E25" s="44">
        <v>3</v>
      </c>
      <c r="F25" s="44">
        <v>1125</v>
      </c>
      <c r="G25" s="44">
        <f t="shared" si="1"/>
        <v>1381</v>
      </c>
      <c r="H25" s="44">
        <v>1125</v>
      </c>
      <c r="I25" s="44">
        <v>256</v>
      </c>
      <c r="J25" s="45">
        <f t="shared" si="0"/>
        <v>100</v>
      </c>
      <c r="K25" s="46"/>
    </row>
    <row r="26" spans="1:11" ht="21.95" customHeight="1" x14ac:dyDescent="0.25">
      <c r="A26" s="43"/>
      <c r="B26" s="44" t="s">
        <v>39</v>
      </c>
      <c r="C26" s="44" t="s">
        <v>40</v>
      </c>
      <c r="D26" s="44" t="s">
        <v>87</v>
      </c>
      <c r="E26" s="44">
        <v>2</v>
      </c>
      <c r="F26" s="44">
        <v>750</v>
      </c>
      <c r="G26" s="44">
        <f t="shared" si="1"/>
        <v>878</v>
      </c>
      <c r="H26" s="44">
        <v>750</v>
      </c>
      <c r="I26" s="44">
        <v>128</v>
      </c>
      <c r="J26" s="45">
        <f t="shared" si="0"/>
        <v>100</v>
      </c>
      <c r="K26" s="46"/>
    </row>
    <row r="27" spans="1:11" ht="21.95" customHeight="1" x14ac:dyDescent="0.25">
      <c r="A27" s="43"/>
      <c r="B27" s="44" t="s">
        <v>50</v>
      </c>
      <c r="C27" s="44" t="s">
        <v>51</v>
      </c>
      <c r="D27" s="44" t="s">
        <v>87</v>
      </c>
      <c r="E27" s="44">
        <v>3</v>
      </c>
      <c r="F27" s="44">
        <v>1125</v>
      </c>
      <c r="G27" s="44">
        <f t="shared" si="1"/>
        <v>1178</v>
      </c>
      <c r="H27" s="44">
        <v>1125</v>
      </c>
      <c r="I27" s="44">
        <v>53</v>
      </c>
      <c r="J27" s="45">
        <f t="shared" si="0"/>
        <v>100</v>
      </c>
      <c r="K27" s="46"/>
    </row>
    <row r="28" spans="1:11" ht="21.95" customHeight="1" x14ac:dyDescent="0.25">
      <c r="A28" s="43">
        <v>44980</v>
      </c>
      <c r="B28" s="44" t="s">
        <v>102</v>
      </c>
      <c r="C28" s="49" t="s">
        <v>103</v>
      </c>
      <c r="D28" s="44" t="s">
        <v>87</v>
      </c>
      <c r="E28" s="44">
        <v>3</v>
      </c>
      <c r="F28" s="44">
        <v>1125</v>
      </c>
      <c r="G28" s="44">
        <f t="shared" ref="G28:G30" si="2">SUM(H28+I28)</f>
        <v>556</v>
      </c>
      <c r="H28" s="44">
        <v>300</v>
      </c>
      <c r="I28" s="44">
        <v>256</v>
      </c>
      <c r="J28" s="45">
        <f t="shared" ref="J28:J30" si="3">H28/F28*100</f>
        <v>26.666666666666668</v>
      </c>
      <c r="K28" s="46"/>
    </row>
    <row r="29" spans="1:11" ht="21.95" customHeight="1" x14ac:dyDescent="0.25">
      <c r="A29" s="43"/>
      <c r="B29" s="44" t="s">
        <v>39</v>
      </c>
      <c r="C29" s="44" t="s">
        <v>40</v>
      </c>
      <c r="D29" s="44" t="s">
        <v>87</v>
      </c>
      <c r="E29" s="44">
        <v>2</v>
      </c>
      <c r="F29" s="44">
        <v>750</v>
      </c>
      <c r="G29" s="44">
        <f t="shared" si="2"/>
        <v>928</v>
      </c>
      <c r="H29" s="44">
        <v>800</v>
      </c>
      <c r="I29" s="44">
        <v>128</v>
      </c>
      <c r="J29" s="45">
        <f t="shared" si="3"/>
        <v>106.66666666666667</v>
      </c>
      <c r="K29" s="46"/>
    </row>
    <row r="30" spans="1:11" ht="21.95" customHeight="1" x14ac:dyDescent="0.25">
      <c r="A30" s="43"/>
      <c r="B30" s="44" t="s">
        <v>50</v>
      </c>
      <c r="C30" s="44" t="s">
        <v>51</v>
      </c>
      <c r="D30" s="44" t="s">
        <v>87</v>
      </c>
      <c r="E30" s="44">
        <v>3</v>
      </c>
      <c r="F30" s="44">
        <v>1125</v>
      </c>
      <c r="G30" s="44">
        <f t="shared" si="2"/>
        <v>453</v>
      </c>
      <c r="H30" s="44">
        <v>400</v>
      </c>
      <c r="I30" s="44">
        <v>53</v>
      </c>
      <c r="J30" s="45">
        <f t="shared" si="3"/>
        <v>35.555555555555557</v>
      </c>
      <c r="K30" s="46"/>
    </row>
    <row r="31" spans="1:11" ht="21.95" customHeight="1" x14ac:dyDescent="0.25">
      <c r="A31" s="43">
        <v>44981</v>
      </c>
      <c r="B31" s="44" t="s">
        <v>39</v>
      </c>
      <c r="C31" s="44" t="s">
        <v>129</v>
      </c>
      <c r="D31" s="44" t="s">
        <v>87</v>
      </c>
      <c r="E31" s="44">
        <v>8</v>
      </c>
      <c r="F31" s="44">
        <v>1125</v>
      </c>
      <c r="G31" s="44">
        <f t="shared" si="1"/>
        <v>598</v>
      </c>
      <c r="H31" s="44">
        <v>400</v>
      </c>
      <c r="I31" s="44">
        <v>198</v>
      </c>
      <c r="J31" s="45">
        <f t="shared" si="0"/>
        <v>35.555555555555557</v>
      </c>
      <c r="K31" s="46"/>
    </row>
    <row r="32" spans="1:11" ht="21.95" customHeight="1" x14ac:dyDescent="0.25">
      <c r="A32" s="43"/>
      <c r="B32" s="44" t="s">
        <v>127</v>
      </c>
      <c r="C32" s="44" t="s">
        <v>128</v>
      </c>
      <c r="D32" s="44" t="s">
        <v>87</v>
      </c>
      <c r="E32" s="44">
        <v>8</v>
      </c>
      <c r="F32" s="44">
        <v>750</v>
      </c>
      <c r="G32" s="44">
        <f t="shared" si="1"/>
        <v>250</v>
      </c>
      <c r="H32" s="44">
        <v>200</v>
      </c>
      <c r="I32" s="44">
        <v>50</v>
      </c>
      <c r="J32" s="45">
        <f t="shared" si="0"/>
        <v>26.666666666666668</v>
      </c>
      <c r="K32" s="46"/>
    </row>
    <row r="33" spans="1:11" ht="21.95" customHeight="1" x14ac:dyDescent="0.25">
      <c r="A33" s="50"/>
      <c r="B33" s="44" t="s">
        <v>50</v>
      </c>
      <c r="C33" s="44" t="s">
        <v>116</v>
      </c>
      <c r="D33" s="44" t="s">
        <v>87</v>
      </c>
      <c r="E33" s="44">
        <v>8</v>
      </c>
      <c r="F33" s="44">
        <v>1125</v>
      </c>
      <c r="G33" s="44">
        <f t="shared" si="1"/>
        <v>1082</v>
      </c>
      <c r="H33" s="44">
        <v>500</v>
      </c>
      <c r="I33" s="44">
        <v>582</v>
      </c>
      <c r="J33" s="45">
        <f t="shared" si="0"/>
        <v>44.444444444444443</v>
      </c>
      <c r="K33" s="46"/>
    </row>
    <row r="34" spans="1:11" ht="21.95" customHeight="1" x14ac:dyDescent="0.25">
      <c r="A34" s="43">
        <v>44984</v>
      </c>
      <c r="B34" s="44" t="s">
        <v>50</v>
      </c>
      <c r="C34" s="44" t="s">
        <v>51</v>
      </c>
      <c r="D34" s="44" t="s">
        <v>87</v>
      </c>
      <c r="E34" s="44">
        <v>3</v>
      </c>
      <c r="F34" s="44">
        <v>1125</v>
      </c>
      <c r="G34" s="44">
        <f t="shared" si="1"/>
        <v>1218</v>
      </c>
      <c r="H34" s="44">
        <v>1125</v>
      </c>
      <c r="I34" s="44">
        <v>93</v>
      </c>
      <c r="J34" s="45">
        <f t="shared" si="0"/>
        <v>100</v>
      </c>
      <c r="K34" s="46"/>
    </row>
    <row r="35" spans="1:11" ht="21.95" customHeight="1" x14ac:dyDescent="0.25">
      <c r="A35" s="44"/>
      <c r="B35" s="44" t="s">
        <v>39</v>
      </c>
      <c r="C35" s="44" t="s">
        <v>40</v>
      </c>
      <c r="D35" s="44" t="s">
        <v>87</v>
      </c>
      <c r="E35" s="44">
        <v>2</v>
      </c>
      <c r="F35" s="44">
        <v>750</v>
      </c>
      <c r="G35" s="44">
        <f t="shared" si="1"/>
        <v>123</v>
      </c>
      <c r="H35" s="44">
        <v>100</v>
      </c>
      <c r="I35" s="44">
        <v>23</v>
      </c>
      <c r="J35" s="45">
        <f t="shared" si="0"/>
        <v>13.333333333333334</v>
      </c>
      <c r="K35" s="46"/>
    </row>
    <row r="36" spans="1:11" ht="21.95" customHeight="1" x14ac:dyDescent="0.25">
      <c r="A36" s="44"/>
      <c r="B36" s="44" t="s">
        <v>102</v>
      </c>
      <c r="C36" s="49" t="s">
        <v>103</v>
      </c>
      <c r="D36" s="44" t="s">
        <v>87</v>
      </c>
      <c r="E36" s="44">
        <v>3</v>
      </c>
      <c r="F36" s="44">
        <v>1125</v>
      </c>
      <c r="G36" s="44">
        <f t="shared" si="1"/>
        <v>1376</v>
      </c>
      <c r="H36" s="44">
        <v>1125</v>
      </c>
      <c r="I36" s="44">
        <v>251</v>
      </c>
      <c r="J36" s="45">
        <f t="shared" si="0"/>
        <v>100</v>
      </c>
      <c r="K36" s="46"/>
    </row>
    <row r="37" spans="1:11" ht="21.95" customHeight="1" x14ac:dyDescent="0.25">
      <c r="A37" s="43">
        <v>44985</v>
      </c>
      <c r="B37" s="44" t="s">
        <v>50</v>
      </c>
      <c r="C37" s="44" t="s">
        <v>51</v>
      </c>
      <c r="D37" s="44" t="s">
        <v>87</v>
      </c>
      <c r="E37" s="44">
        <v>3</v>
      </c>
      <c r="F37" s="44">
        <v>1125</v>
      </c>
      <c r="G37" s="44">
        <f t="shared" ref="G37:G46" si="4">SUM(H37+I37)</f>
        <v>1218</v>
      </c>
      <c r="H37" s="44">
        <v>1125</v>
      </c>
      <c r="I37" s="44">
        <v>93</v>
      </c>
      <c r="J37" s="45">
        <f t="shared" si="0"/>
        <v>100</v>
      </c>
      <c r="K37" s="46"/>
    </row>
    <row r="38" spans="1:11" ht="21.95" customHeight="1" x14ac:dyDescent="0.25">
      <c r="A38" s="44"/>
      <c r="B38" s="44" t="s">
        <v>39</v>
      </c>
      <c r="C38" s="44" t="s">
        <v>40</v>
      </c>
      <c r="D38" s="44" t="s">
        <v>87</v>
      </c>
      <c r="E38" s="44">
        <v>2</v>
      </c>
      <c r="F38" s="44">
        <v>750</v>
      </c>
      <c r="G38" s="44">
        <f t="shared" si="4"/>
        <v>773</v>
      </c>
      <c r="H38" s="44">
        <v>750</v>
      </c>
      <c r="I38" s="44">
        <v>23</v>
      </c>
      <c r="J38" s="45">
        <f t="shared" si="0"/>
        <v>100</v>
      </c>
      <c r="K38" s="46"/>
    </row>
    <row r="39" spans="1:11" ht="21.95" customHeight="1" x14ac:dyDescent="0.25">
      <c r="A39" s="44"/>
      <c r="B39" s="44" t="s">
        <v>102</v>
      </c>
      <c r="C39" s="49" t="s">
        <v>103</v>
      </c>
      <c r="D39" s="44" t="s">
        <v>87</v>
      </c>
      <c r="E39" s="44">
        <v>3</v>
      </c>
      <c r="F39" s="44">
        <v>1125</v>
      </c>
      <c r="G39" s="44">
        <f t="shared" si="4"/>
        <v>1376</v>
      </c>
      <c r="H39" s="44">
        <v>1125</v>
      </c>
      <c r="I39" s="44">
        <v>251</v>
      </c>
      <c r="J39" s="45">
        <f t="shared" si="0"/>
        <v>100</v>
      </c>
      <c r="K39" s="46"/>
    </row>
    <row r="40" spans="1:11" ht="21.95" customHeight="1" x14ac:dyDescent="0.25">
      <c r="A40" s="43">
        <v>44986</v>
      </c>
      <c r="B40" s="44" t="s">
        <v>50</v>
      </c>
      <c r="C40" s="44" t="s">
        <v>51</v>
      </c>
      <c r="D40" s="44" t="s">
        <v>87</v>
      </c>
      <c r="E40" s="44">
        <v>3</v>
      </c>
      <c r="F40" s="44">
        <v>1125</v>
      </c>
      <c r="G40" s="44">
        <f t="shared" si="4"/>
        <v>1218</v>
      </c>
      <c r="H40" s="44">
        <v>1125</v>
      </c>
      <c r="I40" s="44">
        <v>93</v>
      </c>
      <c r="J40" s="45">
        <f t="shared" si="0"/>
        <v>100</v>
      </c>
      <c r="K40" s="46"/>
    </row>
    <row r="41" spans="1:11" ht="21.95" customHeight="1" x14ac:dyDescent="0.25">
      <c r="A41" s="44"/>
      <c r="B41" s="44" t="s">
        <v>39</v>
      </c>
      <c r="C41" s="44" t="s">
        <v>40</v>
      </c>
      <c r="D41" s="44" t="s">
        <v>87</v>
      </c>
      <c r="E41" s="44">
        <v>2</v>
      </c>
      <c r="F41" s="44">
        <v>750</v>
      </c>
      <c r="G41" s="44">
        <f t="shared" si="4"/>
        <v>773</v>
      </c>
      <c r="H41" s="44">
        <v>750</v>
      </c>
      <c r="I41" s="44">
        <v>23</v>
      </c>
      <c r="J41" s="45">
        <f t="shared" si="0"/>
        <v>100</v>
      </c>
      <c r="K41" s="46"/>
    </row>
    <row r="42" spans="1:11" ht="21.95" customHeight="1" x14ac:dyDescent="0.25">
      <c r="A42" s="44"/>
      <c r="B42" s="44" t="s">
        <v>102</v>
      </c>
      <c r="C42" s="49" t="s">
        <v>103</v>
      </c>
      <c r="D42" s="44" t="s">
        <v>87</v>
      </c>
      <c r="E42" s="44">
        <v>3</v>
      </c>
      <c r="F42" s="44">
        <v>1125</v>
      </c>
      <c r="G42" s="44">
        <f t="shared" si="4"/>
        <v>1376</v>
      </c>
      <c r="H42" s="44">
        <v>1125</v>
      </c>
      <c r="I42" s="44">
        <v>251</v>
      </c>
      <c r="J42" s="45">
        <f t="shared" si="0"/>
        <v>100</v>
      </c>
      <c r="K42" s="46"/>
    </row>
    <row r="43" spans="1:11" ht="21.95" customHeight="1" x14ac:dyDescent="0.25">
      <c r="A43" s="43">
        <v>44987</v>
      </c>
      <c r="B43" s="44" t="s">
        <v>39</v>
      </c>
      <c r="C43" s="44" t="s">
        <v>40</v>
      </c>
      <c r="D43" s="44" t="s">
        <v>87</v>
      </c>
      <c r="E43" s="44">
        <v>3</v>
      </c>
      <c r="F43" s="44">
        <v>1125</v>
      </c>
      <c r="G43" s="44">
        <f t="shared" si="4"/>
        <v>642</v>
      </c>
      <c r="H43" s="44">
        <v>600</v>
      </c>
      <c r="I43" s="44">
        <v>42</v>
      </c>
      <c r="J43" s="45">
        <f t="shared" si="0"/>
        <v>53.333333333333336</v>
      </c>
      <c r="K43" s="46"/>
    </row>
    <row r="44" spans="1:11" ht="21.95" customHeight="1" x14ac:dyDescent="0.25">
      <c r="A44" s="44"/>
      <c r="B44" s="44" t="s">
        <v>50</v>
      </c>
      <c r="C44" s="44" t="s">
        <v>51</v>
      </c>
      <c r="D44" s="44" t="s">
        <v>87</v>
      </c>
      <c r="E44" s="44">
        <v>2</v>
      </c>
      <c r="F44" s="44">
        <v>750</v>
      </c>
      <c r="G44" s="44">
        <f t="shared" si="4"/>
        <v>462</v>
      </c>
      <c r="H44" s="44">
        <v>400</v>
      </c>
      <c r="I44" s="44">
        <v>62</v>
      </c>
      <c r="J44" s="45">
        <f t="shared" si="0"/>
        <v>53.333333333333336</v>
      </c>
      <c r="K44" s="46"/>
    </row>
    <row r="45" spans="1:11" ht="21.95" customHeight="1" x14ac:dyDescent="0.25">
      <c r="A45" s="44"/>
      <c r="B45" s="44" t="s">
        <v>127</v>
      </c>
      <c r="C45" s="44" t="s">
        <v>128</v>
      </c>
      <c r="D45" s="44" t="s">
        <v>87</v>
      </c>
      <c r="E45" s="44">
        <v>1</v>
      </c>
      <c r="F45" s="44">
        <v>375</v>
      </c>
      <c r="G45" s="44">
        <f t="shared" si="4"/>
        <v>383</v>
      </c>
      <c r="H45" s="44">
        <v>375</v>
      </c>
      <c r="I45" s="44">
        <v>8</v>
      </c>
      <c r="J45" s="45">
        <f t="shared" si="0"/>
        <v>100</v>
      </c>
      <c r="K45" s="46"/>
    </row>
    <row r="46" spans="1:11" ht="21.95" customHeight="1" x14ac:dyDescent="0.25">
      <c r="A46" s="44"/>
      <c r="B46" s="44" t="s">
        <v>137</v>
      </c>
      <c r="C46" s="44" t="s">
        <v>138</v>
      </c>
      <c r="D46" s="44" t="s">
        <v>87</v>
      </c>
      <c r="E46" s="44">
        <v>1</v>
      </c>
      <c r="F46" s="44">
        <v>375</v>
      </c>
      <c r="G46" s="44">
        <f t="shared" si="4"/>
        <v>386</v>
      </c>
      <c r="H46" s="44">
        <v>375</v>
      </c>
      <c r="I46" s="44">
        <v>11</v>
      </c>
      <c r="J46" s="45">
        <f t="shared" si="0"/>
        <v>100</v>
      </c>
      <c r="K46" s="46"/>
    </row>
    <row r="47" spans="1:11" ht="21.95" customHeight="1" x14ac:dyDescent="0.25">
      <c r="A47" s="51"/>
      <c r="B47" s="44" t="s">
        <v>133</v>
      </c>
      <c r="C47" s="44" t="s">
        <v>142</v>
      </c>
      <c r="D47" s="44" t="s">
        <v>87</v>
      </c>
      <c r="E47" s="44">
        <v>1</v>
      </c>
      <c r="F47" s="44">
        <v>375</v>
      </c>
      <c r="G47" s="44">
        <f t="shared" ref="G47:G51" si="5">SUM(H47+I47)</f>
        <v>384</v>
      </c>
      <c r="H47" s="44">
        <v>375</v>
      </c>
      <c r="I47" s="44">
        <v>9</v>
      </c>
      <c r="J47" s="45">
        <f t="shared" ref="J47:J51" si="6">H47/F47*100</f>
        <v>100</v>
      </c>
      <c r="K47" s="46"/>
    </row>
    <row r="48" spans="1:11" ht="21.95" customHeight="1" x14ac:dyDescent="0.25">
      <c r="A48" s="52">
        <v>44988</v>
      </c>
      <c r="B48" s="44" t="s">
        <v>39</v>
      </c>
      <c r="C48" s="44" t="s">
        <v>40</v>
      </c>
      <c r="D48" s="44" t="s">
        <v>87</v>
      </c>
      <c r="E48" s="44">
        <v>3</v>
      </c>
      <c r="F48" s="44">
        <v>1125</v>
      </c>
      <c r="G48" s="44">
        <f t="shared" si="5"/>
        <v>1167</v>
      </c>
      <c r="H48" s="44">
        <v>1125</v>
      </c>
      <c r="I48" s="44">
        <v>42</v>
      </c>
      <c r="J48" s="45">
        <f t="shared" si="6"/>
        <v>100</v>
      </c>
      <c r="K48" s="46"/>
    </row>
    <row r="49" spans="1:11" ht="21.95" customHeight="1" x14ac:dyDescent="0.25">
      <c r="A49" s="51"/>
      <c r="B49" s="44" t="s">
        <v>50</v>
      </c>
      <c r="C49" s="44" t="s">
        <v>51</v>
      </c>
      <c r="D49" s="44" t="s">
        <v>87</v>
      </c>
      <c r="E49" s="44">
        <v>2</v>
      </c>
      <c r="F49" s="44">
        <v>750</v>
      </c>
      <c r="G49" s="44">
        <f t="shared" si="5"/>
        <v>812</v>
      </c>
      <c r="H49" s="44">
        <v>750</v>
      </c>
      <c r="I49" s="44">
        <v>62</v>
      </c>
      <c r="J49" s="45">
        <f t="shared" si="6"/>
        <v>100</v>
      </c>
      <c r="K49" s="46"/>
    </row>
    <row r="50" spans="1:11" ht="21.95" customHeight="1" x14ac:dyDescent="0.25">
      <c r="A50" s="51"/>
      <c r="B50" s="44" t="s">
        <v>127</v>
      </c>
      <c r="C50" s="44" t="s">
        <v>128</v>
      </c>
      <c r="D50" s="44" t="s">
        <v>87</v>
      </c>
      <c r="E50" s="44">
        <v>1</v>
      </c>
      <c r="F50" s="44">
        <v>375</v>
      </c>
      <c r="G50" s="44">
        <f t="shared" si="5"/>
        <v>383</v>
      </c>
      <c r="H50" s="44">
        <v>375</v>
      </c>
      <c r="I50" s="44">
        <v>8</v>
      </c>
      <c r="J50" s="45">
        <f t="shared" si="6"/>
        <v>100</v>
      </c>
      <c r="K50" s="46"/>
    </row>
    <row r="51" spans="1:11" ht="21.95" customHeight="1" x14ac:dyDescent="0.25">
      <c r="A51" s="51"/>
      <c r="B51" s="44" t="s">
        <v>137</v>
      </c>
      <c r="C51" s="44" t="s">
        <v>138</v>
      </c>
      <c r="D51" s="44" t="s">
        <v>87</v>
      </c>
      <c r="E51" s="44">
        <v>1</v>
      </c>
      <c r="F51" s="44">
        <v>375</v>
      </c>
      <c r="G51" s="44">
        <f t="shared" si="5"/>
        <v>386</v>
      </c>
      <c r="H51" s="44">
        <v>375</v>
      </c>
      <c r="I51" s="44">
        <v>11</v>
      </c>
      <c r="J51" s="45">
        <f t="shared" si="6"/>
        <v>100</v>
      </c>
      <c r="K51" s="46"/>
    </row>
    <row r="52" spans="1:11" ht="21.95" customHeight="1" x14ac:dyDescent="0.25">
      <c r="A52" s="51"/>
      <c r="B52" s="44" t="s">
        <v>133</v>
      </c>
      <c r="C52" s="44" t="s">
        <v>142</v>
      </c>
      <c r="D52" s="44" t="s">
        <v>87</v>
      </c>
      <c r="E52" s="44">
        <v>1</v>
      </c>
      <c r="F52" s="44">
        <v>375</v>
      </c>
      <c r="G52" s="44">
        <f t="shared" ref="G52:G72" si="7">SUM(H52+I52)</f>
        <v>384</v>
      </c>
      <c r="H52" s="44">
        <v>375</v>
      </c>
      <c r="I52" s="44">
        <v>9</v>
      </c>
      <c r="J52" s="45">
        <f t="shared" ref="J52:J72" si="8">H52/F52*100</f>
        <v>100</v>
      </c>
      <c r="K52" s="46"/>
    </row>
    <row r="53" spans="1:11" ht="21.95" customHeight="1" x14ac:dyDescent="0.25">
      <c r="A53" s="52">
        <v>44991</v>
      </c>
      <c r="B53" s="44" t="s">
        <v>39</v>
      </c>
      <c r="C53" s="44" t="s">
        <v>100</v>
      </c>
      <c r="D53" s="44" t="s">
        <v>87</v>
      </c>
      <c r="E53" s="44">
        <v>1</v>
      </c>
      <c r="F53" s="44">
        <v>375</v>
      </c>
      <c r="G53" s="44">
        <f t="shared" si="7"/>
        <v>400</v>
      </c>
      <c r="H53" s="44">
        <v>375</v>
      </c>
      <c r="I53" s="44">
        <v>25</v>
      </c>
      <c r="J53" s="45">
        <f t="shared" si="8"/>
        <v>100</v>
      </c>
      <c r="K53" s="46"/>
    </row>
    <row r="54" spans="1:11" ht="21.95" customHeight="1" x14ac:dyDescent="0.25">
      <c r="A54" s="51"/>
      <c r="B54" s="44" t="s">
        <v>50</v>
      </c>
      <c r="C54" s="44" t="s">
        <v>51</v>
      </c>
      <c r="D54" s="44" t="s">
        <v>87</v>
      </c>
      <c r="E54" s="44">
        <v>4</v>
      </c>
      <c r="F54" s="44">
        <v>1500</v>
      </c>
      <c r="G54" s="44">
        <f t="shared" si="7"/>
        <v>572</v>
      </c>
      <c r="H54" s="44">
        <v>500</v>
      </c>
      <c r="I54" s="44">
        <v>72</v>
      </c>
      <c r="J54" s="45">
        <f t="shared" si="8"/>
        <v>33.333333333333329</v>
      </c>
      <c r="K54" s="46"/>
    </row>
    <row r="55" spans="1:11" ht="21.95" customHeight="1" x14ac:dyDescent="0.25">
      <c r="A55" s="51"/>
      <c r="B55" s="44" t="s">
        <v>133</v>
      </c>
      <c r="C55" s="44" t="s">
        <v>144</v>
      </c>
      <c r="D55" s="44" t="s">
        <v>87</v>
      </c>
      <c r="E55" s="44">
        <v>3</v>
      </c>
      <c r="F55" s="44">
        <v>1125</v>
      </c>
      <c r="G55" s="44">
        <f t="shared" si="7"/>
        <v>582</v>
      </c>
      <c r="H55" s="44">
        <v>500</v>
      </c>
      <c r="I55" s="44">
        <v>82</v>
      </c>
      <c r="J55" s="45">
        <f t="shared" si="8"/>
        <v>44.444444444444443</v>
      </c>
      <c r="K55" s="46"/>
    </row>
    <row r="56" spans="1:11" ht="21.95" customHeight="1" x14ac:dyDescent="0.25">
      <c r="A56" s="52">
        <v>44992</v>
      </c>
      <c r="B56" s="44" t="s">
        <v>39</v>
      </c>
      <c r="C56" s="44" t="s">
        <v>100</v>
      </c>
      <c r="D56" s="44" t="s">
        <v>87</v>
      </c>
      <c r="E56" s="44">
        <v>3</v>
      </c>
      <c r="F56" s="44">
        <v>1125</v>
      </c>
      <c r="G56" s="44">
        <f t="shared" si="7"/>
        <v>436</v>
      </c>
      <c r="H56" s="44">
        <v>400</v>
      </c>
      <c r="I56" s="44">
        <v>36</v>
      </c>
      <c r="J56" s="45">
        <f t="shared" si="8"/>
        <v>35.555555555555557</v>
      </c>
      <c r="K56" s="46"/>
    </row>
    <row r="57" spans="1:11" ht="21.95" customHeight="1" x14ac:dyDescent="0.25">
      <c r="A57" s="51"/>
      <c r="B57" s="44" t="s">
        <v>133</v>
      </c>
      <c r="C57" s="44" t="s">
        <v>144</v>
      </c>
      <c r="D57" s="44" t="s">
        <v>87</v>
      </c>
      <c r="E57" s="44">
        <v>2</v>
      </c>
      <c r="F57" s="44">
        <v>750</v>
      </c>
      <c r="G57" s="44">
        <f t="shared" si="7"/>
        <v>472</v>
      </c>
      <c r="H57" s="44">
        <v>436</v>
      </c>
      <c r="I57" s="44">
        <v>36</v>
      </c>
      <c r="J57" s="45">
        <f t="shared" si="8"/>
        <v>58.13333333333334</v>
      </c>
      <c r="K57" s="46"/>
    </row>
    <row r="58" spans="1:11" ht="21.95" customHeight="1" x14ac:dyDescent="0.25">
      <c r="A58" s="51"/>
      <c r="B58" s="44" t="s">
        <v>50</v>
      </c>
      <c r="C58" s="44" t="s">
        <v>51</v>
      </c>
      <c r="D58" s="44" t="s">
        <v>87</v>
      </c>
      <c r="E58" s="44">
        <v>3</v>
      </c>
      <c r="F58" s="44">
        <v>1125</v>
      </c>
      <c r="G58" s="44">
        <f t="shared" si="7"/>
        <v>366</v>
      </c>
      <c r="H58" s="44">
        <v>324</v>
      </c>
      <c r="I58" s="44">
        <v>42</v>
      </c>
      <c r="J58" s="45">
        <f t="shared" si="8"/>
        <v>28.799999999999997</v>
      </c>
      <c r="K58" s="46"/>
    </row>
    <row r="59" spans="1:11" ht="21.95" customHeight="1" x14ac:dyDescent="0.25">
      <c r="A59" s="52">
        <v>44993</v>
      </c>
      <c r="B59" s="44" t="s">
        <v>50</v>
      </c>
      <c r="C59" s="44" t="s">
        <v>51</v>
      </c>
      <c r="D59" s="44" t="s">
        <v>87</v>
      </c>
      <c r="E59" s="44">
        <v>3</v>
      </c>
      <c r="F59" s="44">
        <v>1125</v>
      </c>
      <c r="G59" s="44">
        <f t="shared" si="7"/>
        <v>343</v>
      </c>
      <c r="H59" s="44">
        <v>300</v>
      </c>
      <c r="I59" s="44">
        <v>43</v>
      </c>
      <c r="J59" s="45">
        <f t="shared" si="8"/>
        <v>26.666666666666668</v>
      </c>
      <c r="K59" s="46"/>
    </row>
    <row r="60" spans="1:11" ht="21.95" customHeight="1" x14ac:dyDescent="0.25">
      <c r="A60" s="51"/>
      <c r="B60" s="44" t="s">
        <v>140</v>
      </c>
      <c r="C60" s="44" t="s">
        <v>155</v>
      </c>
      <c r="D60" s="44" t="s">
        <v>87</v>
      </c>
      <c r="E60" s="44">
        <v>2</v>
      </c>
      <c r="F60" s="44">
        <v>750</v>
      </c>
      <c r="G60" s="44">
        <f t="shared" si="7"/>
        <v>427</v>
      </c>
      <c r="H60" s="44">
        <v>350</v>
      </c>
      <c r="I60" s="44">
        <v>77</v>
      </c>
      <c r="J60" s="45">
        <f t="shared" si="8"/>
        <v>46.666666666666664</v>
      </c>
      <c r="K60" s="46"/>
    </row>
    <row r="61" spans="1:11" ht="21.95" customHeight="1" x14ac:dyDescent="0.25">
      <c r="A61" s="51"/>
      <c r="B61" s="44" t="s">
        <v>133</v>
      </c>
      <c r="C61" s="44" t="s">
        <v>100</v>
      </c>
      <c r="D61" s="44" t="s">
        <v>87</v>
      </c>
      <c r="E61" s="44">
        <v>3</v>
      </c>
      <c r="F61" s="44">
        <v>1125</v>
      </c>
      <c r="G61" s="44">
        <f t="shared" si="7"/>
        <v>344</v>
      </c>
      <c r="H61" s="44">
        <v>300</v>
      </c>
      <c r="I61" s="44">
        <v>44</v>
      </c>
      <c r="J61" s="45">
        <f t="shared" si="8"/>
        <v>26.666666666666668</v>
      </c>
      <c r="K61" s="46"/>
    </row>
    <row r="62" spans="1:11" ht="21.95" customHeight="1" x14ac:dyDescent="0.25">
      <c r="A62" s="52">
        <v>44994</v>
      </c>
      <c r="B62" s="44" t="s">
        <v>127</v>
      </c>
      <c r="C62" s="44" t="s">
        <v>128</v>
      </c>
      <c r="D62" s="44" t="s">
        <v>87</v>
      </c>
      <c r="E62" s="44">
        <v>1</v>
      </c>
      <c r="F62" s="44">
        <v>375</v>
      </c>
      <c r="G62" s="44">
        <f t="shared" si="7"/>
        <v>223</v>
      </c>
      <c r="H62" s="44">
        <v>200</v>
      </c>
      <c r="I62" s="44">
        <v>23</v>
      </c>
      <c r="J62" s="45">
        <f t="shared" si="8"/>
        <v>53.333333333333336</v>
      </c>
      <c r="K62" s="46"/>
    </row>
    <row r="63" spans="1:11" ht="21.95" customHeight="1" x14ac:dyDescent="0.25">
      <c r="A63" s="51"/>
      <c r="B63" s="44" t="s">
        <v>133</v>
      </c>
      <c r="C63" s="44" t="s">
        <v>100</v>
      </c>
      <c r="D63" s="44" t="s">
        <v>87</v>
      </c>
      <c r="E63" s="44">
        <v>7</v>
      </c>
      <c r="F63" s="44">
        <v>2625</v>
      </c>
      <c r="G63" s="44">
        <f t="shared" si="7"/>
        <v>702</v>
      </c>
      <c r="H63" s="44">
        <v>600</v>
      </c>
      <c r="I63" s="44">
        <v>102</v>
      </c>
      <c r="J63" s="45">
        <f t="shared" si="8"/>
        <v>22.857142857142858</v>
      </c>
      <c r="K63" s="46"/>
    </row>
    <row r="64" spans="1:11" ht="21.95" customHeight="1" x14ac:dyDescent="0.25">
      <c r="A64" s="52">
        <v>44995</v>
      </c>
      <c r="B64" s="44" t="s">
        <v>39</v>
      </c>
      <c r="C64" s="44" t="s">
        <v>100</v>
      </c>
      <c r="D64" s="44" t="s">
        <v>87</v>
      </c>
      <c r="E64" s="44">
        <v>7</v>
      </c>
      <c r="F64" s="44">
        <v>2625</v>
      </c>
      <c r="G64" s="44">
        <f t="shared" si="7"/>
        <v>672</v>
      </c>
      <c r="H64" s="44">
        <v>600</v>
      </c>
      <c r="I64" s="44">
        <v>72</v>
      </c>
      <c r="J64" s="45">
        <f t="shared" si="8"/>
        <v>22.857142857142858</v>
      </c>
      <c r="K64" s="46"/>
    </row>
    <row r="65" spans="1:11" ht="21.95" customHeight="1" x14ac:dyDescent="0.25">
      <c r="A65" s="51"/>
      <c r="B65" s="44" t="s">
        <v>127</v>
      </c>
      <c r="C65" s="44" t="s">
        <v>128</v>
      </c>
      <c r="D65" s="44" t="s">
        <v>87</v>
      </c>
      <c r="E65" s="44">
        <v>1</v>
      </c>
      <c r="F65" s="44">
        <v>375</v>
      </c>
      <c r="G65" s="44">
        <f t="shared" si="7"/>
        <v>266</v>
      </c>
      <c r="H65" s="44">
        <v>200</v>
      </c>
      <c r="I65" s="44">
        <v>66</v>
      </c>
      <c r="J65" s="45">
        <f t="shared" si="8"/>
        <v>53.333333333333336</v>
      </c>
      <c r="K65" s="46"/>
    </row>
    <row r="66" spans="1:11" ht="21.95" customHeight="1" x14ac:dyDescent="0.25">
      <c r="A66" s="52">
        <v>44998</v>
      </c>
      <c r="B66" s="44" t="s">
        <v>137</v>
      </c>
      <c r="C66" s="44" t="s">
        <v>138</v>
      </c>
      <c r="D66" s="44" t="s">
        <v>87</v>
      </c>
      <c r="E66" s="44">
        <v>3</v>
      </c>
      <c r="F66" s="44">
        <v>1125</v>
      </c>
      <c r="G66" s="44">
        <f t="shared" si="7"/>
        <v>230</v>
      </c>
      <c r="H66" s="44">
        <v>200</v>
      </c>
      <c r="I66" s="44">
        <v>30</v>
      </c>
      <c r="J66" s="45">
        <f t="shared" si="8"/>
        <v>17.777777777777779</v>
      </c>
      <c r="K66" s="46"/>
    </row>
    <row r="67" spans="1:11" ht="21.95" customHeight="1" x14ac:dyDescent="0.25">
      <c r="A67" s="51"/>
      <c r="B67" s="44" t="s">
        <v>133</v>
      </c>
      <c r="C67" s="44" t="s">
        <v>100</v>
      </c>
      <c r="D67" s="44" t="s">
        <v>87</v>
      </c>
      <c r="E67" s="44">
        <v>2</v>
      </c>
      <c r="F67" s="44">
        <v>750</v>
      </c>
      <c r="G67" s="44">
        <f t="shared" si="7"/>
        <v>256</v>
      </c>
      <c r="H67" s="44">
        <v>200</v>
      </c>
      <c r="I67" s="44">
        <v>56</v>
      </c>
      <c r="J67" s="45">
        <f t="shared" si="8"/>
        <v>26.666666666666668</v>
      </c>
      <c r="K67" s="46"/>
    </row>
    <row r="68" spans="1:11" ht="21.95" customHeight="1" x14ac:dyDescent="0.25">
      <c r="A68" s="51"/>
      <c r="B68" s="44" t="s">
        <v>50</v>
      </c>
      <c r="C68" s="44" t="s">
        <v>51</v>
      </c>
      <c r="D68" s="44" t="s">
        <v>87</v>
      </c>
      <c r="E68" s="44">
        <v>3</v>
      </c>
      <c r="F68" s="44">
        <v>1125</v>
      </c>
      <c r="G68" s="44">
        <f t="shared" si="7"/>
        <v>222</v>
      </c>
      <c r="H68" s="44">
        <v>150</v>
      </c>
      <c r="I68" s="44">
        <v>72</v>
      </c>
      <c r="J68" s="45">
        <f t="shared" si="8"/>
        <v>13.333333333333334</v>
      </c>
      <c r="K68" s="46"/>
    </row>
    <row r="69" spans="1:11" ht="21.95" customHeight="1" x14ac:dyDescent="0.25">
      <c r="A69" s="52">
        <v>44999</v>
      </c>
      <c r="B69" s="44" t="s">
        <v>190</v>
      </c>
      <c r="C69" s="44" t="s">
        <v>169</v>
      </c>
      <c r="D69" s="44" t="s">
        <v>87</v>
      </c>
      <c r="E69" s="44">
        <v>4</v>
      </c>
      <c r="F69" s="44">
        <v>1500</v>
      </c>
      <c r="G69" s="44">
        <f t="shared" si="7"/>
        <v>751</v>
      </c>
      <c r="H69" s="44">
        <v>727</v>
      </c>
      <c r="I69" s="44">
        <v>24</v>
      </c>
      <c r="J69" s="45">
        <f t="shared" si="8"/>
        <v>48.466666666666669</v>
      </c>
      <c r="K69" s="46"/>
    </row>
    <row r="70" spans="1:11" ht="21.95" customHeight="1" x14ac:dyDescent="0.25">
      <c r="A70" s="51"/>
      <c r="B70" s="44" t="s">
        <v>60</v>
      </c>
      <c r="C70" s="44" t="s">
        <v>61</v>
      </c>
      <c r="D70" s="44" t="s">
        <v>87</v>
      </c>
      <c r="E70" s="44">
        <v>4</v>
      </c>
      <c r="F70" s="44">
        <v>1500</v>
      </c>
      <c r="G70" s="44">
        <f t="shared" si="7"/>
        <v>1066</v>
      </c>
      <c r="H70" s="44">
        <v>1000</v>
      </c>
      <c r="I70" s="44">
        <v>66</v>
      </c>
      <c r="J70" s="45">
        <f t="shared" si="8"/>
        <v>66.666666666666657</v>
      </c>
      <c r="K70" s="46"/>
    </row>
    <row r="71" spans="1:11" ht="21.95" customHeight="1" x14ac:dyDescent="0.25">
      <c r="A71" s="52">
        <v>45000</v>
      </c>
      <c r="B71" s="44" t="s">
        <v>39</v>
      </c>
      <c r="C71" s="44" t="s">
        <v>40</v>
      </c>
      <c r="D71" s="44" t="s">
        <v>87</v>
      </c>
      <c r="E71" s="44">
        <v>1</v>
      </c>
      <c r="F71" s="44">
        <v>375</v>
      </c>
      <c r="G71" s="44">
        <f t="shared" si="7"/>
        <v>386</v>
      </c>
      <c r="H71" s="44">
        <v>375</v>
      </c>
      <c r="I71" s="44">
        <v>11</v>
      </c>
      <c r="J71" s="45">
        <f t="shared" si="8"/>
        <v>100</v>
      </c>
      <c r="K71" s="46"/>
    </row>
    <row r="72" spans="1:11" ht="21.95" customHeight="1" x14ac:dyDescent="0.25">
      <c r="A72" s="52"/>
      <c r="B72" s="44" t="s">
        <v>168</v>
      </c>
      <c r="C72" s="44" t="s">
        <v>169</v>
      </c>
      <c r="D72" s="44" t="s">
        <v>87</v>
      </c>
      <c r="E72" s="44">
        <v>7</v>
      </c>
      <c r="F72" s="44">
        <v>2625</v>
      </c>
      <c r="G72" s="44">
        <f t="shared" si="7"/>
        <v>1424</v>
      </c>
      <c r="H72" s="44">
        <v>1000</v>
      </c>
      <c r="I72" s="44">
        <v>424</v>
      </c>
      <c r="J72" s="45">
        <f t="shared" si="8"/>
        <v>38.095238095238095</v>
      </c>
      <c r="K72" s="46"/>
    </row>
    <row r="73" spans="1:11" ht="21.95" customHeight="1" x14ac:dyDescent="0.25">
      <c r="A73" s="52"/>
      <c r="B73" s="44"/>
      <c r="C73" s="44"/>
      <c r="D73" s="44"/>
      <c r="E73" s="44"/>
      <c r="F73" s="44"/>
      <c r="G73" s="44"/>
      <c r="H73" s="44"/>
      <c r="I73" s="44"/>
      <c r="J73" s="45"/>
      <c r="K73" s="46"/>
    </row>
    <row r="74" spans="1:11" ht="21.95" customHeight="1" x14ac:dyDescent="0.25">
      <c r="A74" s="52"/>
      <c r="B74" s="44"/>
      <c r="C74" s="44"/>
      <c r="D74" s="44"/>
      <c r="E74" s="44"/>
      <c r="F74" s="44"/>
      <c r="G74" s="44"/>
      <c r="H74" s="44"/>
      <c r="I74" s="44"/>
      <c r="J74" s="45"/>
      <c r="K74" s="46"/>
    </row>
    <row r="75" spans="1:11" ht="21.95" customHeight="1" x14ac:dyDescent="0.25">
      <c r="A75" s="53"/>
      <c r="B75" s="44"/>
      <c r="C75" s="44"/>
      <c r="D75" s="44"/>
      <c r="E75" s="44"/>
      <c r="F75" s="44"/>
      <c r="G75" s="44"/>
      <c r="H75" s="44"/>
      <c r="I75" s="44"/>
      <c r="J75" s="45"/>
      <c r="K75" s="46"/>
    </row>
    <row r="76" spans="1:11" ht="21" customHeight="1" x14ac:dyDescent="0.25">
      <c r="A76" s="122" t="s">
        <v>20</v>
      </c>
      <c r="B76" s="122"/>
      <c r="C76" s="54">
        <f>COUNT(A10:A75)</f>
        <v>20</v>
      </c>
      <c r="D76" s="55"/>
      <c r="E76" s="123" t="s">
        <v>191</v>
      </c>
      <c r="F76" s="123"/>
      <c r="G76" s="124"/>
      <c r="H76" s="124"/>
      <c r="I76" s="124"/>
      <c r="J76" s="124"/>
      <c r="K76" s="124"/>
    </row>
    <row r="77" spans="1:11" ht="21" customHeight="1" x14ac:dyDescent="0.25">
      <c r="A77" s="118" t="s">
        <v>22</v>
      </c>
      <c r="B77" s="118"/>
      <c r="C77" s="54">
        <f>SUM(F10:F75)</f>
        <v>60000</v>
      </c>
      <c r="D77" s="55"/>
      <c r="E77" s="55"/>
      <c r="F77" s="125"/>
      <c r="G77" s="125"/>
      <c r="H77" s="125"/>
      <c r="I77" s="56"/>
      <c r="J77" s="56"/>
      <c r="K77" s="57"/>
    </row>
    <row r="78" spans="1:11" ht="21" customHeight="1" x14ac:dyDescent="0.25">
      <c r="A78" s="118" t="s">
        <v>23</v>
      </c>
      <c r="B78" s="118"/>
      <c r="C78" s="54">
        <f>SUM(H10:H75)</f>
        <v>38087</v>
      </c>
      <c r="D78" s="55"/>
      <c r="E78" s="55"/>
      <c r="F78" s="56"/>
      <c r="G78" s="56"/>
      <c r="H78" s="56"/>
      <c r="I78" s="56"/>
      <c r="J78" s="56"/>
      <c r="K78" s="57"/>
    </row>
    <row r="79" spans="1:11" ht="21" customHeight="1" x14ac:dyDescent="0.25">
      <c r="A79" s="126" t="s">
        <v>24</v>
      </c>
      <c r="B79" s="118"/>
      <c r="C79" s="58">
        <f>SUM(J10:J75)</f>
        <v>4434.7650793650791</v>
      </c>
      <c r="D79" s="55"/>
      <c r="E79" s="55"/>
      <c r="F79" s="125"/>
      <c r="G79" s="125"/>
      <c r="H79" s="125"/>
      <c r="I79" s="125"/>
      <c r="J79" s="56"/>
      <c r="K79" s="127"/>
    </row>
    <row r="80" spans="1:11" ht="21" customHeight="1" x14ac:dyDescent="0.25">
      <c r="A80" s="126" t="s">
        <v>25</v>
      </c>
      <c r="B80" s="118"/>
      <c r="C80" s="54">
        <f>COUNTA(B10:B75)</f>
        <v>63</v>
      </c>
      <c r="D80" s="55"/>
      <c r="E80" s="55"/>
      <c r="F80" s="125"/>
      <c r="G80" s="125"/>
      <c r="H80" s="125"/>
      <c r="I80" s="125"/>
      <c r="J80" s="56"/>
      <c r="K80" s="127"/>
    </row>
    <row r="81" spans="1:11" ht="21" customHeight="1" x14ac:dyDescent="0.25">
      <c r="A81" s="118" t="s">
        <v>26</v>
      </c>
      <c r="B81" s="118"/>
      <c r="C81" s="58">
        <f>C79/C80</f>
        <v>70.393096497858394</v>
      </c>
      <c r="D81" s="55"/>
      <c r="E81" s="55"/>
      <c r="F81" s="125"/>
      <c r="G81" s="125"/>
      <c r="H81" s="125"/>
      <c r="I81" s="125"/>
      <c r="J81" s="56"/>
      <c r="K81" s="127"/>
    </row>
    <row r="82" spans="1:11" ht="21" customHeight="1" thickBot="1" x14ac:dyDescent="0.3">
      <c r="A82" s="59"/>
      <c r="B82" s="60"/>
      <c r="C82" s="60"/>
      <c r="D82" s="60"/>
      <c r="E82" s="60"/>
      <c r="F82" s="60"/>
      <c r="G82" s="60"/>
      <c r="H82" s="60"/>
      <c r="I82" s="60"/>
      <c r="J82" s="60"/>
      <c r="K82" s="61"/>
    </row>
  </sheetData>
  <mergeCells count="17">
    <mergeCell ref="J1:K1"/>
    <mergeCell ref="A4:K6"/>
    <mergeCell ref="B7:E7"/>
    <mergeCell ref="G7:K7"/>
    <mergeCell ref="B8:E8"/>
    <mergeCell ref="G8:K8"/>
    <mergeCell ref="A81:B81"/>
    <mergeCell ref="A76:B76"/>
    <mergeCell ref="E76:K76"/>
    <mergeCell ref="A77:B77"/>
    <mergeCell ref="F77:H77"/>
    <mergeCell ref="A78:B78"/>
    <mergeCell ref="A79:B79"/>
    <mergeCell ref="F79:H81"/>
    <mergeCell ref="I79:I81"/>
    <mergeCell ref="K79:K81"/>
    <mergeCell ref="A80:B80"/>
  </mergeCells>
  <printOptions horizontalCentered="1" verticalCentered="1"/>
  <pageMargins left="0" right="0" top="0" bottom="0" header="0" footer="0"/>
  <pageSetup paperSize="9" scale="47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K61"/>
  <sheetViews>
    <sheetView topLeftCell="A49" workbookViewId="0">
      <selection activeCell="C59" sqref="C5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92</v>
      </c>
      <c r="C7" s="90"/>
      <c r="D7" s="90"/>
      <c r="E7" s="90"/>
      <c r="F7" s="2" t="s">
        <v>2</v>
      </c>
      <c r="G7" s="128" t="s">
        <v>93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36</v>
      </c>
      <c r="C10" s="8">
        <v>39009</v>
      </c>
      <c r="D10" s="8" t="s">
        <v>87</v>
      </c>
      <c r="E10" s="8">
        <v>8</v>
      </c>
      <c r="F10" s="8">
        <v>1500</v>
      </c>
      <c r="G10" s="8">
        <f>SUM(H10+I10)</f>
        <v>1459</v>
      </c>
      <c r="H10" s="8">
        <v>1400</v>
      </c>
      <c r="I10" s="8">
        <v>59</v>
      </c>
      <c r="J10" s="9">
        <f t="shared" ref="J10:J49" si="0">H10/F10*100</f>
        <v>93.333333333333329</v>
      </c>
      <c r="K10" s="10"/>
    </row>
    <row r="11" spans="1:11" ht="21.95" customHeight="1" x14ac:dyDescent="0.25">
      <c r="A11" s="7"/>
      <c r="B11" s="8" t="s">
        <v>83</v>
      </c>
      <c r="C11" s="8">
        <v>8825633600</v>
      </c>
      <c r="D11" s="8" t="s">
        <v>87</v>
      </c>
      <c r="E11" s="8">
        <v>8</v>
      </c>
      <c r="F11" s="8">
        <v>1500</v>
      </c>
      <c r="G11" s="8">
        <f>SUM(H11+I11)</f>
        <v>751</v>
      </c>
      <c r="H11" s="8">
        <v>700</v>
      </c>
      <c r="I11" s="8">
        <v>51</v>
      </c>
      <c r="J11" s="9">
        <f t="shared" si="0"/>
        <v>46.666666666666664</v>
      </c>
      <c r="K11" s="10"/>
    </row>
    <row r="12" spans="1:11" ht="21.95" customHeight="1" x14ac:dyDescent="0.25">
      <c r="A12" s="7">
        <v>44974</v>
      </c>
      <c r="B12" s="8" t="s">
        <v>36</v>
      </c>
      <c r="C12" s="8">
        <v>39009</v>
      </c>
      <c r="D12" s="8" t="s">
        <v>87</v>
      </c>
      <c r="E12" s="8">
        <v>6</v>
      </c>
      <c r="F12" s="8">
        <v>2250</v>
      </c>
      <c r="G12" s="8">
        <f t="shared" ref="G12:G49" si="1">SUM(H12+I12)</f>
        <v>1852</v>
      </c>
      <c r="H12" s="8">
        <v>1800</v>
      </c>
      <c r="I12" s="8">
        <v>52</v>
      </c>
      <c r="J12" s="9">
        <f t="shared" si="0"/>
        <v>80</v>
      </c>
      <c r="K12" s="10"/>
    </row>
    <row r="13" spans="1:11" ht="21.95" customHeight="1" x14ac:dyDescent="0.25">
      <c r="A13" s="7"/>
      <c r="B13" s="12" t="s">
        <v>83</v>
      </c>
      <c r="C13" s="12">
        <v>8825633600</v>
      </c>
      <c r="D13" s="8" t="s">
        <v>87</v>
      </c>
      <c r="E13" s="8">
        <v>2</v>
      </c>
      <c r="F13" s="8">
        <v>750</v>
      </c>
      <c r="G13" s="8">
        <f t="shared" si="1"/>
        <v>738</v>
      </c>
      <c r="H13" s="8">
        <v>700</v>
      </c>
      <c r="I13" s="8">
        <v>38</v>
      </c>
      <c r="J13" s="9">
        <f t="shared" si="0"/>
        <v>93.333333333333329</v>
      </c>
      <c r="K13" s="10"/>
    </row>
    <row r="14" spans="1:11" ht="21.95" customHeight="1" x14ac:dyDescent="0.25">
      <c r="A14" s="7">
        <v>44977</v>
      </c>
      <c r="B14" s="8" t="s">
        <v>36</v>
      </c>
      <c r="C14" s="8">
        <v>39009</v>
      </c>
      <c r="D14" s="8" t="s">
        <v>87</v>
      </c>
      <c r="E14" s="8">
        <v>6</v>
      </c>
      <c r="F14" s="8">
        <v>2250</v>
      </c>
      <c r="G14" s="8">
        <f t="shared" ref="G14:G15" si="2">SUM(H14+I14)</f>
        <v>1852</v>
      </c>
      <c r="H14" s="8">
        <v>1800</v>
      </c>
      <c r="I14" s="8">
        <v>52</v>
      </c>
      <c r="J14" s="9">
        <f t="shared" si="0"/>
        <v>80</v>
      </c>
      <c r="K14" s="10"/>
    </row>
    <row r="15" spans="1:11" ht="21.95" customHeight="1" x14ac:dyDescent="0.25">
      <c r="A15" s="7"/>
      <c r="B15" s="12" t="s">
        <v>83</v>
      </c>
      <c r="C15" s="12">
        <v>8825633600</v>
      </c>
      <c r="D15" s="8" t="s">
        <v>87</v>
      </c>
      <c r="E15" s="8">
        <v>2</v>
      </c>
      <c r="F15" s="8">
        <v>750</v>
      </c>
      <c r="G15" s="8">
        <f t="shared" si="2"/>
        <v>738</v>
      </c>
      <c r="H15" s="8">
        <v>700</v>
      </c>
      <c r="I15" s="8">
        <v>38</v>
      </c>
      <c r="J15" s="9">
        <f t="shared" si="0"/>
        <v>93.333333333333329</v>
      </c>
      <c r="K15" s="10"/>
    </row>
    <row r="16" spans="1:11" ht="21.95" customHeight="1" x14ac:dyDescent="0.25">
      <c r="A16" s="7">
        <v>44978</v>
      </c>
      <c r="B16" s="8" t="s">
        <v>36</v>
      </c>
      <c r="C16" s="8">
        <v>39009</v>
      </c>
      <c r="D16" s="8" t="s">
        <v>87</v>
      </c>
      <c r="E16" s="8">
        <v>4</v>
      </c>
      <c r="F16" s="8">
        <v>1500</v>
      </c>
      <c r="G16" s="8">
        <f t="shared" si="1"/>
        <v>2020</v>
      </c>
      <c r="H16" s="8">
        <v>2000</v>
      </c>
      <c r="I16" s="8">
        <v>20</v>
      </c>
      <c r="J16" s="9">
        <f t="shared" si="0"/>
        <v>133.33333333333331</v>
      </c>
      <c r="K16" s="10"/>
    </row>
    <row r="17" spans="1:11" ht="21.95" customHeight="1" x14ac:dyDescent="0.25">
      <c r="A17" s="7"/>
      <c r="B17" s="8" t="s">
        <v>83</v>
      </c>
      <c r="C17" s="8">
        <v>8825633600</v>
      </c>
      <c r="D17" s="8" t="s">
        <v>87</v>
      </c>
      <c r="E17" s="8">
        <v>4</v>
      </c>
      <c r="F17" s="8">
        <v>1500</v>
      </c>
      <c r="G17" s="8">
        <f t="shared" si="1"/>
        <v>1236</v>
      </c>
      <c r="H17" s="8">
        <v>1200</v>
      </c>
      <c r="I17" s="8">
        <v>36</v>
      </c>
      <c r="J17" s="9">
        <f t="shared" si="0"/>
        <v>80</v>
      </c>
      <c r="K17" s="10"/>
    </row>
    <row r="18" spans="1:11" ht="21.95" customHeight="1" x14ac:dyDescent="0.25">
      <c r="A18" s="7">
        <v>44979</v>
      </c>
      <c r="B18" s="8" t="s">
        <v>36</v>
      </c>
      <c r="C18" s="8">
        <v>39009</v>
      </c>
      <c r="D18" s="8" t="s">
        <v>87</v>
      </c>
      <c r="E18" s="8">
        <v>6</v>
      </c>
      <c r="F18" s="8">
        <v>2250</v>
      </c>
      <c r="G18" s="8">
        <f t="shared" si="1"/>
        <v>1620</v>
      </c>
      <c r="H18" s="8">
        <v>1600</v>
      </c>
      <c r="I18" s="8">
        <v>20</v>
      </c>
      <c r="J18" s="9">
        <f t="shared" si="0"/>
        <v>71.111111111111114</v>
      </c>
      <c r="K18" s="10"/>
    </row>
    <row r="19" spans="1:11" ht="21.95" customHeight="1" x14ac:dyDescent="0.25">
      <c r="A19" s="7"/>
      <c r="B19" s="8" t="s">
        <v>83</v>
      </c>
      <c r="C19" s="8">
        <v>8825633600</v>
      </c>
      <c r="D19" s="8" t="s">
        <v>87</v>
      </c>
      <c r="E19" s="8">
        <v>2</v>
      </c>
      <c r="F19" s="8">
        <v>750</v>
      </c>
      <c r="G19" s="8">
        <f t="shared" si="1"/>
        <v>542</v>
      </c>
      <c r="H19" s="8">
        <v>500</v>
      </c>
      <c r="I19" s="8">
        <v>42</v>
      </c>
      <c r="J19" s="9">
        <f t="shared" si="0"/>
        <v>66.666666666666657</v>
      </c>
      <c r="K19" s="10"/>
    </row>
    <row r="20" spans="1:11" ht="21.95" customHeight="1" x14ac:dyDescent="0.25">
      <c r="A20" s="7">
        <v>44980</v>
      </c>
      <c r="B20" s="8" t="s">
        <v>36</v>
      </c>
      <c r="C20" s="8">
        <v>39009</v>
      </c>
      <c r="D20" s="8" t="s">
        <v>87</v>
      </c>
      <c r="E20" s="8">
        <v>6</v>
      </c>
      <c r="F20" s="8">
        <v>2250</v>
      </c>
      <c r="G20" s="8">
        <f t="shared" ref="G20:G21" si="3">SUM(H20+I20)</f>
        <v>1620</v>
      </c>
      <c r="H20" s="8">
        <v>1600</v>
      </c>
      <c r="I20" s="8">
        <v>20</v>
      </c>
      <c r="J20" s="9">
        <f t="shared" si="0"/>
        <v>71.111111111111114</v>
      </c>
      <c r="K20" s="10"/>
    </row>
    <row r="21" spans="1:11" ht="21.95" customHeight="1" x14ac:dyDescent="0.25">
      <c r="A21" s="7"/>
      <c r="B21" s="8" t="s">
        <v>83</v>
      </c>
      <c r="C21" s="8">
        <v>8825633600</v>
      </c>
      <c r="D21" s="8" t="s">
        <v>87</v>
      </c>
      <c r="E21" s="8">
        <v>2</v>
      </c>
      <c r="F21" s="8">
        <v>750</v>
      </c>
      <c r="G21" s="8">
        <f t="shared" si="3"/>
        <v>542</v>
      </c>
      <c r="H21" s="8">
        <v>500</v>
      </c>
      <c r="I21" s="8">
        <v>42</v>
      </c>
      <c r="J21" s="9">
        <f t="shared" si="0"/>
        <v>66.666666666666657</v>
      </c>
      <c r="K21" s="10"/>
    </row>
    <row r="22" spans="1:11" ht="21.95" customHeight="1" x14ac:dyDescent="0.25">
      <c r="A22" s="7">
        <v>44981</v>
      </c>
      <c r="B22" s="8" t="s">
        <v>36</v>
      </c>
      <c r="C22" s="8">
        <v>39009</v>
      </c>
      <c r="D22" s="8" t="s">
        <v>87</v>
      </c>
      <c r="E22" s="8">
        <v>7</v>
      </c>
      <c r="F22" s="8">
        <v>2625</v>
      </c>
      <c r="G22" s="8">
        <f t="shared" si="1"/>
        <v>1034</v>
      </c>
      <c r="H22" s="8">
        <v>1000</v>
      </c>
      <c r="I22" s="8">
        <v>34</v>
      </c>
      <c r="J22" s="9">
        <f t="shared" si="0"/>
        <v>38.095238095238095</v>
      </c>
      <c r="K22" s="10"/>
    </row>
    <row r="23" spans="1:11" ht="21.95" customHeight="1" x14ac:dyDescent="0.25">
      <c r="A23" s="7"/>
      <c r="B23" s="8" t="s">
        <v>83</v>
      </c>
      <c r="C23" s="8">
        <v>8825633600</v>
      </c>
      <c r="D23" s="8" t="s">
        <v>87</v>
      </c>
      <c r="E23" s="8">
        <v>1</v>
      </c>
      <c r="F23" s="8">
        <v>375</v>
      </c>
      <c r="G23" s="8">
        <f t="shared" si="1"/>
        <v>352</v>
      </c>
      <c r="H23" s="8">
        <v>300</v>
      </c>
      <c r="I23" s="8">
        <v>52</v>
      </c>
      <c r="J23" s="9">
        <f t="shared" si="0"/>
        <v>80</v>
      </c>
      <c r="K23" s="10"/>
    </row>
    <row r="24" spans="1:11" ht="21.95" customHeight="1" x14ac:dyDescent="0.25">
      <c r="A24" s="7">
        <v>44984</v>
      </c>
      <c r="B24" s="8" t="s">
        <v>36</v>
      </c>
      <c r="C24" s="8">
        <v>39009</v>
      </c>
      <c r="D24" s="8" t="s">
        <v>87</v>
      </c>
      <c r="E24" s="8">
        <v>7</v>
      </c>
      <c r="F24" s="8">
        <v>2625</v>
      </c>
      <c r="G24" s="8">
        <f t="shared" si="1"/>
        <v>781</v>
      </c>
      <c r="H24" s="8">
        <v>700</v>
      </c>
      <c r="I24" s="8">
        <v>81</v>
      </c>
      <c r="J24" s="9">
        <f t="shared" si="0"/>
        <v>26.666666666666668</v>
      </c>
      <c r="K24" s="10"/>
    </row>
    <row r="25" spans="1:11" ht="21.95" customHeight="1" x14ac:dyDescent="0.25">
      <c r="A25" s="7"/>
      <c r="B25" s="8" t="s">
        <v>83</v>
      </c>
      <c r="C25" s="8">
        <v>8825633600</v>
      </c>
      <c r="D25" s="8" t="s">
        <v>87</v>
      </c>
      <c r="E25" s="8">
        <v>1</v>
      </c>
      <c r="F25" s="8">
        <v>375</v>
      </c>
      <c r="G25" s="8">
        <f t="shared" si="1"/>
        <v>214</v>
      </c>
      <c r="H25" s="8">
        <v>200</v>
      </c>
      <c r="I25" s="8">
        <v>14</v>
      </c>
      <c r="J25" s="9">
        <f t="shared" si="0"/>
        <v>53.333333333333336</v>
      </c>
      <c r="K25" s="10"/>
    </row>
    <row r="26" spans="1:11" ht="21.95" customHeight="1" x14ac:dyDescent="0.25">
      <c r="A26" s="7">
        <v>44985</v>
      </c>
      <c r="B26" s="8" t="s">
        <v>36</v>
      </c>
      <c r="C26" s="8">
        <v>39009</v>
      </c>
      <c r="D26" s="8" t="s">
        <v>87</v>
      </c>
      <c r="E26" s="8">
        <v>7</v>
      </c>
      <c r="F26" s="8">
        <v>2625</v>
      </c>
      <c r="G26" s="8">
        <f t="shared" ref="G26:G29" si="4">SUM(H26+I26)</f>
        <v>2706</v>
      </c>
      <c r="H26" s="8">
        <v>2625</v>
      </c>
      <c r="I26" s="8">
        <v>81</v>
      </c>
      <c r="J26" s="9">
        <f t="shared" si="0"/>
        <v>100</v>
      </c>
      <c r="K26" s="10"/>
    </row>
    <row r="27" spans="1:11" ht="21.95" customHeight="1" x14ac:dyDescent="0.25">
      <c r="A27" s="7"/>
      <c r="B27" s="8" t="s">
        <v>83</v>
      </c>
      <c r="C27" s="8">
        <v>8825633600</v>
      </c>
      <c r="D27" s="8" t="s">
        <v>87</v>
      </c>
      <c r="E27" s="8">
        <v>1</v>
      </c>
      <c r="F27" s="8">
        <v>375</v>
      </c>
      <c r="G27" s="8">
        <f t="shared" si="4"/>
        <v>214</v>
      </c>
      <c r="H27" s="8">
        <v>200</v>
      </c>
      <c r="I27" s="8">
        <v>14</v>
      </c>
      <c r="J27" s="9">
        <f t="shared" si="0"/>
        <v>53.333333333333336</v>
      </c>
      <c r="K27" s="10"/>
    </row>
    <row r="28" spans="1:11" ht="21.95" customHeight="1" x14ac:dyDescent="0.25">
      <c r="A28" s="7">
        <v>44986</v>
      </c>
      <c r="B28" s="8" t="s">
        <v>36</v>
      </c>
      <c r="C28" s="8">
        <v>39009</v>
      </c>
      <c r="D28" s="8" t="s">
        <v>87</v>
      </c>
      <c r="E28" s="8">
        <v>7</v>
      </c>
      <c r="F28" s="8">
        <v>2625</v>
      </c>
      <c r="G28" s="8">
        <f t="shared" si="4"/>
        <v>781</v>
      </c>
      <c r="H28" s="8">
        <v>700</v>
      </c>
      <c r="I28" s="8">
        <v>81</v>
      </c>
      <c r="J28" s="9">
        <f t="shared" si="0"/>
        <v>26.666666666666668</v>
      </c>
      <c r="K28" s="10"/>
    </row>
    <row r="29" spans="1:11" ht="21.95" customHeight="1" x14ac:dyDescent="0.25">
      <c r="A29" s="7"/>
      <c r="B29" s="8" t="s">
        <v>83</v>
      </c>
      <c r="C29" s="8">
        <v>8825633600</v>
      </c>
      <c r="D29" s="8" t="s">
        <v>87</v>
      </c>
      <c r="E29" s="8">
        <v>1</v>
      </c>
      <c r="F29" s="8">
        <v>375</v>
      </c>
      <c r="G29" s="8">
        <f t="shared" si="4"/>
        <v>214</v>
      </c>
      <c r="H29" s="8">
        <v>200</v>
      </c>
      <c r="I29" s="8">
        <v>14</v>
      </c>
      <c r="J29" s="9">
        <f t="shared" si="0"/>
        <v>53.333333333333336</v>
      </c>
      <c r="K29" s="10"/>
    </row>
    <row r="30" spans="1:11" ht="21.95" customHeight="1" x14ac:dyDescent="0.25">
      <c r="A30" s="7">
        <v>44987</v>
      </c>
      <c r="B30" s="8" t="s">
        <v>83</v>
      </c>
      <c r="C30" s="8">
        <v>8825633600</v>
      </c>
      <c r="D30" s="8" t="s">
        <v>87</v>
      </c>
      <c r="E30" s="8">
        <v>4</v>
      </c>
      <c r="F30" s="8">
        <v>1500</v>
      </c>
      <c r="G30" s="8">
        <f t="shared" si="1"/>
        <v>1230</v>
      </c>
      <c r="H30" s="8">
        <v>1200</v>
      </c>
      <c r="I30" s="8">
        <v>30</v>
      </c>
      <c r="J30" s="9">
        <f t="shared" si="0"/>
        <v>80</v>
      </c>
      <c r="K30" s="10"/>
    </row>
    <row r="31" spans="1:11" ht="21.95" customHeight="1" x14ac:dyDescent="0.25">
      <c r="A31" s="7"/>
      <c r="B31" s="8" t="s">
        <v>36</v>
      </c>
      <c r="C31" s="8">
        <v>39009</v>
      </c>
      <c r="D31" s="8" t="s">
        <v>87</v>
      </c>
      <c r="E31" s="8">
        <v>4</v>
      </c>
      <c r="F31" s="8">
        <v>1500</v>
      </c>
      <c r="G31" s="8">
        <f t="shared" si="1"/>
        <v>722</v>
      </c>
      <c r="H31" s="8">
        <v>700</v>
      </c>
      <c r="I31" s="8">
        <v>22</v>
      </c>
      <c r="J31" s="9">
        <f t="shared" si="0"/>
        <v>46.666666666666664</v>
      </c>
      <c r="K31" s="10"/>
    </row>
    <row r="32" spans="1:11" ht="21.95" customHeight="1" x14ac:dyDescent="0.25">
      <c r="A32" s="7">
        <v>44988</v>
      </c>
      <c r="B32" s="8" t="s">
        <v>83</v>
      </c>
      <c r="C32" s="8">
        <v>8825633600</v>
      </c>
      <c r="D32" s="8" t="s">
        <v>87</v>
      </c>
      <c r="E32" s="8">
        <v>4</v>
      </c>
      <c r="F32" s="8">
        <v>1500</v>
      </c>
      <c r="G32" s="8">
        <f t="shared" ref="G32:G33" si="5">SUM(H32+I32)</f>
        <v>1230</v>
      </c>
      <c r="H32" s="8">
        <v>1200</v>
      </c>
      <c r="I32" s="8">
        <v>30</v>
      </c>
      <c r="J32" s="9">
        <f t="shared" si="0"/>
        <v>80</v>
      </c>
      <c r="K32" s="10"/>
    </row>
    <row r="33" spans="1:11" ht="21.95" customHeight="1" x14ac:dyDescent="0.25">
      <c r="A33" s="13"/>
      <c r="B33" s="8" t="s">
        <v>36</v>
      </c>
      <c r="C33" s="8">
        <v>39009</v>
      </c>
      <c r="D33" s="8" t="s">
        <v>87</v>
      </c>
      <c r="E33" s="8">
        <v>4</v>
      </c>
      <c r="F33" s="8">
        <v>1500</v>
      </c>
      <c r="G33" s="8">
        <f t="shared" si="5"/>
        <v>722</v>
      </c>
      <c r="H33" s="8">
        <v>700</v>
      </c>
      <c r="I33" s="8">
        <v>22</v>
      </c>
      <c r="J33" s="9">
        <f t="shared" si="0"/>
        <v>46.666666666666664</v>
      </c>
      <c r="K33" s="10"/>
    </row>
    <row r="34" spans="1:11" ht="21.95" customHeight="1" x14ac:dyDescent="0.25">
      <c r="A34" s="7">
        <v>44991</v>
      </c>
      <c r="B34" s="8" t="s">
        <v>83</v>
      </c>
      <c r="C34" s="8">
        <v>8825633600</v>
      </c>
      <c r="D34" s="8" t="s">
        <v>87</v>
      </c>
      <c r="E34" s="8">
        <v>4</v>
      </c>
      <c r="F34" s="8">
        <v>1500</v>
      </c>
      <c r="G34" s="8">
        <f t="shared" si="1"/>
        <v>1607</v>
      </c>
      <c r="H34" s="8">
        <v>1500</v>
      </c>
      <c r="I34" s="8">
        <v>107</v>
      </c>
      <c r="J34" s="9">
        <f t="shared" si="0"/>
        <v>100</v>
      </c>
      <c r="K34" s="10"/>
    </row>
    <row r="35" spans="1:11" ht="21.95" customHeight="1" x14ac:dyDescent="0.25">
      <c r="A35" s="8"/>
      <c r="B35" s="8" t="s">
        <v>36</v>
      </c>
      <c r="C35" s="8">
        <v>39009</v>
      </c>
      <c r="D35" s="8" t="s">
        <v>87</v>
      </c>
      <c r="E35" s="8">
        <v>4</v>
      </c>
      <c r="F35" s="8">
        <v>1500</v>
      </c>
      <c r="G35" s="8">
        <f t="shared" si="1"/>
        <v>627</v>
      </c>
      <c r="H35" s="8">
        <v>500</v>
      </c>
      <c r="I35" s="8">
        <v>127</v>
      </c>
      <c r="J35" s="9">
        <f t="shared" si="0"/>
        <v>33.333333333333329</v>
      </c>
      <c r="K35" s="10"/>
    </row>
    <row r="36" spans="1:11" ht="21.95" customHeight="1" x14ac:dyDescent="0.25">
      <c r="A36" s="7">
        <v>44992</v>
      </c>
      <c r="B36" s="8" t="s">
        <v>83</v>
      </c>
      <c r="C36" s="8">
        <v>8825633600</v>
      </c>
      <c r="D36" s="8" t="s">
        <v>87</v>
      </c>
      <c r="E36" s="8">
        <v>4</v>
      </c>
      <c r="F36" s="8">
        <v>1500</v>
      </c>
      <c r="G36" s="8">
        <f t="shared" si="1"/>
        <v>1607</v>
      </c>
      <c r="H36" s="8">
        <v>1500</v>
      </c>
      <c r="I36" s="8">
        <v>107</v>
      </c>
      <c r="J36" s="9">
        <f t="shared" si="0"/>
        <v>100</v>
      </c>
      <c r="K36" s="10"/>
    </row>
    <row r="37" spans="1:11" ht="21.95" customHeight="1" x14ac:dyDescent="0.25">
      <c r="A37" s="8"/>
      <c r="B37" s="8" t="s">
        <v>36</v>
      </c>
      <c r="C37" s="8">
        <v>39009</v>
      </c>
      <c r="D37" s="8" t="s">
        <v>87</v>
      </c>
      <c r="E37" s="8">
        <v>4</v>
      </c>
      <c r="F37" s="8">
        <v>1500</v>
      </c>
      <c r="G37" s="8">
        <f t="shared" si="1"/>
        <v>1092</v>
      </c>
      <c r="H37" s="8">
        <v>1000</v>
      </c>
      <c r="I37" s="8">
        <v>92</v>
      </c>
      <c r="J37" s="9">
        <f t="shared" si="0"/>
        <v>66.666666666666657</v>
      </c>
      <c r="K37" s="10"/>
    </row>
    <row r="38" spans="1:11" ht="21.95" customHeight="1" x14ac:dyDescent="0.25">
      <c r="A38" s="7">
        <v>44993</v>
      </c>
      <c r="B38" s="8" t="s">
        <v>83</v>
      </c>
      <c r="C38" s="8">
        <v>8825633600</v>
      </c>
      <c r="D38" s="8" t="s">
        <v>87</v>
      </c>
      <c r="E38" s="8">
        <v>6</v>
      </c>
      <c r="F38" s="8">
        <v>2250</v>
      </c>
      <c r="G38" s="8">
        <f t="shared" si="1"/>
        <v>2407</v>
      </c>
      <c r="H38" s="8">
        <v>2300</v>
      </c>
      <c r="I38" s="8">
        <v>107</v>
      </c>
      <c r="J38" s="9">
        <f t="shared" si="0"/>
        <v>102.22222222222221</v>
      </c>
      <c r="K38" s="10"/>
    </row>
    <row r="39" spans="1:11" ht="21.95" customHeight="1" x14ac:dyDescent="0.25">
      <c r="A39" s="8"/>
      <c r="B39" s="8" t="s">
        <v>36</v>
      </c>
      <c r="C39" s="8">
        <v>39009</v>
      </c>
      <c r="D39" s="8" t="s">
        <v>87</v>
      </c>
      <c r="E39" s="8">
        <v>2</v>
      </c>
      <c r="F39" s="8">
        <v>750</v>
      </c>
      <c r="G39" s="8">
        <f t="shared" si="1"/>
        <v>786</v>
      </c>
      <c r="H39" s="8">
        <v>700</v>
      </c>
      <c r="I39" s="8">
        <v>86</v>
      </c>
      <c r="J39" s="9">
        <f t="shared" si="0"/>
        <v>93.333333333333329</v>
      </c>
      <c r="K39" s="10"/>
    </row>
    <row r="40" spans="1:11" ht="21.95" customHeight="1" x14ac:dyDescent="0.25">
      <c r="A40" s="7">
        <v>44994</v>
      </c>
      <c r="B40" s="8" t="s">
        <v>83</v>
      </c>
      <c r="C40" s="8">
        <v>8825633600</v>
      </c>
      <c r="D40" s="8" t="s">
        <v>87</v>
      </c>
      <c r="E40" s="8">
        <v>4</v>
      </c>
      <c r="F40" s="8">
        <v>1500</v>
      </c>
      <c r="G40" s="8">
        <f t="shared" si="1"/>
        <v>1125</v>
      </c>
      <c r="H40" s="8">
        <v>1000</v>
      </c>
      <c r="I40" s="8">
        <v>125</v>
      </c>
      <c r="J40" s="9">
        <f t="shared" si="0"/>
        <v>66.666666666666657</v>
      </c>
      <c r="K40" s="10"/>
    </row>
    <row r="41" spans="1:11" ht="21.95" customHeight="1" x14ac:dyDescent="0.25">
      <c r="A41" s="8"/>
      <c r="B41" s="8" t="s">
        <v>36</v>
      </c>
      <c r="C41" s="8">
        <v>39009</v>
      </c>
      <c r="D41" s="8" t="s">
        <v>87</v>
      </c>
      <c r="E41" s="8">
        <v>4</v>
      </c>
      <c r="F41" s="8">
        <v>1500</v>
      </c>
      <c r="G41" s="8">
        <f t="shared" si="1"/>
        <v>1086</v>
      </c>
      <c r="H41" s="8">
        <v>1000</v>
      </c>
      <c r="I41" s="8">
        <v>86</v>
      </c>
      <c r="J41" s="9">
        <f t="shared" si="0"/>
        <v>66.666666666666657</v>
      </c>
      <c r="K41" s="10"/>
    </row>
    <row r="42" spans="1:11" ht="21.95" customHeight="1" x14ac:dyDescent="0.25">
      <c r="A42" s="7">
        <v>44995</v>
      </c>
      <c r="B42" s="8" t="s">
        <v>83</v>
      </c>
      <c r="C42" s="8">
        <v>8825633600</v>
      </c>
      <c r="D42" s="8" t="s">
        <v>87</v>
      </c>
      <c r="E42" s="8">
        <v>4</v>
      </c>
      <c r="F42" s="8">
        <v>1500</v>
      </c>
      <c r="G42" s="8">
        <f t="shared" si="1"/>
        <v>1802</v>
      </c>
      <c r="H42" s="8">
        <v>1700</v>
      </c>
      <c r="I42" s="8">
        <v>102</v>
      </c>
      <c r="J42" s="9">
        <f t="shared" si="0"/>
        <v>113.33333333333333</v>
      </c>
      <c r="K42" s="10"/>
    </row>
    <row r="43" spans="1:11" ht="21.95" customHeight="1" x14ac:dyDescent="0.25">
      <c r="A43" s="8"/>
      <c r="B43" s="8" t="s">
        <v>36</v>
      </c>
      <c r="C43" s="8">
        <v>39009</v>
      </c>
      <c r="D43" s="8" t="s">
        <v>87</v>
      </c>
      <c r="E43" s="8">
        <v>4</v>
      </c>
      <c r="F43" s="8">
        <v>1150</v>
      </c>
      <c r="G43" s="8">
        <f t="shared" si="1"/>
        <v>1243</v>
      </c>
      <c r="H43" s="8">
        <v>1200</v>
      </c>
      <c r="I43" s="8">
        <v>43</v>
      </c>
      <c r="J43" s="9">
        <f t="shared" si="0"/>
        <v>104.34782608695652</v>
      </c>
      <c r="K43" s="10"/>
    </row>
    <row r="44" spans="1:11" ht="21.95" customHeight="1" x14ac:dyDescent="0.25">
      <c r="A44" s="7">
        <v>44998</v>
      </c>
      <c r="B44" s="8" t="s">
        <v>83</v>
      </c>
      <c r="C44" s="8">
        <v>8825633600</v>
      </c>
      <c r="D44" s="8" t="s">
        <v>87</v>
      </c>
      <c r="E44" s="8">
        <v>4</v>
      </c>
      <c r="F44" s="8">
        <v>1150</v>
      </c>
      <c r="G44" s="8">
        <f t="shared" si="1"/>
        <v>425</v>
      </c>
      <c r="H44" s="8">
        <v>400</v>
      </c>
      <c r="I44" s="8">
        <v>25</v>
      </c>
      <c r="J44" s="9">
        <f t="shared" si="0"/>
        <v>34.782608695652172</v>
      </c>
      <c r="K44" s="10"/>
    </row>
    <row r="45" spans="1:11" ht="21.95" customHeight="1" x14ac:dyDescent="0.25">
      <c r="A45" s="8"/>
      <c r="B45" s="8" t="s">
        <v>36</v>
      </c>
      <c r="C45" s="8">
        <v>39009</v>
      </c>
      <c r="D45" s="8" t="s">
        <v>87</v>
      </c>
      <c r="E45" s="8">
        <v>4</v>
      </c>
      <c r="F45" s="8">
        <v>1150</v>
      </c>
      <c r="G45" s="8">
        <f t="shared" si="1"/>
        <v>545</v>
      </c>
      <c r="H45" s="8">
        <v>500</v>
      </c>
      <c r="I45" s="8">
        <v>45</v>
      </c>
      <c r="J45" s="9">
        <f t="shared" si="0"/>
        <v>43.478260869565219</v>
      </c>
      <c r="K45" s="10"/>
    </row>
    <row r="46" spans="1:11" ht="21.95" customHeight="1" x14ac:dyDescent="0.25">
      <c r="A46" s="7">
        <v>44999</v>
      </c>
      <c r="B46" s="8" t="s">
        <v>83</v>
      </c>
      <c r="C46" s="8">
        <v>8825633600</v>
      </c>
      <c r="D46" s="8" t="s">
        <v>87</v>
      </c>
      <c r="E46" s="8">
        <v>6</v>
      </c>
      <c r="F46" s="8">
        <v>2250</v>
      </c>
      <c r="G46" s="8">
        <f t="shared" si="1"/>
        <v>1416</v>
      </c>
      <c r="H46" s="8">
        <v>1300</v>
      </c>
      <c r="I46" s="8">
        <v>116</v>
      </c>
      <c r="J46" s="9">
        <f t="shared" si="0"/>
        <v>57.777777777777771</v>
      </c>
      <c r="K46" s="10"/>
    </row>
    <row r="47" spans="1:11" ht="21.95" customHeight="1" x14ac:dyDescent="0.25">
      <c r="A47" s="32"/>
      <c r="B47" s="8" t="s">
        <v>36</v>
      </c>
      <c r="C47" s="8">
        <v>39009</v>
      </c>
      <c r="D47" s="8" t="s">
        <v>87</v>
      </c>
      <c r="E47" s="8">
        <v>2</v>
      </c>
      <c r="F47" s="8">
        <v>750</v>
      </c>
      <c r="G47" s="8">
        <f t="shared" si="1"/>
        <v>758</v>
      </c>
      <c r="H47" s="8">
        <v>700</v>
      </c>
      <c r="I47" s="8">
        <v>58</v>
      </c>
      <c r="J47" s="9">
        <f t="shared" si="0"/>
        <v>93.333333333333329</v>
      </c>
      <c r="K47" s="10"/>
    </row>
    <row r="48" spans="1:11" ht="21.95" customHeight="1" x14ac:dyDescent="0.25">
      <c r="A48" s="32">
        <v>45000</v>
      </c>
      <c r="B48" s="8" t="s">
        <v>36</v>
      </c>
      <c r="C48" s="8">
        <v>39009</v>
      </c>
      <c r="D48" s="8" t="s">
        <v>87</v>
      </c>
      <c r="E48" s="8">
        <v>4</v>
      </c>
      <c r="F48" s="8">
        <v>1500</v>
      </c>
      <c r="G48" s="8">
        <f t="shared" si="1"/>
        <v>613</v>
      </c>
      <c r="H48" s="8">
        <v>600</v>
      </c>
      <c r="I48" s="8">
        <v>13</v>
      </c>
      <c r="J48" s="9">
        <f t="shared" si="0"/>
        <v>40</v>
      </c>
      <c r="K48" s="10"/>
    </row>
    <row r="49" spans="1:11" ht="21.95" customHeight="1" x14ac:dyDescent="0.25">
      <c r="A49" s="32"/>
      <c r="B49" s="8" t="s">
        <v>83</v>
      </c>
      <c r="C49" s="8">
        <v>8825633600</v>
      </c>
      <c r="D49" s="8" t="s">
        <v>87</v>
      </c>
      <c r="E49" s="8">
        <v>4</v>
      </c>
      <c r="F49" s="8">
        <v>1500</v>
      </c>
      <c r="G49" s="8">
        <f t="shared" si="1"/>
        <v>730</v>
      </c>
      <c r="H49" s="8">
        <v>600</v>
      </c>
      <c r="I49" s="8">
        <v>130</v>
      </c>
      <c r="J49" s="9">
        <f t="shared" si="0"/>
        <v>40</v>
      </c>
      <c r="K49" s="10"/>
    </row>
    <row r="50" spans="1:11" ht="21.95" customHeight="1" x14ac:dyDescent="0.25">
      <c r="A50" s="32"/>
      <c r="B50" s="8"/>
      <c r="C50" s="8"/>
      <c r="D50" s="8"/>
      <c r="E50" s="8"/>
      <c r="F50" s="8"/>
      <c r="G50" s="8"/>
      <c r="H50" s="8"/>
      <c r="I50" s="8"/>
      <c r="J50" s="22"/>
      <c r="K50" s="10"/>
    </row>
    <row r="51" spans="1:11" ht="21.95" customHeight="1" x14ac:dyDescent="0.25">
      <c r="A51" s="32"/>
      <c r="B51" s="8"/>
      <c r="C51" s="8"/>
      <c r="D51" s="8"/>
      <c r="E51" s="8"/>
      <c r="F51" s="8"/>
      <c r="G51" s="8"/>
      <c r="H51" s="8"/>
      <c r="I51" s="8"/>
      <c r="J51" s="22"/>
      <c r="K51" s="10"/>
    </row>
    <row r="52" spans="1:11" ht="21.95" customHeight="1" x14ac:dyDescent="0.25">
      <c r="A52" s="32"/>
      <c r="B52" s="8"/>
      <c r="C52" s="8"/>
      <c r="D52" s="8"/>
      <c r="E52" s="8"/>
      <c r="F52" s="8"/>
      <c r="G52" s="8"/>
      <c r="H52" s="8"/>
      <c r="I52" s="8"/>
      <c r="J52" s="22"/>
      <c r="K52" s="10"/>
    </row>
    <row r="53" spans="1:11" ht="21.95" customHeight="1" x14ac:dyDescent="0.25">
      <c r="A53" s="32"/>
      <c r="B53" s="8"/>
      <c r="C53" s="8"/>
      <c r="D53" s="8"/>
      <c r="E53" s="8"/>
      <c r="F53" s="8"/>
      <c r="G53" s="8"/>
      <c r="H53" s="8"/>
      <c r="I53" s="8"/>
      <c r="J53" s="22"/>
      <c r="K53" s="10"/>
    </row>
    <row r="54" spans="1:11" ht="21.95" customHeight="1" x14ac:dyDescent="0.25">
      <c r="A54" s="21"/>
      <c r="B54" s="8"/>
      <c r="C54" s="8"/>
      <c r="D54" s="8"/>
      <c r="E54" s="8"/>
      <c r="F54" s="8"/>
      <c r="G54" s="8"/>
      <c r="H54" s="8"/>
      <c r="I54" s="8"/>
      <c r="J54" s="22"/>
      <c r="K54" s="10"/>
    </row>
    <row r="55" spans="1:11" ht="21" customHeight="1" x14ac:dyDescent="0.25">
      <c r="A55" s="85" t="s">
        <v>20</v>
      </c>
      <c r="B55" s="85"/>
      <c r="C55" s="23">
        <f>COUNT(A10:A54)</f>
        <v>20</v>
      </c>
      <c r="E55" s="86" t="s">
        <v>21</v>
      </c>
      <c r="F55" s="86"/>
      <c r="G55" s="87"/>
      <c r="H55" s="87"/>
      <c r="I55" s="87"/>
      <c r="J55" s="87"/>
      <c r="K55" s="87"/>
    </row>
    <row r="56" spans="1:11" ht="21" customHeight="1" x14ac:dyDescent="0.25">
      <c r="A56" s="90" t="s">
        <v>22</v>
      </c>
      <c r="B56" s="90"/>
      <c r="C56" s="23">
        <f>SUM(F10:F54)</f>
        <v>58950</v>
      </c>
      <c r="F56" s="91"/>
      <c r="G56" s="91"/>
      <c r="H56" s="91"/>
      <c r="I56" s="19"/>
      <c r="J56" s="19"/>
      <c r="K56" s="20"/>
    </row>
    <row r="57" spans="1:11" ht="21" customHeight="1" x14ac:dyDescent="0.25">
      <c r="A57" s="90" t="s">
        <v>23</v>
      </c>
      <c r="B57" s="90"/>
      <c r="C57" s="23">
        <f>SUM(H10:H54)</f>
        <v>40725</v>
      </c>
      <c r="F57" s="19"/>
      <c r="G57" s="19"/>
      <c r="H57" s="19"/>
      <c r="I57" s="19"/>
      <c r="J57" s="19"/>
      <c r="K57" s="20"/>
    </row>
    <row r="58" spans="1:11" ht="21" customHeight="1" x14ac:dyDescent="0.25">
      <c r="A58" s="89" t="s">
        <v>24</v>
      </c>
      <c r="B58" s="90"/>
      <c r="C58" s="24">
        <f>SUM(J10:J54)</f>
        <v>2816.2594893029673</v>
      </c>
      <c r="F58" s="91"/>
      <c r="G58" s="91"/>
      <c r="H58" s="91"/>
      <c r="I58" s="91"/>
      <c r="J58" s="19"/>
      <c r="K58" s="88"/>
    </row>
    <row r="59" spans="1:11" ht="21" customHeight="1" x14ac:dyDescent="0.25">
      <c r="A59" s="89" t="s">
        <v>25</v>
      </c>
      <c r="B59" s="90"/>
      <c r="C59" s="23">
        <f>COUNTA(B10:B54)</f>
        <v>40</v>
      </c>
      <c r="F59" s="91"/>
      <c r="G59" s="91"/>
      <c r="H59" s="91"/>
      <c r="I59" s="91"/>
      <c r="J59" s="19"/>
      <c r="K59" s="88"/>
    </row>
    <row r="60" spans="1:11" ht="21" customHeight="1" x14ac:dyDescent="0.25">
      <c r="A60" s="90" t="s">
        <v>26</v>
      </c>
      <c r="B60" s="90"/>
      <c r="C60" s="24">
        <f>C58/C59</f>
        <v>70.406487232574179</v>
      </c>
      <c r="F60" s="91"/>
      <c r="G60" s="91"/>
      <c r="H60" s="91"/>
      <c r="I60" s="91"/>
      <c r="J60" s="19"/>
      <c r="K60" s="88"/>
    </row>
    <row r="61" spans="1:11" ht="21" customHeight="1" thickBot="1" x14ac:dyDescent="0.3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</sheetData>
  <mergeCells count="17">
    <mergeCell ref="J1:K1"/>
    <mergeCell ref="A4:K6"/>
    <mergeCell ref="B7:E7"/>
    <mergeCell ref="G7:K7"/>
    <mergeCell ref="B8:E8"/>
    <mergeCell ref="G8:K8"/>
    <mergeCell ref="A60:B60"/>
    <mergeCell ref="A55:B55"/>
    <mergeCell ref="E55:K55"/>
    <mergeCell ref="A56:B56"/>
    <mergeCell ref="F56:H56"/>
    <mergeCell ref="A57:B57"/>
    <mergeCell ref="A58:B58"/>
    <mergeCell ref="F58:H60"/>
    <mergeCell ref="I58:I60"/>
    <mergeCell ref="K58:K60"/>
    <mergeCell ref="A59:B59"/>
  </mergeCells>
  <printOptions horizontalCentered="1" verticalCentered="1"/>
  <pageMargins left="0" right="0" top="0" bottom="0" header="0" footer="0"/>
  <pageSetup paperSize="9" scale="64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K76"/>
  <sheetViews>
    <sheetView topLeftCell="A64" workbookViewId="0">
      <selection activeCell="B69" sqref="B69"/>
    </sheetView>
  </sheetViews>
  <sheetFormatPr defaultColWidth="10.28515625" defaultRowHeight="15" x14ac:dyDescent="0.25"/>
  <cols>
    <col min="1" max="1" width="22.140625" style="14" customWidth="1"/>
    <col min="2" max="2" width="22.28515625" style="14" customWidth="1"/>
    <col min="3" max="3" width="21.7109375" style="14" customWidth="1"/>
    <col min="4" max="4" width="19.140625" style="14" customWidth="1"/>
    <col min="5" max="5" width="18.140625" style="14" customWidth="1"/>
    <col min="6" max="6" width="12.42578125" style="14" customWidth="1"/>
    <col min="7" max="8" width="9.85546875" style="14" customWidth="1"/>
    <col min="9" max="9" width="15" style="14" customWidth="1"/>
    <col min="10" max="10" width="16.5703125" style="14" customWidth="1"/>
    <col min="11" max="11" width="15.2851562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89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90</v>
      </c>
      <c r="C10" s="8" t="s">
        <v>91</v>
      </c>
      <c r="D10" s="8" t="s">
        <v>87</v>
      </c>
      <c r="E10" s="8">
        <v>4</v>
      </c>
      <c r="F10" s="8">
        <v>1500</v>
      </c>
      <c r="G10" s="8">
        <f>SUM(H10+I10)</f>
        <v>1634</v>
      </c>
      <c r="H10" s="8">
        <v>1500</v>
      </c>
      <c r="I10" s="8">
        <v>134</v>
      </c>
      <c r="J10" s="9">
        <f t="shared" ref="J10:J65" si="0">H10/F10*100</f>
        <v>100</v>
      </c>
      <c r="K10" s="10"/>
    </row>
    <row r="11" spans="1:11" ht="21.95" customHeight="1" x14ac:dyDescent="0.25">
      <c r="A11" s="7"/>
      <c r="B11" s="11" t="s">
        <v>76</v>
      </c>
      <c r="C11" s="12" t="s">
        <v>77</v>
      </c>
      <c r="D11" s="8" t="s">
        <v>87</v>
      </c>
      <c r="E11" s="8">
        <v>2</v>
      </c>
      <c r="F11" s="8">
        <v>750</v>
      </c>
      <c r="G11" s="8">
        <f>SUM(H11+I11)</f>
        <v>565</v>
      </c>
      <c r="H11" s="8">
        <v>500</v>
      </c>
      <c r="I11" s="8">
        <v>65</v>
      </c>
      <c r="J11" s="9">
        <f t="shared" si="0"/>
        <v>66.666666666666657</v>
      </c>
      <c r="K11" s="10"/>
    </row>
    <row r="12" spans="1:11" ht="21.95" customHeight="1" x14ac:dyDescent="0.25">
      <c r="A12" s="7"/>
      <c r="B12" s="8" t="s">
        <v>63</v>
      </c>
      <c r="C12" s="8" t="s">
        <v>37</v>
      </c>
      <c r="D12" s="8" t="s">
        <v>87</v>
      </c>
      <c r="E12" s="8">
        <v>2</v>
      </c>
      <c r="F12" s="8">
        <v>750</v>
      </c>
      <c r="G12" s="8">
        <f t="shared" ref="G12:G65" si="1">SUM(H12+I12)</f>
        <v>592</v>
      </c>
      <c r="H12" s="8">
        <v>500</v>
      </c>
      <c r="I12" s="8">
        <v>92</v>
      </c>
      <c r="J12" s="9">
        <f t="shared" si="0"/>
        <v>66.666666666666657</v>
      </c>
      <c r="K12" s="10"/>
    </row>
    <row r="13" spans="1:11" ht="21.95" customHeight="1" x14ac:dyDescent="0.25">
      <c r="A13" s="7">
        <v>44974</v>
      </c>
      <c r="B13" s="12" t="s">
        <v>90</v>
      </c>
      <c r="C13" s="12" t="s">
        <v>91</v>
      </c>
      <c r="D13" s="8" t="s">
        <v>87</v>
      </c>
      <c r="E13" s="8">
        <v>4</v>
      </c>
      <c r="F13" s="8">
        <v>1500</v>
      </c>
      <c r="G13" s="8">
        <f t="shared" si="1"/>
        <v>1608</v>
      </c>
      <c r="H13" s="8">
        <v>1500</v>
      </c>
      <c r="I13" s="8">
        <v>108</v>
      </c>
      <c r="J13" s="9">
        <f t="shared" si="0"/>
        <v>100</v>
      </c>
      <c r="K13" s="10"/>
    </row>
    <row r="14" spans="1:11" ht="21.95" customHeight="1" x14ac:dyDescent="0.25">
      <c r="A14" s="7"/>
      <c r="B14" s="12" t="s">
        <v>76</v>
      </c>
      <c r="C14" s="11" t="s">
        <v>77</v>
      </c>
      <c r="D14" s="8" t="s">
        <v>87</v>
      </c>
      <c r="E14" s="8">
        <v>2</v>
      </c>
      <c r="F14" s="8">
        <v>750</v>
      </c>
      <c r="G14" s="30">
        <f t="shared" si="1"/>
        <v>1090</v>
      </c>
      <c r="H14" s="8">
        <v>1000</v>
      </c>
      <c r="I14" s="8">
        <v>90</v>
      </c>
      <c r="J14" s="9">
        <f t="shared" si="0"/>
        <v>133.33333333333331</v>
      </c>
      <c r="K14" s="10"/>
    </row>
    <row r="15" spans="1:11" ht="21.95" customHeight="1" x14ac:dyDescent="0.25">
      <c r="A15" s="7"/>
      <c r="B15" s="8" t="s">
        <v>37</v>
      </c>
      <c r="C15" s="8" t="s">
        <v>63</v>
      </c>
      <c r="D15" s="8" t="s">
        <v>87</v>
      </c>
      <c r="E15" s="8">
        <v>2</v>
      </c>
      <c r="F15" s="8">
        <v>750</v>
      </c>
      <c r="G15" s="8">
        <f t="shared" si="1"/>
        <v>553</v>
      </c>
      <c r="H15" s="8">
        <v>500</v>
      </c>
      <c r="I15" s="8">
        <v>53</v>
      </c>
      <c r="J15" s="9">
        <f t="shared" si="0"/>
        <v>66.666666666666657</v>
      </c>
      <c r="K15" s="10"/>
    </row>
    <row r="16" spans="1:11" ht="21.95" customHeight="1" x14ac:dyDescent="0.25">
      <c r="A16" s="7">
        <v>44977</v>
      </c>
      <c r="B16" s="8" t="s">
        <v>90</v>
      </c>
      <c r="C16" s="8" t="s">
        <v>91</v>
      </c>
      <c r="D16" s="8" t="s">
        <v>87</v>
      </c>
      <c r="E16" s="8">
        <v>4</v>
      </c>
      <c r="F16" s="8">
        <v>1500</v>
      </c>
      <c r="G16" s="8">
        <f t="shared" si="1"/>
        <v>1242</v>
      </c>
      <c r="H16" s="8">
        <v>1200</v>
      </c>
      <c r="I16" s="8">
        <v>42</v>
      </c>
      <c r="J16" s="9">
        <f t="shared" si="0"/>
        <v>80</v>
      </c>
      <c r="K16" s="10"/>
    </row>
    <row r="17" spans="1:11" ht="21.95" customHeight="1" x14ac:dyDescent="0.25">
      <c r="A17" s="7"/>
      <c r="B17" s="8" t="s">
        <v>63</v>
      </c>
      <c r="C17" s="8" t="s">
        <v>37</v>
      </c>
      <c r="D17" s="8" t="s">
        <v>87</v>
      </c>
      <c r="E17" s="8">
        <v>4</v>
      </c>
      <c r="F17" s="8">
        <v>1500</v>
      </c>
      <c r="G17" s="8">
        <f t="shared" si="1"/>
        <v>923</v>
      </c>
      <c r="H17" s="8">
        <v>900</v>
      </c>
      <c r="I17" s="8">
        <v>23</v>
      </c>
      <c r="J17" s="9">
        <f t="shared" si="0"/>
        <v>60</v>
      </c>
      <c r="K17" s="10"/>
    </row>
    <row r="18" spans="1:11" ht="21.95" customHeight="1" x14ac:dyDescent="0.25">
      <c r="A18" s="7">
        <v>44978</v>
      </c>
      <c r="B18" s="8" t="s">
        <v>76</v>
      </c>
      <c r="C18" s="8" t="s">
        <v>77</v>
      </c>
      <c r="D18" s="8" t="s">
        <v>87</v>
      </c>
      <c r="E18" s="8">
        <v>1</v>
      </c>
      <c r="F18" s="8">
        <v>625</v>
      </c>
      <c r="G18" s="8">
        <f t="shared" si="1"/>
        <v>558</v>
      </c>
      <c r="H18" s="8">
        <v>500</v>
      </c>
      <c r="I18" s="8">
        <v>58</v>
      </c>
      <c r="J18" s="9">
        <f t="shared" si="0"/>
        <v>80</v>
      </c>
      <c r="K18" s="10"/>
    </row>
    <row r="19" spans="1:11" ht="21.95" customHeight="1" x14ac:dyDescent="0.25">
      <c r="A19" s="7"/>
      <c r="B19" s="8" t="s">
        <v>63</v>
      </c>
      <c r="C19" s="8" t="s">
        <v>37</v>
      </c>
      <c r="D19" s="8" t="s">
        <v>87</v>
      </c>
      <c r="E19" s="8">
        <v>1</v>
      </c>
      <c r="F19" s="8">
        <v>375</v>
      </c>
      <c r="G19" s="8">
        <f t="shared" si="1"/>
        <v>617</v>
      </c>
      <c r="H19" s="8">
        <v>500</v>
      </c>
      <c r="I19" s="8">
        <v>117</v>
      </c>
      <c r="J19" s="9">
        <f t="shared" si="0"/>
        <v>133.33333333333331</v>
      </c>
      <c r="K19" s="10"/>
    </row>
    <row r="20" spans="1:11" ht="21.95" customHeight="1" x14ac:dyDescent="0.25">
      <c r="A20" s="7"/>
      <c r="B20" s="8" t="s">
        <v>90</v>
      </c>
      <c r="C20" s="8" t="s">
        <v>91</v>
      </c>
      <c r="D20" s="8" t="s">
        <v>87</v>
      </c>
      <c r="E20" s="8">
        <v>6</v>
      </c>
      <c r="F20" s="8">
        <v>2250</v>
      </c>
      <c r="G20" s="8">
        <f t="shared" si="1"/>
        <v>2123</v>
      </c>
      <c r="H20" s="8">
        <v>2000</v>
      </c>
      <c r="I20" s="8">
        <v>123</v>
      </c>
      <c r="J20" s="9">
        <f t="shared" si="0"/>
        <v>88.888888888888886</v>
      </c>
      <c r="K20" s="10"/>
    </row>
    <row r="21" spans="1:11" ht="21.95" customHeight="1" x14ac:dyDescent="0.25">
      <c r="A21" s="7">
        <v>44979</v>
      </c>
      <c r="B21" s="8" t="s">
        <v>76</v>
      </c>
      <c r="C21" s="8" t="s">
        <v>77</v>
      </c>
      <c r="D21" s="8" t="s">
        <v>87</v>
      </c>
      <c r="E21" s="8">
        <v>3</v>
      </c>
      <c r="F21" s="8">
        <v>1875</v>
      </c>
      <c r="G21" s="8">
        <f t="shared" si="1"/>
        <v>1610</v>
      </c>
      <c r="H21" s="8">
        <v>1500</v>
      </c>
      <c r="I21" s="8">
        <v>110</v>
      </c>
      <c r="J21" s="9">
        <f t="shared" si="0"/>
        <v>80</v>
      </c>
      <c r="K21" s="10"/>
    </row>
    <row r="22" spans="1:11" ht="21.95" customHeight="1" x14ac:dyDescent="0.25">
      <c r="A22" s="7"/>
      <c r="B22" s="8" t="s">
        <v>63</v>
      </c>
      <c r="C22" s="8" t="s">
        <v>37</v>
      </c>
      <c r="D22" s="8" t="s">
        <v>87</v>
      </c>
      <c r="E22" s="8">
        <v>2</v>
      </c>
      <c r="F22" s="8">
        <v>750</v>
      </c>
      <c r="G22" s="8">
        <f t="shared" si="1"/>
        <v>682</v>
      </c>
      <c r="H22" s="8">
        <v>500</v>
      </c>
      <c r="I22" s="8">
        <v>182</v>
      </c>
      <c r="J22" s="9">
        <f t="shared" si="0"/>
        <v>66.666666666666657</v>
      </c>
      <c r="K22" s="10"/>
    </row>
    <row r="23" spans="1:11" ht="21.95" customHeight="1" x14ac:dyDescent="0.25">
      <c r="A23" s="7"/>
      <c r="B23" s="8" t="s">
        <v>90</v>
      </c>
      <c r="C23" s="8" t="s">
        <v>91</v>
      </c>
      <c r="D23" s="8" t="s">
        <v>87</v>
      </c>
      <c r="E23" s="8">
        <v>3</v>
      </c>
      <c r="F23" s="8">
        <v>1125</v>
      </c>
      <c r="G23" s="8">
        <f t="shared" si="1"/>
        <v>1134</v>
      </c>
      <c r="H23" s="8">
        <v>1067</v>
      </c>
      <c r="I23" s="8">
        <v>67</v>
      </c>
      <c r="J23" s="9">
        <f t="shared" si="0"/>
        <v>94.844444444444449</v>
      </c>
      <c r="K23" s="10"/>
    </row>
    <row r="24" spans="1:11" ht="21.95" customHeight="1" x14ac:dyDescent="0.25">
      <c r="A24" s="7">
        <v>44980</v>
      </c>
      <c r="B24" s="8" t="s">
        <v>76</v>
      </c>
      <c r="C24" s="8" t="s">
        <v>77</v>
      </c>
      <c r="D24" s="8" t="s">
        <v>87</v>
      </c>
      <c r="E24" s="8">
        <v>3</v>
      </c>
      <c r="F24" s="8">
        <v>1875</v>
      </c>
      <c r="G24" s="8">
        <v>1610</v>
      </c>
      <c r="H24" s="8">
        <v>1500</v>
      </c>
      <c r="I24" s="8">
        <v>110</v>
      </c>
      <c r="J24" s="9">
        <v>80</v>
      </c>
      <c r="K24" s="10"/>
    </row>
    <row r="25" spans="1:11" ht="21.95" customHeight="1" x14ac:dyDescent="0.25">
      <c r="A25" s="7"/>
      <c r="B25" s="8" t="s">
        <v>63</v>
      </c>
      <c r="C25" s="8" t="s">
        <v>37</v>
      </c>
      <c r="D25" s="8" t="s">
        <v>87</v>
      </c>
      <c r="E25" s="8">
        <v>2</v>
      </c>
      <c r="F25" s="8">
        <v>750</v>
      </c>
      <c r="G25" s="8">
        <v>682</v>
      </c>
      <c r="H25" s="8">
        <v>500</v>
      </c>
      <c r="I25" s="8">
        <v>182</v>
      </c>
      <c r="J25" s="9">
        <v>66.666666666666657</v>
      </c>
      <c r="K25" s="10"/>
    </row>
    <row r="26" spans="1:11" ht="21.95" customHeight="1" x14ac:dyDescent="0.25">
      <c r="A26" s="7"/>
      <c r="B26" s="8" t="s">
        <v>90</v>
      </c>
      <c r="C26" s="8" t="s">
        <v>91</v>
      </c>
      <c r="D26" s="8" t="s">
        <v>87</v>
      </c>
      <c r="E26" s="8">
        <v>3</v>
      </c>
      <c r="F26" s="8">
        <v>1125</v>
      </c>
      <c r="G26" s="8">
        <v>1134</v>
      </c>
      <c r="H26" s="8">
        <v>1067</v>
      </c>
      <c r="I26" s="8">
        <v>67</v>
      </c>
      <c r="J26" s="9">
        <v>94.844444444444449</v>
      </c>
      <c r="K26" s="10"/>
    </row>
    <row r="27" spans="1:11" ht="21.95" customHeight="1" x14ac:dyDescent="0.25">
      <c r="A27" s="7">
        <v>44981</v>
      </c>
      <c r="B27" s="8" t="s">
        <v>90</v>
      </c>
      <c r="C27" s="8" t="s">
        <v>91</v>
      </c>
      <c r="D27" s="8" t="s">
        <v>87</v>
      </c>
      <c r="E27" s="8">
        <v>6</v>
      </c>
      <c r="F27" s="8">
        <v>2625</v>
      </c>
      <c r="G27" s="8">
        <f t="shared" si="1"/>
        <v>1475</v>
      </c>
      <c r="H27" s="8">
        <v>1300</v>
      </c>
      <c r="I27" s="8">
        <v>175</v>
      </c>
      <c r="J27" s="9">
        <f t="shared" si="0"/>
        <v>49.523809523809526</v>
      </c>
      <c r="K27" s="10"/>
    </row>
    <row r="28" spans="1:11" ht="21.95" customHeight="1" x14ac:dyDescent="0.25">
      <c r="A28" s="7"/>
      <c r="B28" s="8" t="s">
        <v>63</v>
      </c>
      <c r="C28" s="8" t="s">
        <v>37</v>
      </c>
      <c r="D28" s="8" t="s">
        <v>87</v>
      </c>
      <c r="E28" s="8">
        <v>2</v>
      </c>
      <c r="F28" s="8">
        <v>750</v>
      </c>
      <c r="G28" s="8">
        <f t="shared" si="1"/>
        <v>714</v>
      </c>
      <c r="H28" s="8">
        <v>600</v>
      </c>
      <c r="I28" s="8">
        <v>114</v>
      </c>
      <c r="J28" s="9">
        <f t="shared" si="0"/>
        <v>80</v>
      </c>
      <c r="K28" s="10"/>
    </row>
    <row r="29" spans="1:11" ht="21.95" customHeight="1" x14ac:dyDescent="0.25">
      <c r="A29" s="7">
        <v>44984</v>
      </c>
      <c r="B29" s="8" t="s">
        <v>102</v>
      </c>
      <c r="C29" s="28" t="s">
        <v>103</v>
      </c>
      <c r="D29" s="8" t="s">
        <v>87</v>
      </c>
      <c r="E29" s="8">
        <v>7</v>
      </c>
      <c r="F29" s="8">
        <v>2625</v>
      </c>
      <c r="G29" s="8">
        <f t="shared" si="1"/>
        <v>3089</v>
      </c>
      <c r="H29" s="8">
        <v>2625</v>
      </c>
      <c r="I29" s="8">
        <v>464</v>
      </c>
      <c r="J29" s="9">
        <f t="shared" si="0"/>
        <v>100</v>
      </c>
      <c r="K29" s="10"/>
    </row>
    <row r="30" spans="1:11" ht="21.95" customHeight="1" x14ac:dyDescent="0.25">
      <c r="A30" s="7"/>
      <c r="B30" s="8" t="s">
        <v>106</v>
      </c>
      <c r="C30" s="8" t="s">
        <v>107</v>
      </c>
      <c r="D30" s="8" t="s">
        <v>87</v>
      </c>
      <c r="E30" s="8">
        <v>1</v>
      </c>
      <c r="F30" s="8">
        <v>375</v>
      </c>
      <c r="G30" s="8">
        <f t="shared" si="1"/>
        <v>395</v>
      </c>
      <c r="H30" s="8">
        <v>375</v>
      </c>
      <c r="I30" s="8">
        <v>20</v>
      </c>
      <c r="J30" s="9">
        <f t="shared" si="0"/>
        <v>100</v>
      </c>
      <c r="K30" s="10"/>
    </row>
    <row r="31" spans="1:11" ht="21.95" customHeight="1" x14ac:dyDescent="0.25">
      <c r="A31" s="7">
        <v>44985</v>
      </c>
      <c r="B31" s="8" t="s">
        <v>102</v>
      </c>
      <c r="C31" s="28" t="s">
        <v>103</v>
      </c>
      <c r="D31" s="8" t="s">
        <v>87</v>
      </c>
      <c r="E31" s="8">
        <v>7</v>
      </c>
      <c r="F31" s="8">
        <v>2625</v>
      </c>
      <c r="G31" s="8">
        <f t="shared" ref="G31:G34" si="2">SUM(H31+I31)</f>
        <v>3089</v>
      </c>
      <c r="H31" s="8">
        <v>2625</v>
      </c>
      <c r="I31" s="8">
        <v>464</v>
      </c>
      <c r="J31" s="9">
        <f t="shared" si="0"/>
        <v>100</v>
      </c>
      <c r="K31" s="10"/>
    </row>
    <row r="32" spans="1:11" ht="21.95" customHeight="1" x14ac:dyDescent="0.25">
      <c r="A32" s="7"/>
      <c r="B32" s="8" t="s">
        <v>106</v>
      </c>
      <c r="C32" s="8" t="s">
        <v>107</v>
      </c>
      <c r="D32" s="8" t="s">
        <v>87</v>
      </c>
      <c r="E32" s="8">
        <v>1</v>
      </c>
      <c r="F32" s="8">
        <v>375</v>
      </c>
      <c r="G32" s="8">
        <f t="shared" si="2"/>
        <v>395</v>
      </c>
      <c r="H32" s="8">
        <v>375</v>
      </c>
      <c r="I32" s="8">
        <v>20</v>
      </c>
      <c r="J32" s="9">
        <f t="shared" si="0"/>
        <v>100</v>
      </c>
      <c r="K32" s="10"/>
    </row>
    <row r="33" spans="1:11" ht="21.95" customHeight="1" x14ac:dyDescent="0.25">
      <c r="A33" s="7">
        <v>44986</v>
      </c>
      <c r="B33" s="8" t="s">
        <v>102</v>
      </c>
      <c r="C33" s="28" t="s">
        <v>103</v>
      </c>
      <c r="D33" s="8" t="s">
        <v>87</v>
      </c>
      <c r="E33" s="8">
        <v>7</v>
      </c>
      <c r="F33" s="8">
        <v>2625</v>
      </c>
      <c r="G33" s="8">
        <f t="shared" si="2"/>
        <v>3089</v>
      </c>
      <c r="H33" s="8">
        <v>2625</v>
      </c>
      <c r="I33" s="8">
        <v>464</v>
      </c>
      <c r="J33" s="9">
        <f t="shared" si="0"/>
        <v>100</v>
      </c>
      <c r="K33" s="10"/>
    </row>
    <row r="34" spans="1:11" ht="21.95" customHeight="1" x14ac:dyDescent="0.25">
      <c r="A34" s="13"/>
      <c r="B34" s="8" t="s">
        <v>106</v>
      </c>
      <c r="C34" s="8" t="s">
        <v>107</v>
      </c>
      <c r="D34" s="8" t="s">
        <v>87</v>
      </c>
      <c r="E34" s="8">
        <v>1</v>
      </c>
      <c r="F34" s="8">
        <v>375</v>
      </c>
      <c r="G34" s="8">
        <f t="shared" si="2"/>
        <v>220</v>
      </c>
      <c r="H34" s="8">
        <v>200</v>
      </c>
      <c r="I34" s="8">
        <v>20</v>
      </c>
      <c r="J34" s="9">
        <f t="shared" si="0"/>
        <v>53.333333333333336</v>
      </c>
      <c r="K34" s="10"/>
    </row>
    <row r="35" spans="1:11" ht="21.95" customHeight="1" x14ac:dyDescent="0.25">
      <c r="A35" s="7">
        <v>44987</v>
      </c>
      <c r="B35" s="8" t="s">
        <v>90</v>
      </c>
      <c r="C35" s="8" t="s">
        <v>91</v>
      </c>
      <c r="D35" s="8" t="s">
        <v>87</v>
      </c>
      <c r="E35" s="8">
        <v>3</v>
      </c>
      <c r="F35" s="8">
        <v>1125</v>
      </c>
      <c r="G35" s="8">
        <f t="shared" si="1"/>
        <v>1246</v>
      </c>
      <c r="H35" s="8">
        <v>1100</v>
      </c>
      <c r="I35" s="8">
        <v>146</v>
      </c>
      <c r="J35" s="9">
        <f t="shared" si="0"/>
        <v>97.777777777777771</v>
      </c>
      <c r="K35" s="10"/>
    </row>
    <row r="36" spans="1:11" ht="21.95" customHeight="1" x14ac:dyDescent="0.25">
      <c r="A36" s="8"/>
      <c r="B36" s="8" t="s">
        <v>106</v>
      </c>
      <c r="C36" s="8" t="s">
        <v>107</v>
      </c>
      <c r="D36" s="8" t="s">
        <v>87</v>
      </c>
      <c r="E36" s="8">
        <v>2</v>
      </c>
      <c r="F36" s="8">
        <v>750</v>
      </c>
      <c r="G36" s="8">
        <f t="shared" si="1"/>
        <v>555</v>
      </c>
      <c r="H36" s="8">
        <v>400</v>
      </c>
      <c r="I36" s="8">
        <v>155</v>
      </c>
      <c r="J36" s="9">
        <f t="shared" si="0"/>
        <v>53.333333333333336</v>
      </c>
      <c r="K36" s="10"/>
    </row>
    <row r="37" spans="1:11" ht="21.95" customHeight="1" x14ac:dyDescent="0.25">
      <c r="A37" s="8"/>
      <c r="B37" s="8" t="s">
        <v>117</v>
      </c>
      <c r="C37" s="28" t="s">
        <v>103</v>
      </c>
      <c r="D37" s="8" t="s">
        <v>87</v>
      </c>
      <c r="E37" s="8">
        <v>3</v>
      </c>
      <c r="F37" s="8">
        <v>1125</v>
      </c>
      <c r="G37" s="8">
        <f t="shared" si="1"/>
        <v>1934</v>
      </c>
      <c r="H37" s="8">
        <v>1500</v>
      </c>
      <c r="I37" s="8">
        <v>434</v>
      </c>
      <c r="J37" s="9">
        <f t="shared" si="0"/>
        <v>133.33333333333331</v>
      </c>
      <c r="K37" s="10"/>
    </row>
    <row r="38" spans="1:11" ht="21.95" customHeight="1" x14ac:dyDescent="0.25">
      <c r="A38" s="7">
        <v>44988</v>
      </c>
      <c r="B38" s="8" t="s">
        <v>90</v>
      </c>
      <c r="C38" s="8" t="s">
        <v>91</v>
      </c>
      <c r="D38" s="8" t="s">
        <v>87</v>
      </c>
      <c r="E38" s="8">
        <v>3</v>
      </c>
      <c r="F38" s="8">
        <v>1125</v>
      </c>
      <c r="G38" s="8">
        <f t="shared" ref="G38:G40" si="3">SUM(H38+I38)</f>
        <v>1246</v>
      </c>
      <c r="H38" s="8">
        <v>1100</v>
      </c>
      <c r="I38" s="8">
        <v>146</v>
      </c>
      <c r="J38" s="9">
        <f t="shared" si="0"/>
        <v>97.777777777777771</v>
      </c>
      <c r="K38" s="10"/>
    </row>
    <row r="39" spans="1:11" ht="21.95" customHeight="1" x14ac:dyDescent="0.25">
      <c r="A39" s="8"/>
      <c r="B39" s="8" t="s">
        <v>106</v>
      </c>
      <c r="C39" s="8" t="s">
        <v>107</v>
      </c>
      <c r="D39" s="8" t="s">
        <v>87</v>
      </c>
      <c r="E39" s="8">
        <v>2</v>
      </c>
      <c r="F39" s="8">
        <v>750</v>
      </c>
      <c r="G39" s="8">
        <f t="shared" si="3"/>
        <v>555</v>
      </c>
      <c r="H39" s="8">
        <v>400</v>
      </c>
      <c r="I39" s="8">
        <v>155</v>
      </c>
      <c r="J39" s="9">
        <f t="shared" si="0"/>
        <v>53.333333333333336</v>
      </c>
      <c r="K39" s="10"/>
    </row>
    <row r="40" spans="1:11" ht="21.95" customHeight="1" x14ac:dyDescent="0.25">
      <c r="A40" s="8"/>
      <c r="B40" s="8" t="s">
        <v>117</v>
      </c>
      <c r="C40" s="28" t="s">
        <v>103</v>
      </c>
      <c r="D40" s="8" t="s">
        <v>87</v>
      </c>
      <c r="E40" s="8">
        <v>3</v>
      </c>
      <c r="F40" s="8">
        <v>1125</v>
      </c>
      <c r="G40" s="8">
        <f t="shared" si="3"/>
        <v>1934</v>
      </c>
      <c r="H40" s="8">
        <v>1500</v>
      </c>
      <c r="I40" s="8">
        <v>434</v>
      </c>
      <c r="J40" s="9">
        <f t="shared" si="0"/>
        <v>133.33333333333331</v>
      </c>
      <c r="K40" s="10"/>
    </row>
    <row r="41" spans="1:11" ht="21.95" customHeight="1" x14ac:dyDescent="0.25">
      <c r="A41" s="7">
        <v>44991</v>
      </c>
      <c r="B41" s="8" t="s">
        <v>90</v>
      </c>
      <c r="C41" s="8" t="s">
        <v>91</v>
      </c>
      <c r="D41" s="8" t="s">
        <v>87</v>
      </c>
      <c r="E41" s="8">
        <v>3</v>
      </c>
      <c r="F41" s="8">
        <v>1125</v>
      </c>
      <c r="G41" s="8">
        <f t="shared" si="1"/>
        <v>1270</v>
      </c>
      <c r="H41" s="8">
        <v>1135</v>
      </c>
      <c r="I41" s="8">
        <v>135</v>
      </c>
      <c r="J41" s="9">
        <f t="shared" si="0"/>
        <v>100.8888888888889</v>
      </c>
      <c r="K41" s="10"/>
    </row>
    <row r="42" spans="1:11" ht="21.95" customHeight="1" x14ac:dyDescent="0.25">
      <c r="A42" s="8"/>
      <c r="B42" s="8" t="s">
        <v>117</v>
      </c>
      <c r="C42" s="28" t="s">
        <v>103</v>
      </c>
      <c r="D42" s="8" t="s">
        <v>87</v>
      </c>
      <c r="E42" s="8">
        <v>3</v>
      </c>
      <c r="F42" s="8">
        <v>1125</v>
      </c>
      <c r="G42" s="8">
        <f t="shared" si="1"/>
        <v>1842</v>
      </c>
      <c r="H42" s="8">
        <v>1125</v>
      </c>
      <c r="I42" s="8">
        <v>717</v>
      </c>
      <c r="J42" s="9">
        <f t="shared" si="0"/>
        <v>100</v>
      </c>
      <c r="K42" s="10"/>
    </row>
    <row r="43" spans="1:11" ht="21.95" customHeight="1" x14ac:dyDescent="0.25">
      <c r="A43" s="8"/>
      <c r="B43" s="8" t="s">
        <v>150</v>
      </c>
      <c r="C43" s="8" t="s">
        <v>109</v>
      </c>
      <c r="D43" s="8" t="s">
        <v>87</v>
      </c>
      <c r="E43" s="8">
        <v>2</v>
      </c>
      <c r="F43" s="8">
        <v>750</v>
      </c>
      <c r="G43" s="8">
        <f t="shared" si="1"/>
        <v>832</v>
      </c>
      <c r="H43" s="8">
        <v>750</v>
      </c>
      <c r="I43" s="8">
        <v>82</v>
      </c>
      <c r="J43" s="9">
        <f t="shared" si="0"/>
        <v>100</v>
      </c>
      <c r="K43" s="10"/>
    </row>
    <row r="44" spans="1:11" ht="21.95" customHeight="1" x14ac:dyDescent="0.25">
      <c r="A44" s="7">
        <v>44992</v>
      </c>
      <c r="B44" s="8" t="s">
        <v>90</v>
      </c>
      <c r="C44" s="8" t="s">
        <v>91</v>
      </c>
      <c r="D44" s="8" t="s">
        <v>87</v>
      </c>
      <c r="E44" s="8">
        <v>6</v>
      </c>
      <c r="F44" s="8">
        <v>2250</v>
      </c>
      <c r="G44" s="8">
        <f t="shared" si="1"/>
        <v>2011</v>
      </c>
      <c r="H44" s="8">
        <v>1800</v>
      </c>
      <c r="I44" s="8">
        <v>211</v>
      </c>
      <c r="J44" s="9">
        <f t="shared" si="0"/>
        <v>80</v>
      </c>
      <c r="K44" s="10"/>
    </row>
    <row r="45" spans="1:11" ht="21.95" customHeight="1" x14ac:dyDescent="0.25">
      <c r="A45" s="8"/>
      <c r="B45" s="8" t="s">
        <v>151</v>
      </c>
      <c r="C45" s="8" t="s">
        <v>152</v>
      </c>
      <c r="D45" s="8" t="s">
        <v>87</v>
      </c>
      <c r="E45" s="8">
        <v>1</v>
      </c>
      <c r="F45" s="8">
        <v>375</v>
      </c>
      <c r="G45" s="8">
        <f t="shared" si="1"/>
        <v>109</v>
      </c>
      <c r="H45" s="8">
        <v>100</v>
      </c>
      <c r="I45" s="8">
        <v>9</v>
      </c>
      <c r="J45" s="9">
        <f t="shared" si="0"/>
        <v>26.666666666666668</v>
      </c>
      <c r="K45" s="10"/>
    </row>
    <row r="46" spans="1:11" ht="21.95" customHeight="1" x14ac:dyDescent="0.25">
      <c r="A46" s="8"/>
      <c r="B46" s="8" t="s">
        <v>108</v>
      </c>
      <c r="C46" s="8" t="s">
        <v>109</v>
      </c>
      <c r="D46" s="8" t="s">
        <v>87</v>
      </c>
      <c r="E46" s="8">
        <v>1</v>
      </c>
      <c r="F46" s="8">
        <v>375</v>
      </c>
      <c r="G46" s="8">
        <f t="shared" si="1"/>
        <v>259</v>
      </c>
      <c r="H46" s="8">
        <v>217</v>
      </c>
      <c r="I46" s="8">
        <v>42</v>
      </c>
      <c r="J46" s="9">
        <f t="shared" si="0"/>
        <v>57.866666666666667</v>
      </c>
      <c r="K46" s="10"/>
    </row>
    <row r="47" spans="1:11" ht="21.95" customHeight="1" x14ac:dyDescent="0.25">
      <c r="A47" s="32">
        <v>44993</v>
      </c>
      <c r="B47" s="8" t="s">
        <v>90</v>
      </c>
      <c r="C47" s="8" t="s">
        <v>91</v>
      </c>
      <c r="D47" s="8" t="s">
        <v>87</v>
      </c>
      <c r="E47" s="8">
        <v>6</v>
      </c>
      <c r="F47" s="8">
        <v>2250</v>
      </c>
      <c r="G47" s="8">
        <f t="shared" si="1"/>
        <v>1286</v>
      </c>
      <c r="H47" s="8">
        <v>1200</v>
      </c>
      <c r="I47" s="8">
        <v>86</v>
      </c>
      <c r="J47" s="22">
        <f t="shared" si="0"/>
        <v>53.333333333333336</v>
      </c>
      <c r="K47" s="10"/>
    </row>
    <row r="48" spans="1:11" ht="21.95" customHeight="1" x14ac:dyDescent="0.25">
      <c r="A48" s="31"/>
      <c r="B48" s="8" t="s">
        <v>151</v>
      </c>
      <c r="C48" s="8" t="s">
        <v>152</v>
      </c>
      <c r="D48" s="8" t="s">
        <v>87</v>
      </c>
      <c r="E48" s="8">
        <v>1</v>
      </c>
      <c r="F48" s="8">
        <v>375</v>
      </c>
      <c r="G48" s="8">
        <f t="shared" si="1"/>
        <v>52</v>
      </c>
      <c r="H48" s="8">
        <v>50</v>
      </c>
      <c r="I48" s="8">
        <v>2</v>
      </c>
      <c r="J48" s="22">
        <f t="shared" si="0"/>
        <v>13.333333333333334</v>
      </c>
      <c r="K48" s="10"/>
    </row>
    <row r="49" spans="1:11" ht="21.95" customHeight="1" x14ac:dyDescent="0.25">
      <c r="A49" s="31"/>
      <c r="B49" s="8" t="s">
        <v>133</v>
      </c>
      <c r="C49" s="8" t="s">
        <v>144</v>
      </c>
      <c r="D49" s="8" t="s">
        <v>87</v>
      </c>
      <c r="E49" s="8">
        <v>1</v>
      </c>
      <c r="F49" s="8">
        <v>375</v>
      </c>
      <c r="G49" s="8">
        <f t="shared" si="1"/>
        <v>202</v>
      </c>
      <c r="H49" s="8">
        <v>150</v>
      </c>
      <c r="I49" s="8">
        <v>52</v>
      </c>
      <c r="J49" s="22">
        <f t="shared" si="0"/>
        <v>40</v>
      </c>
      <c r="K49" s="10"/>
    </row>
    <row r="50" spans="1:11" ht="21.95" customHeight="1" x14ac:dyDescent="0.25">
      <c r="A50" s="32">
        <v>44994</v>
      </c>
      <c r="B50" s="8" t="s">
        <v>151</v>
      </c>
      <c r="C50" s="8" t="s">
        <v>152</v>
      </c>
      <c r="D50" s="8" t="s">
        <v>87</v>
      </c>
      <c r="E50" s="8">
        <v>2</v>
      </c>
      <c r="F50" s="8">
        <v>750</v>
      </c>
      <c r="G50" s="8">
        <f t="shared" si="1"/>
        <v>54</v>
      </c>
      <c r="H50" s="8">
        <v>50</v>
      </c>
      <c r="I50" s="8">
        <v>4</v>
      </c>
      <c r="J50" s="22">
        <f t="shared" si="0"/>
        <v>6.666666666666667</v>
      </c>
      <c r="K50" s="10"/>
    </row>
    <row r="51" spans="1:11" ht="21.95" customHeight="1" x14ac:dyDescent="0.25">
      <c r="A51" s="31"/>
      <c r="B51" s="8" t="s">
        <v>158</v>
      </c>
      <c r="C51" s="8">
        <v>11260</v>
      </c>
      <c r="D51" s="8" t="s">
        <v>87</v>
      </c>
      <c r="E51" s="8">
        <v>2</v>
      </c>
      <c r="F51" s="8">
        <v>750</v>
      </c>
      <c r="G51" s="8">
        <f t="shared" si="1"/>
        <v>217</v>
      </c>
      <c r="H51" s="8">
        <v>200</v>
      </c>
      <c r="I51" s="8">
        <v>17</v>
      </c>
      <c r="J51" s="22">
        <f t="shared" si="0"/>
        <v>26.666666666666668</v>
      </c>
      <c r="K51" s="10"/>
    </row>
    <row r="52" spans="1:11" ht="21.95" customHeight="1" x14ac:dyDescent="0.25">
      <c r="A52" s="31"/>
      <c r="B52" s="8" t="s">
        <v>133</v>
      </c>
      <c r="C52" s="8" t="s">
        <v>144</v>
      </c>
      <c r="D52" s="8" t="s">
        <v>87</v>
      </c>
      <c r="E52" s="8">
        <v>2</v>
      </c>
      <c r="F52" s="8">
        <v>750</v>
      </c>
      <c r="G52" s="8">
        <f t="shared" si="1"/>
        <v>201</v>
      </c>
      <c r="H52" s="8">
        <v>150</v>
      </c>
      <c r="I52" s="8">
        <v>51</v>
      </c>
      <c r="J52" s="22">
        <f t="shared" si="0"/>
        <v>20</v>
      </c>
      <c r="K52" s="10"/>
    </row>
    <row r="53" spans="1:11" ht="21.95" customHeight="1" x14ac:dyDescent="0.25">
      <c r="A53" s="31"/>
      <c r="B53" s="8" t="s">
        <v>90</v>
      </c>
      <c r="C53" s="8" t="s">
        <v>91</v>
      </c>
      <c r="D53" s="8" t="s">
        <v>87</v>
      </c>
      <c r="E53" s="8">
        <v>2</v>
      </c>
      <c r="F53" s="8">
        <v>750</v>
      </c>
      <c r="G53" s="8">
        <f t="shared" si="1"/>
        <v>839</v>
      </c>
      <c r="H53" s="8">
        <v>700</v>
      </c>
      <c r="I53" s="8">
        <v>139</v>
      </c>
      <c r="J53" s="22">
        <f t="shared" si="0"/>
        <v>93.333333333333329</v>
      </c>
      <c r="K53" s="10"/>
    </row>
    <row r="54" spans="1:11" ht="21.95" customHeight="1" x14ac:dyDescent="0.25">
      <c r="A54" s="32">
        <v>44995</v>
      </c>
      <c r="B54" s="8" t="s">
        <v>29</v>
      </c>
      <c r="C54" s="8" t="s">
        <v>30</v>
      </c>
      <c r="D54" s="8" t="s">
        <v>87</v>
      </c>
      <c r="E54" s="8">
        <v>6</v>
      </c>
      <c r="F54" s="8">
        <v>2250</v>
      </c>
      <c r="G54" s="8">
        <f t="shared" si="1"/>
        <v>644</v>
      </c>
      <c r="H54" s="8">
        <v>622</v>
      </c>
      <c r="I54" s="8">
        <v>22</v>
      </c>
      <c r="J54" s="22">
        <f t="shared" si="0"/>
        <v>27.644444444444442</v>
      </c>
      <c r="K54" s="10"/>
    </row>
    <row r="55" spans="1:11" ht="21.95" customHeight="1" x14ac:dyDescent="0.25">
      <c r="A55" s="31"/>
      <c r="B55" s="8" t="s">
        <v>158</v>
      </c>
      <c r="C55" s="8">
        <v>11260</v>
      </c>
      <c r="D55" s="8" t="s">
        <v>87</v>
      </c>
      <c r="E55" s="8">
        <v>1</v>
      </c>
      <c r="F55" s="8">
        <v>375</v>
      </c>
      <c r="G55" s="8">
        <f t="shared" si="1"/>
        <v>209</v>
      </c>
      <c r="H55" s="8">
        <v>200</v>
      </c>
      <c r="I55" s="8">
        <v>9</v>
      </c>
      <c r="J55" s="22">
        <f>H55/F55*100</f>
        <v>53.333333333333336</v>
      </c>
      <c r="K55" s="10"/>
    </row>
    <row r="56" spans="1:11" ht="21.95" customHeight="1" x14ac:dyDescent="0.25">
      <c r="A56" s="31"/>
      <c r="B56" s="8" t="s">
        <v>164</v>
      </c>
      <c r="C56" s="8" t="s">
        <v>152</v>
      </c>
      <c r="D56" s="8" t="s">
        <v>87</v>
      </c>
      <c r="E56" s="8">
        <v>1</v>
      </c>
      <c r="F56" s="8">
        <v>375</v>
      </c>
      <c r="G56" s="8">
        <f t="shared" si="1"/>
        <v>103</v>
      </c>
      <c r="H56" s="8">
        <v>100</v>
      </c>
      <c r="I56" s="8">
        <v>3</v>
      </c>
      <c r="J56" s="22">
        <f t="shared" si="0"/>
        <v>26.666666666666668</v>
      </c>
      <c r="K56" s="10"/>
    </row>
    <row r="57" spans="1:11" ht="21.95" customHeight="1" x14ac:dyDescent="0.25">
      <c r="A57" s="32">
        <v>44996</v>
      </c>
      <c r="B57" s="8" t="s">
        <v>108</v>
      </c>
      <c r="C57" s="8" t="s">
        <v>109</v>
      </c>
      <c r="D57" s="8" t="s">
        <v>87</v>
      </c>
      <c r="E57" s="8">
        <v>3</v>
      </c>
      <c r="F57" s="8">
        <v>1125</v>
      </c>
      <c r="G57" s="8">
        <f t="shared" si="1"/>
        <v>800</v>
      </c>
      <c r="H57" s="8">
        <v>720</v>
      </c>
      <c r="I57" s="8">
        <v>80</v>
      </c>
      <c r="J57" s="22">
        <f t="shared" si="0"/>
        <v>64</v>
      </c>
      <c r="K57" s="10"/>
    </row>
    <row r="58" spans="1:11" ht="21.95" customHeight="1" x14ac:dyDescent="0.25">
      <c r="A58" s="32"/>
      <c r="B58" s="8" t="s">
        <v>151</v>
      </c>
      <c r="C58" s="8" t="s">
        <v>152</v>
      </c>
      <c r="D58" s="8" t="s">
        <v>87</v>
      </c>
      <c r="E58" s="8">
        <v>1</v>
      </c>
      <c r="F58" s="8">
        <v>375</v>
      </c>
      <c r="G58" s="8">
        <f t="shared" si="1"/>
        <v>110</v>
      </c>
      <c r="H58" s="8">
        <v>93</v>
      </c>
      <c r="I58" s="8">
        <v>17</v>
      </c>
      <c r="J58" s="22">
        <f t="shared" si="0"/>
        <v>24.8</v>
      </c>
      <c r="K58" s="10"/>
    </row>
    <row r="59" spans="1:11" ht="21.95" customHeight="1" x14ac:dyDescent="0.25">
      <c r="A59" s="32"/>
      <c r="B59" s="8" t="s">
        <v>90</v>
      </c>
      <c r="C59" s="8" t="s">
        <v>91</v>
      </c>
      <c r="D59" s="8" t="s">
        <v>87</v>
      </c>
      <c r="E59" s="8">
        <v>4</v>
      </c>
      <c r="F59" s="8">
        <v>1500</v>
      </c>
      <c r="G59" s="8">
        <f t="shared" si="1"/>
        <v>1423</v>
      </c>
      <c r="H59" s="8">
        <v>1300</v>
      </c>
      <c r="I59" s="8">
        <v>123</v>
      </c>
      <c r="J59" s="22">
        <f t="shared" si="0"/>
        <v>86.666666666666671</v>
      </c>
      <c r="K59" s="10"/>
    </row>
    <row r="60" spans="1:11" ht="21.95" customHeight="1" x14ac:dyDescent="0.25">
      <c r="A60" s="32">
        <v>44999</v>
      </c>
      <c r="B60" s="8" t="s">
        <v>90</v>
      </c>
      <c r="C60" s="8" t="s">
        <v>91</v>
      </c>
      <c r="D60" s="8" t="s">
        <v>87</v>
      </c>
      <c r="E60" s="8">
        <v>3</v>
      </c>
      <c r="F60" s="8">
        <v>1125</v>
      </c>
      <c r="G60" s="8">
        <f t="shared" si="1"/>
        <v>746</v>
      </c>
      <c r="H60" s="8">
        <v>723</v>
      </c>
      <c r="I60" s="8">
        <v>23</v>
      </c>
      <c r="J60" s="22">
        <f t="shared" si="0"/>
        <v>64.266666666666666</v>
      </c>
      <c r="K60" s="10"/>
    </row>
    <row r="61" spans="1:11" ht="21.95" customHeight="1" x14ac:dyDescent="0.25">
      <c r="A61" s="32"/>
      <c r="B61" s="8" t="s">
        <v>166</v>
      </c>
      <c r="C61" s="8" t="s">
        <v>167</v>
      </c>
      <c r="D61" s="8" t="s">
        <v>87</v>
      </c>
      <c r="E61" s="8">
        <v>2</v>
      </c>
      <c r="F61" s="8">
        <v>750</v>
      </c>
      <c r="G61" s="8">
        <f t="shared" si="1"/>
        <v>121</v>
      </c>
      <c r="H61" s="8">
        <v>98</v>
      </c>
      <c r="I61" s="8">
        <v>23</v>
      </c>
      <c r="J61" s="22">
        <f t="shared" si="0"/>
        <v>13.066666666666665</v>
      </c>
      <c r="K61" s="10"/>
    </row>
    <row r="62" spans="1:11" ht="21.95" customHeight="1" x14ac:dyDescent="0.25">
      <c r="A62" s="32"/>
      <c r="B62" s="8" t="s">
        <v>161</v>
      </c>
      <c r="C62" s="8">
        <v>5198205300</v>
      </c>
      <c r="D62" s="8" t="s">
        <v>87</v>
      </c>
      <c r="E62" s="8">
        <v>3</v>
      </c>
      <c r="F62" s="8">
        <v>1125</v>
      </c>
      <c r="G62" s="8">
        <f t="shared" si="1"/>
        <v>892</v>
      </c>
      <c r="H62" s="8">
        <v>850</v>
      </c>
      <c r="I62" s="8">
        <v>42</v>
      </c>
      <c r="J62" s="22">
        <f t="shared" si="0"/>
        <v>75.555555555555557</v>
      </c>
      <c r="K62" s="10"/>
    </row>
    <row r="63" spans="1:11" ht="21.95" customHeight="1" x14ac:dyDescent="0.25">
      <c r="A63" s="32">
        <v>45000</v>
      </c>
      <c r="B63" s="8" t="s">
        <v>166</v>
      </c>
      <c r="C63" s="8" t="s">
        <v>167</v>
      </c>
      <c r="D63" s="8" t="s">
        <v>87</v>
      </c>
      <c r="E63" s="8">
        <v>2</v>
      </c>
      <c r="F63" s="8">
        <v>375</v>
      </c>
      <c r="G63" s="8">
        <f t="shared" si="1"/>
        <v>171</v>
      </c>
      <c r="H63" s="8">
        <v>120</v>
      </c>
      <c r="I63" s="8">
        <v>51</v>
      </c>
      <c r="J63" s="22">
        <f t="shared" si="0"/>
        <v>32</v>
      </c>
      <c r="K63" s="10"/>
    </row>
    <row r="64" spans="1:11" ht="21.95" customHeight="1" x14ac:dyDescent="0.25">
      <c r="A64" s="32"/>
      <c r="B64" s="8" t="s">
        <v>90</v>
      </c>
      <c r="C64" s="8" t="s">
        <v>143</v>
      </c>
      <c r="D64" s="8" t="s">
        <v>87</v>
      </c>
      <c r="E64" s="8">
        <v>3</v>
      </c>
      <c r="F64" s="8">
        <v>1125</v>
      </c>
      <c r="G64" s="8">
        <f t="shared" si="1"/>
        <v>883</v>
      </c>
      <c r="H64" s="8">
        <v>800</v>
      </c>
      <c r="I64" s="8">
        <v>83</v>
      </c>
      <c r="J64" s="22">
        <f t="shared" si="0"/>
        <v>71.111111111111114</v>
      </c>
      <c r="K64" s="10"/>
    </row>
    <row r="65" spans="1:11" ht="21.95" customHeight="1" x14ac:dyDescent="0.25">
      <c r="A65" s="32"/>
      <c r="B65" s="8" t="s">
        <v>108</v>
      </c>
      <c r="C65" s="8" t="s">
        <v>109</v>
      </c>
      <c r="D65" s="8" t="s">
        <v>87</v>
      </c>
      <c r="E65" s="8">
        <v>3</v>
      </c>
      <c r="F65" s="8">
        <v>1125</v>
      </c>
      <c r="G65" s="8">
        <f t="shared" si="1"/>
        <v>660</v>
      </c>
      <c r="H65" s="8">
        <v>600</v>
      </c>
      <c r="I65" s="8">
        <v>60</v>
      </c>
      <c r="J65" s="22">
        <f t="shared" si="0"/>
        <v>53.333333333333336</v>
      </c>
      <c r="K65" s="10"/>
    </row>
    <row r="66" spans="1:11" ht="21.95" customHeight="1" x14ac:dyDescent="0.25">
      <c r="A66" s="32"/>
      <c r="B66" s="8"/>
      <c r="C66" s="8"/>
      <c r="D66" s="8"/>
      <c r="E66" s="8"/>
      <c r="F66" s="8"/>
      <c r="G66" s="8"/>
      <c r="H66" s="8"/>
      <c r="I66" s="8"/>
      <c r="J66" s="22"/>
      <c r="K66" s="10"/>
    </row>
    <row r="67" spans="1:11" ht="21.95" customHeight="1" x14ac:dyDescent="0.25">
      <c r="A67" s="32"/>
      <c r="B67" s="8"/>
      <c r="C67" s="8"/>
      <c r="D67" s="8"/>
      <c r="E67" s="8"/>
      <c r="F67" s="8"/>
      <c r="G67" s="8"/>
      <c r="H67" s="8"/>
      <c r="I67" s="8"/>
      <c r="J67" s="22"/>
      <c r="K67" s="10"/>
    </row>
    <row r="68" spans="1:11" ht="21.95" customHeight="1" x14ac:dyDescent="0.25">
      <c r="A68" s="32"/>
      <c r="B68" s="8"/>
      <c r="C68" s="8"/>
      <c r="D68" s="8"/>
      <c r="E68" s="8"/>
      <c r="F68" s="8"/>
      <c r="G68" s="8"/>
      <c r="H68" s="8"/>
      <c r="I68" s="8"/>
      <c r="J68" s="22"/>
      <c r="K68" s="10"/>
    </row>
    <row r="69" spans="1:11" ht="21.95" customHeight="1" x14ac:dyDescent="0.25">
      <c r="A69" s="21"/>
      <c r="B69" s="8"/>
      <c r="C69" s="8"/>
      <c r="D69" s="8"/>
      <c r="E69" s="8"/>
      <c r="F69" s="8"/>
      <c r="G69" s="8"/>
      <c r="H69" s="8"/>
      <c r="I69" s="8"/>
      <c r="J69" s="22"/>
      <c r="K69" s="10"/>
    </row>
    <row r="70" spans="1:11" ht="21" customHeight="1" x14ac:dyDescent="0.25">
      <c r="A70" s="85" t="s">
        <v>20</v>
      </c>
      <c r="B70" s="85"/>
      <c r="C70" s="23">
        <f>COUNT(A10:A69)</f>
        <v>20</v>
      </c>
      <c r="E70" s="86" t="s">
        <v>21</v>
      </c>
      <c r="F70" s="86"/>
      <c r="G70" s="87"/>
      <c r="H70" s="87"/>
      <c r="I70" s="87"/>
      <c r="J70" s="87"/>
      <c r="K70" s="87"/>
    </row>
    <row r="71" spans="1:11" ht="21" customHeight="1" x14ac:dyDescent="0.25">
      <c r="A71" s="90" t="s">
        <v>22</v>
      </c>
      <c r="B71" s="90"/>
      <c r="C71" s="23">
        <f>SUM(F10:F69)</f>
        <v>61750</v>
      </c>
      <c r="F71" s="91"/>
      <c r="G71" s="91"/>
      <c r="H71" s="91"/>
      <c r="I71" s="19"/>
      <c r="J71" s="19"/>
      <c r="K71" s="20"/>
    </row>
    <row r="72" spans="1:11" ht="21" customHeight="1" x14ac:dyDescent="0.25">
      <c r="A72" s="90" t="s">
        <v>23</v>
      </c>
      <c r="B72" s="90"/>
      <c r="C72" s="23">
        <f>SUM(H10:H69)</f>
        <v>47312</v>
      </c>
      <c r="F72" s="19"/>
      <c r="G72" s="19"/>
      <c r="H72" s="19"/>
      <c r="I72" s="19"/>
      <c r="J72" s="19"/>
      <c r="K72" s="20"/>
    </row>
    <row r="73" spans="1:11" ht="21" customHeight="1" x14ac:dyDescent="0.25">
      <c r="A73" s="89" t="s">
        <v>24</v>
      </c>
      <c r="B73" s="90"/>
      <c r="C73" s="24">
        <f>SUM(J10:J69)</f>
        <v>4021.5238095238115</v>
      </c>
      <c r="F73" s="91"/>
      <c r="G73" s="91"/>
      <c r="H73" s="91"/>
      <c r="I73" s="91"/>
      <c r="J73" s="19"/>
      <c r="K73" s="88"/>
    </row>
    <row r="74" spans="1:11" ht="21" customHeight="1" x14ac:dyDescent="0.25">
      <c r="A74" s="89" t="s">
        <v>25</v>
      </c>
      <c r="B74" s="90"/>
      <c r="C74" s="23">
        <f>COUNTA(B10:B69)</f>
        <v>56</v>
      </c>
      <c r="F74" s="91"/>
      <c r="G74" s="91"/>
      <c r="H74" s="91"/>
      <c r="I74" s="91"/>
      <c r="J74" s="19"/>
      <c r="K74" s="88"/>
    </row>
    <row r="75" spans="1:11" ht="21" customHeight="1" x14ac:dyDescent="0.25">
      <c r="A75" s="90" t="s">
        <v>26</v>
      </c>
      <c r="B75" s="90"/>
      <c r="C75" s="24">
        <f>C73/C74</f>
        <v>71.812925170068056</v>
      </c>
      <c r="F75" s="91"/>
      <c r="G75" s="91"/>
      <c r="H75" s="91"/>
      <c r="I75" s="91"/>
      <c r="J75" s="19"/>
      <c r="K75" s="88"/>
    </row>
    <row r="76" spans="1:11" ht="21" customHeight="1" thickBot="1" x14ac:dyDescent="0.3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</sheetData>
  <mergeCells count="17">
    <mergeCell ref="J1:K1"/>
    <mergeCell ref="A4:K6"/>
    <mergeCell ref="B7:E7"/>
    <mergeCell ref="G7:K7"/>
    <mergeCell ref="B8:E8"/>
    <mergeCell ref="G8:K8"/>
    <mergeCell ref="A75:B75"/>
    <mergeCell ref="A70:B70"/>
    <mergeCell ref="E70:K70"/>
    <mergeCell ref="A71:B71"/>
    <mergeCell ref="F71:H71"/>
    <mergeCell ref="A72:B72"/>
    <mergeCell ref="A73:B73"/>
    <mergeCell ref="F73:H75"/>
    <mergeCell ref="I73:I75"/>
    <mergeCell ref="K73:K75"/>
    <mergeCell ref="A74:B74"/>
  </mergeCells>
  <printOptions horizontalCentered="1" verticalCentered="1"/>
  <pageMargins left="0" right="0" top="0" bottom="0" header="0" footer="0"/>
  <pageSetup paperSize="9" scale="51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866B-0E09-4ACF-9818-4B21A3E14721}">
  <dimension ref="A1:K54"/>
  <sheetViews>
    <sheetView topLeftCell="A4" workbookViewId="0">
      <selection activeCell="B19" sqref="B1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172</v>
      </c>
      <c r="C7" s="90"/>
      <c r="D7" s="90"/>
      <c r="E7" s="90"/>
      <c r="F7" s="2" t="s">
        <v>2</v>
      </c>
      <c r="G7" s="90" t="s">
        <v>173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174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 t="s">
        <v>175</v>
      </c>
      <c r="B10" s="12" t="s">
        <v>176</v>
      </c>
      <c r="C10" s="8">
        <v>22500</v>
      </c>
      <c r="D10" s="8" t="s">
        <v>18</v>
      </c>
      <c r="E10" s="8">
        <v>8</v>
      </c>
      <c r="F10" s="8">
        <v>3040</v>
      </c>
      <c r="G10" s="8">
        <f>SUM(H10+I10)</f>
        <v>3053</v>
      </c>
      <c r="H10" s="8">
        <v>3040</v>
      </c>
      <c r="I10" s="8">
        <v>13</v>
      </c>
      <c r="J10" s="22">
        <f t="shared" ref="J10:J14" si="0">H10/F10*100</f>
        <v>100</v>
      </c>
      <c r="K10" s="8"/>
    </row>
    <row r="11" spans="1:11" ht="21.95" customHeight="1" x14ac:dyDescent="0.25">
      <c r="A11" s="7" t="s">
        <v>177</v>
      </c>
      <c r="B11" s="12" t="s">
        <v>176</v>
      </c>
      <c r="C11" s="8">
        <v>22500</v>
      </c>
      <c r="D11" s="8" t="s">
        <v>18</v>
      </c>
      <c r="E11" s="8">
        <v>8</v>
      </c>
      <c r="F11" s="8">
        <v>3040</v>
      </c>
      <c r="G11" s="8">
        <f t="shared" ref="G11:G14" si="1">SUM(H11+I11)</f>
        <v>3055</v>
      </c>
      <c r="H11" s="8">
        <v>3040</v>
      </c>
      <c r="I11" s="8">
        <v>15</v>
      </c>
      <c r="J11" s="22">
        <f t="shared" si="0"/>
        <v>100</v>
      </c>
      <c r="K11" s="8"/>
    </row>
    <row r="12" spans="1:11" ht="21.95" customHeight="1" x14ac:dyDescent="0.25">
      <c r="A12" s="33" t="s">
        <v>178</v>
      </c>
      <c r="B12" s="12" t="s">
        <v>176</v>
      </c>
      <c r="C12" s="8">
        <v>22500</v>
      </c>
      <c r="D12" s="8" t="s">
        <v>18</v>
      </c>
      <c r="E12" s="8">
        <v>8</v>
      </c>
      <c r="F12" s="8">
        <v>3040</v>
      </c>
      <c r="G12" s="8">
        <f t="shared" si="1"/>
        <v>3049</v>
      </c>
      <c r="H12" s="8">
        <v>3040</v>
      </c>
      <c r="I12" s="8">
        <v>9</v>
      </c>
      <c r="J12" s="22">
        <f t="shared" si="0"/>
        <v>100</v>
      </c>
      <c r="K12" s="8"/>
    </row>
    <row r="13" spans="1:11" ht="21.95" customHeight="1" x14ac:dyDescent="0.25">
      <c r="A13" s="33" t="s">
        <v>179</v>
      </c>
      <c r="B13" s="12" t="s">
        <v>176</v>
      </c>
      <c r="C13" s="8">
        <v>22500</v>
      </c>
      <c r="D13" s="8" t="s">
        <v>18</v>
      </c>
      <c r="E13" s="8">
        <v>8</v>
      </c>
      <c r="F13" s="8">
        <v>3040</v>
      </c>
      <c r="G13" s="8">
        <f t="shared" si="1"/>
        <v>3058</v>
      </c>
      <c r="H13" s="8">
        <v>3040</v>
      </c>
      <c r="I13" s="8">
        <v>18</v>
      </c>
      <c r="J13" s="22">
        <f t="shared" si="0"/>
        <v>100</v>
      </c>
      <c r="K13" s="8"/>
    </row>
    <row r="14" spans="1:11" ht="21.95" customHeight="1" x14ac:dyDescent="0.25">
      <c r="A14" s="33" t="s">
        <v>180</v>
      </c>
      <c r="B14" s="12" t="s">
        <v>176</v>
      </c>
      <c r="C14" s="8">
        <v>22500</v>
      </c>
      <c r="D14" s="8" t="s">
        <v>18</v>
      </c>
      <c r="E14" s="8">
        <v>8</v>
      </c>
      <c r="F14" s="8">
        <v>3040</v>
      </c>
      <c r="G14" s="8">
        <f t="shared" si="1"/>
        <v>3050</v>
      </c>
      <c r="H14" s="8">
        <v>3040</v>
      </c>
      <c r="I14" s="8">
        <v>10</v>
      </c>
      <c r="J14" s="22">
        <f t="shared" si="0"/>
        <v>100</v>
      </c>
      <c r="K14" s="8"/>
    </row>
    <row r="15" spans="1:11" ht="21.95" customHeight="1" x14ac:dyDescent="0.25">
      <c r="A15" s="7" t="s">
        <v>181</v>
      </c>
      <c r="B15" s="12" t="s">
        <v>182</v>
      </c>
      <c r="C15" s="12" t="s">
        <v>182</v>
      </c>
      <c r="D15" s="8" t="s">
        <v>18</v>
      </c>
      <c r="E15" s="12" t="s">
        <v>182</v>
      </c>
      <c r="F15" s="12" t="s">
        <v>182</v>
      </c>
      <c r="G15" s="12" t="s">
        <v>182</v>
      </c>
      <c r="H15" s="12" t="s">
        <v>182</v>
      </c>
      <c r="I15" s="12"/>
      <c r="J15" s="12" t="s">
        <v>182</v>
      </c>
      <c r="K15" s="8"/>
    </row>
    <row r="16" spans="1:11" ht="21.95" customHeight="1" x14ac:dyDescent="0.25">
      <c r="A16" s="7" t="s">
        <v>183</v>
      </c>
      <c r="B16" s="12" t="s">
        <v>176</v>
      </c>
      <c r="C16" s="8">
        <v>22500</v>
      </c>
      <c r="D16" s="8" t="s">
        <v>18</v>
      </c>
      <c r="E16" s="8">
        <v>8</v>
      </c>
      <c r="F16" s="8">
        <v>3040</v>
      </c>
      <c r="G16" s="8">
        <f t="shared" ref="G16" si="2">SUM(H16+I16)</f>
        <v>3051</v>
      </c>
      <c r="H16" s="8">
        <v>3040</v>
      </c>
      <c r="I16" s="8">
        <v>11</v>
      </c>
      <c r="J16" s="22">
        <f t="shared" ref="J16:J32" si="3">H16/F16*100</f>
        <v>100</v>
      </c>
      <c r="K16" s="8"/>
    </row>
    <row r="17" spans="1:11" ht="21.95" customHeight="1" x14ac:dyDescent="0.25">
      <c r="A17" s="34" t="s">
        <v>184</v>
      </c>
      <c r="B17" s="12" t="s">
        <v>185</v>
      </c>
      <c r="C17" s="12" t="s">
        <v>185</v>
      </c>
      <c r="D17" s="8" t="s">
        <v>18</v>
      </c>
      <c r="E17" s="12" t="s">
        <v>185</v>
      </c>
      <c r="F17" s="12" t="s">
        <v>185</v>
      </c>
      <c r="G17" s="12" t="s">
        <v>185</v>
      </c>
      <c r="H17" s="12" t="s">
        <v>185</v>
      </c>
      <c r="I17" s="12"/>
      <c r="J17" s="12" t="s">
        <v>185</v>
      </c>
      <c r="K17" s="8"/>
    </row>
    <row r="18" spans="1:11" ht="21.95" customHeight="1" x14ac:dyDescent="0.25">
      <c r="A18" s="34" t="s">
        <v>186</v>
      </c>
      <c r="B18" s="12" t="s">
        <v>176</v>
      </c>
      <c r="C18" s="8">
        <v>22500</v>
      </c>
      <c r="D18" s="8" t="s">
        <v>18</v>
      </c>
      <c r="E18" s="8">
        <v>8</v>
      </c>
      <c r="F18" s="8">
        <v>3040</v>
      </c>
      <c r="G18" s="8">
        <f t="shared" ref="G18:G32" si="4">SUM(H18+I18)</f>
        <v>3051</v>
      </c>
      <c r="H18" s="8">
        <v>3040</v>
      </c>
      <c r="I18" s="8">
        <v>11</v>
      </c>
      <c r="J18" s="22">
        <f t="shared" si="3"/>
        <v>100</v>
      </c>
      <c r="K18" s="8"/>
    </row>
    <row r="19" spans="1:11" ht="21.95" customHeight="1" x14ac:dyDescent="0.25">
      <c r="A19" s="8" t="s">
        <v>187</v>
      </c>
      <c r="B19" s="12" t="s">
        <v>176</v>
      </c>
      <c r="C19" s="8">
        <v>22500</v>
      </c>
      <c r="D19" s="8" t="s">
        <v>18</v>
      </c>
      <c r="E19" s="8">
        <v>8</v>
      </c>
      <c r="F19" s="8">
        <v>3040</v>
      </c>
      <c r="G19" s="8">
        <f t="shared" ref="G19:G21" si="5">SUM(H19+I19)</f>
        <v>3050</v>
      </c>
      <c r="H19" s="8">
        <v>3040</v>
      </c>
      <c r="I19" s="8">
        <v>10</v>
      </c>
      <c r="J19" s="22">
        <f t="shared" si="3"/>
        <v>100</v>
      </c>
      <c r="K19" s="8"/>
    </row>
    <row r="20" spans="1:11" ht="21.95" customHeight="1" x14ac:dyDescent="0.25">
      <c r="A20" s="35" t="s">
        <v>188</v>
      </c>
      <c r="B20" s="12" t="s">
        <v>176</v>
      </c>
      <c r="C20" s="8">
        <v>22500</v>
      </c>
      <c r="D20" s="8" t="s">
        <v>18</v>
      </c>
      <c r="E20" s="8">
        <v>8</v>
      </c>
      <c r="F20" s="8">
        <v>3040</v>
      </c>
      <c r="G20" s="8">
        <f t="shared" si="5"/>
        <v>3051</v>
      </c>
      <c r="H20" s="8">
        <v>3040</v>
      </c>
      <c r="I20" s="8">
        <v>11</v>
      </c>
      <c r="J20" s="22">
        <f t="shared" si="3"/>
        <v>100</v>
      </c>
      <c r="K20" s="8"/>
    </row>
    <row r="21" spans="1:11" ht="21.95" customHeight="1" x14ac:dyDescent="0.25">
      <c r="A21" s="35" t="s">
        <v>189</v>
      </c>
      <c r="B21" s="12" t="s">
        <v>176</v>
      </c>
      <c r="C21" s="8">
        <v>22500</v>
      </c>
      <c r="D21" s="8" t="s">
        <v>18</v>
      </c>
      <c r="E21" s="8">
        <v>8</v>
      </c>
      <c r="F21" s="8">
        <v>3040</v>
      </c>
      <c r="G21" s="8">
        <f t="shared" si="5"/>
        <v>3052</v>
      </c>
      <c r="H21" s="8">
        <v>3040</v>
      </c>
      <c r="I21" s="8">
        <v>12</v>
      </c>
      <c r="J21" s="22">
        <f t="shared" si="3"/>
        <v>100</v>
      </c>
      <c r="K21" s="8"/>
    </row>
    <row r="22" spans="1:11" ht="21.95" customHeight="1" x14ac:dyDescent="0.25">
      <c r="A22" s="34"/>
      <c r="B22" s="12"/>
      <c r="C22" s="8"/>
      <c r="D22" s="8" t="s">
        <v>18</v>
      </c>
      <c r="E22" s="8">
        <v>8</v>
      </c>
      <c r="F22" s="8"/>
      <c r="G22" s="8">
        <f t="shared" si="4"/>
        <v>0</v>
      </c>
      <c r="H22" s="8"/>
      <c r="I22" s="8"/>
      <c r="J22" s="22" t="e">
        <f t="shared" si="3"/>
        <v>#DIV/0!</v>
      </c>
      <c r="K22" s="8"/>
    </row>
    <row r="23" spans="1:11" ht="21.95" customHeight="1" x14ac:dyDescent="0.25">
      <c r="A23" s="34"/>
      <c r="B23" s="12"/>
      <c r="C23" s="8"/>
      <c r="D23" s="8" t="s">
        <v>18</v>
      </c>
      <c r="E23" s="8">
        <v>8</v>
      </c>
      <c r="F23" s="8"/>
      <c r="G23" s="8">
        <f t="shared" si="4"/>
        <v>0</v>
      </c>
      <c r="H23" s="8"/>
      <c r="I23" s="8"/>
      <c r="J23" s="22" t="e">
        <f t="shared" si="3"/>
        <v>#DIV/0!</v>
      </c>
      <c r="K23" s="8"/>
    </row>
    <row r="24" spans="1:11" ht="21.95" customHeight="1" x14ac:dyDescent="0.25">
      <c r="A24" s="34"/>
      <c r="B24" s="12"/>
      <c r="C24" s="8"/>
      <c r="D24" s="8" t="s">
        <v>18</v>
      </c>
      <c r="E24" s="8">
        <v>8</v>
      </c>
      <c r="F24" s="8"/>
      <c r="G24" s="8">
        <f t="shared" si="4"/>
        <v>0</v>
      </c>
      <c r="H24" s="8"/>
      <c r="I24" s="8"/>
      <c r="J24" s="22" t="e">
        <f t="shared" si="3"/>
        <v>#DIV/0!</v>
      </c>
      <c r="K24" s="8"/>
    </row>
    <row r="25" spans="1:11" ht="21.95" customHeight="1" x14ac:dyDescent="0.25">
      <c r="A25" s="35"/>
      <c r="B25" s="12"/>
      <c r="C25" s="8"/>
      <c r="D25" s="8" t="s">
        <v>18</v>
      </c>
      <c r="E25" s="8">
        <v>8</v>
      </c>
      <c r="F25" s="8"/>
      <c r="G25" s="8">
        <f t="shared" si="4"/>
        <v>0</v>
      </c>
      <c r="H25" s="8"/>
      <c r="I25" s="8"/>
      <c r="J25" s="22" t="e">
        <f t="shared" si="3"/>
        <v>#DIV/0!</v>
      </c>
      <c r="K25" s="8"/>
    </row>
    <row r="26" spans="1:11" ht="21.95" customHeight="1" x14ac:dyDescent="0.25">
      <c r="A26" s="35"/>
      <c r="B26" s="12"/>
      <c r="C26" s="8"/>
      <c r="D26" s="8" t="s">
        <v>18</v>
      </c>
      <c r="E26" s="8">
        <v>8</v>
      </c>
      <c r="F26" s="8"/>
      <c r="G26" s="8">
        <f t="shared" si="4"/>
        <v>0</v>
      </c>
      <c r="H26" s="8"/>
      <c r="I26" s="8"/>
      <c r="J26" s="22" t="e">
        <f t="shared" si="3"/>
        <v>#DIV/0!</v>
      </c>
      <c r="K26" s="8"/>
    </row>
    <row r="27" spans="1:11" ht="21.95" customHeight="1" x14ac:dyDescent="0.25">
      <c r="A27" s="13"/>
      <c r="B27" s="12"/>
      <c r="C27" s="8"/>
      <c r="D27" s="8" t="s">
        <v>18</v>
      </c>
      <c r="E27" s="8">
        <v>8</v>
      </c>
      <c r="F27" s="8"/>
      <c r="G27" s="8">
        <f t="shared" si="4"/>
        <v>0</v>
      </c>
      <c r="H27" s="8"/>
      <c r="I27" s="8"/>
      <c r="J27" s="22" t="e">
        <f t="shared" si="3"/>
        <v>#DIV/0!</v>
      </c>
      <c r="K27" s="8"/>
    </row>
    <row r="28" spans="1:11" ht="21.95" customHeight="1" x14ac:dyDescent="0.25">
      <c r="A28" s="13"/>
      <c r="B28" s="12"/>
      <c r="C28" s="8"/>
      <c r="D28" s="8" t="s">
        <v>18</v>
      </c>
      <c r="E28" s="8">
        <v>8</v>
      </c>
      <c r="F28" s="8"/>
      <c r="G28" s="8">
        <f t="shared" si="4"/>
        <v>0</v>
      </c>
      <c r="H28" s="8"/>
      <c r="I28" s="8"/>
      <c r="J28" s="22" t="e">
        <f t="shared" si="3"/>
        <v>#DIV/0!</v>
      </c>
      <c r="K28" s="8"/>
    </row>
    <row r="29" spans="1:11" ht="21.95" customHeight="1" x14ac:dyDescent="0.25">
      <c r="A29" s="13"/>
      <c r="B29" s="12"/>
      <c r="C29" s="8"/>
      <c r="D29" s="8" t="s">
        <v>18</v>
      </c>
      <c r="E29" s="8">
        <v>8</v>
      </c>
      <c r="F29" s="8"/>
      <c r="G29" s="8">
        <f t="shared" si="4"/>
        <v>0</v>
      </c>
      <c r="H29" s="8"/>
      <c r="I29" s="8"/>
      <c r="J29" s="22" t="e">
        <f t="shared" si="3"/>
        <v>#DIV/0!</v>
      </c>
      <c r="K29" s="8"/>
    </row>
    <row r="30" spans="1:11" ht="21.95" customHeight="1" x14ac:dyDescent="0.25">
      <c r="A30" s="13"/>
      <c r="B30" s="12"/>
      <c r="C30" s="8"/>
      <c r="D30" s="8" t="s">
        <v>18</v>
      </c>
      <c r="E30" s="8">
        <v>8</v>
      </c>
      <c r="F30" s="8"/>
      <c r="G30" s="8">
        <f t="shared" si="4"/>
        <v>0</v>
      </c>
      <c r="H30" s="8"/>
      <c r="I30" s="8"/>
      <c r="J30" s="22" t="e">
        <f t="shared" si="3"/>
        <v>#DIV/0!</v>
      </c>
      <c r="K30" s="8"/>
    </row>
    <row r="31" spans="1:11" ht="21.95" customHeight="1" x14ac:dyDescent="0.25">
      <c r="A31" s="7"/>
      <c r="B31" s="12"/>
      <c r="C31" s="8"/>
      <c r="D31" s="8" t="s">
        <v>18</v>
      </c>
      <c r="E31" s="8">
        <v>8</v>
      </c>
      <c r="F31" s="8"/>
      <c r="G31" s="8">
        <f t="shared" si="4"/>
        <v>0</v>
      </c>
      <c r="H31" s="8"/>
      <c r="I31" s="8"/>
      <c r="J31" s="22" t="e">
        <f t="shared" si="3"/>
        <v>#DIV/0!</v>
      </c>
      <c r="K31" s="8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4"/>
        <v>0</v>
      </c>
      <c r="H32" s="8"/>
      <c r="I32" s="8"/>
      <c r="J32" s="22" t="e">
        <f t="shared" si="3"/>
        <v>#DIV/0!</v>
      </c>
      <c r="K32" s="8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8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8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8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8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8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8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8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8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8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8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8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8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8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8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v>19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30400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30400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v>19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K54"/>
  <sheetViews>
    <sheetView topLeftCell="A23" workbookViewId="0">
      <selection activeCell="A10" sqref="A10:A32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88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58</v>
      </c>
      <c r="C10" s="8">
        <v>22500</v>
      </c>
      <c r="D10" s="8" t="s">
        <v>87</v>
      </c>
      <c r="E10" s="8">
        <v>8</v>
      </c>
      <c r="F10" s="8">
        <v>5000</v>
      </c>
      <c r="G10" s="8">
        <f>SUM(H10+I10)</f>
        <v>3882</v>
      </c>
      <c r="H10" s="8">
        <v>3500</v>
      </c>
      <c r="I10" s="8">
        <v>382</v>
      </c>
      <c r="J10" s="9">
        <f t="shared" ref="J10:J32" si="0">H10/F10*100</f>
        <v>70</v>
      </c>
      <c r="K10" s="10"/>
    </row>
    <row r="11" spans="1:11" ht="21.95" customHeight="1" x14ac:dyDescent="0.25">
      <c r="A11" s="7">
        <v>44974</v>
      </c>
      <c r="B11" s="8" t="s">
        <v>58</v>
      </c>
      <c r="C11" s="8">
        <v>22500</v>
      </c>
      <c r="D11" s="8" t="s">
        <v>87</v>
      </c>
      <c r="E11" s="8">
        <v>8</v>
      </c>
      <c r="F11" s="8">
        <v>5000</v>
      </c>
      <c r="G11" s="8">
        <f>SUM(H11+I11)</f>
        <v>4552</v>
      </c>
      <c r="H11" s="8">
        <v>4000</v>
      </c>
      <c r="I11" s="8">
        <v>552</v>
      </c>
      <c r="J11" s="9">
        <f t="shared" si="0"/>
        <v>80</v>
      </c>
      <c r="K11" s="10"/>
    </row>
    <row r="12" spans="1:11" ht="21.95" customHeight="1" x14ac:dyDescent="0.25">
      <c r="A12" s="7">
        <v>44977</v>
      </c>
      <c r="B12" s="8" t="s">
        <v>58</v>
      </c>
      <c r="C12" s="8">
        <v>22500</v>
      </c>
      <c r="D12" s="8" t="s">
        <v>87</v>
      </c>
      <c r="E12" s="8">
        <v>8</v>
      </c>
      <c r="F12" s="8">
        <v>5000</v>
      </c>
      <c r="G12" s="8">
        <f t="shared" ref="G12:G32" si="1">SUM(H12+I12)</f>
        <v>5325</v>
      </c>
      <c r="H12" s="8">
        <v>5000</v>
      </c>
      <c r="I12" s="8">
        <v>325</v>
      </c>
      <c r="J12" s="9">
        <f t="shared" si="0"/>
        <v>100</v>
      </c>
      <c r="K12" s="10"/>
    </row>
    <row r="13" spans="1:11" ht="21.95" customHeight="1" x14ac:dyDescent="0.25">
      <c r="A13" s="7">
        <v>44978</v>
      </c>
      <c r="B13" s="8" t="s">
        <v>58</v>
      </c>
      <c r="C13" s="8">
        <v>22500</v>
      </c>
      <c r="D13" s="8" t="s">
        <v>87</v>
      </c>
      <c r="E13" s="8">
        <v>8</v>
      </c>
      <c r="F13" s="8">
        <v>5000</v>
      </c>
      <c r="G13" s="8">
        <f t="shared" si="1"/>
        <v>5620</v>
      </c>
      <c r="H13" s="8">
        <v>5000</v>
      </c>
      <c r="I13" s="8">
        <v>620</v>
      </c>
      <c r="J13" s="9">
        <f t="shared" si="0"/>
        <v>100</v>
      </c>
      <c r="K13" s="10"/>
    </row>
    <row r="14" spans="1:11" ht="21.95" customHeight="1" x14ac:dyDescent="0.25">
      <c r="A14" s="7">
        <v>44979</v>
      </c>
      <c r="B14" s="8" t="s">
        <v>58</v>
      </c>
      <c r="C14" s="8">
        <v>22500</v>
      </c>
      <c r="D14" s="8" t="s">
        <v>87</v>
      </c>
      <c r="E14" s="8">
        <v>8</v>
      </c>
      <c r="F14" s="8">
        <v>5000</v>
      </c>
      <c r="G14" s="8">
        <f t="shared" si="1"/>
        <v>5661</v>
      </c>
      <c r="H14" s="8">
        <v>5000</v>
      </c>
      <c r="I14" s="8">
        <v>661</v>
      </c>
      <c r="J14" s="9">
        <f t="shared" si="0"/>
        <v>100</v>
      </c>
      <c r="K14" s="10"/>
    </row>
    <row r="15" spans="1:11" ht="21.95" customHeight="1" x14ac:dyDescent="0.25">
      <c r="A15" s="7">
        <v>44980</v>
      </c>
      <c r="B15" s="8" t="s">
        <v>58</v>
      </c>
      <c r="C15" s="8">
        <v>22500</v>
      </c>
      <c r="D15" s="8" t="s">
        <v>87</v>
      </c>
      <c r="E15" s="8">
        <v>8</v>
      </c>
      <c r="F15" s="8">
        <v>5000</v>
      </c>
      <c r="G15" s="8">
        <f t="shared" ref="G15" si="2">SUM(H15+I15)</f>
        <v>5532</v>
      </c>
      <c r="H15" s="8">
        <v>5000</v>
      </c>
      <c r="I15" s="8">
        <v>532</v>
      </c>
      <c r="J15" s="9">
        <f t="shared" si="0"/>
        <v>100</v>
      </c>
      <c r="K15" s="10"/>
    </row>
    <row r="16" spans="1:11" ht="21.95" customHeight="1" x14ac:dyDescent="0.25">
      <c r="A16" s="7">
        <v>44981</v>
      </c>
      <c r="B16" s="8" t="s">
        <v>58</v>
      </c>
      <c r="C16" s="8">
        <v>22500</v>
      </c>
      <c r="D16" s="8" t="s">
        <v>87</v>
      </c>
      <c r="E16" s="8">
        <v>8</v>
      </c>
      <c r="F16" s="8">
        <v>5000</v>
      </c>
      <c r="G16" s="8">
        <f t="shared" si="1"/>
        <v>5620</v>
      </c>
      <c r="H16" s="8">
        <v>5000</v>
      </c>
      <c r="I16" s="8">
        <v>620</v>
      </c>
      <c r="J16" s="9">
        <f t="shared" si="0"/>
        <v>100</v>
      </c>
      <c r="K16" s="10"/>
    </row>
    <row r="17" spans="1:11" ht="21.95" customHeight="1" x14ac:dyDescent="0.25">
      <c r="A17" s="7">
        <v>44984</v>
      </c>
      <c r="B17" s="8" t="s">
        <v>58</v>
      </c>
      <c r="C17" s="8">
        <v>22500</v>
      </c>
      <c r="D17" s="8" t="s">
        <v>87</v>
      </c>
      <c r="E17" s="8">
        <v>4</v>
      </c>
      <c r="F17" s="8">
        <v>2500</v>
      </c>
      <c r="G17" s="8">
        <f t="shared" si="1"/>
        <v>2770</v>
      </c>
      <c r="H17" s="8">
        <v>2500</v>
      </c>
      <c r="I17" s="8">
        <v>270</v>
      </c>
      <c r="J17" s="9">
        <f t="shared" si="0"/>
        <v>100</v>
      </c>
      <c r="K17" s="10"/>
    </row>
    <row r="18" spans="1:11" ht="21.95" customHeight="1" x14ac:dyDescent="0.25">
      <c r="A18" s="7"/>
      <c r="B18" s="8" t="s">
        <v>76</v>
      </c>
      <c r="C18" s="8" t="s">
        <v>77</v>
      </c>
      <c r="D18" s="8" t="s">
        <v>87</v>
      </c>
      <c r="E18" s="8">
        <v>4</v>
      </c>
      <c r="F18" s="8">
        <v>2500</v>
      </c>
      <c r="G18" s="8">
        <f t="shared" si="1"/>
        <v>2583</v>
      </c>
      <c r="H18" s="8">
        <v>2500</v>
      </c>
      <c r="I18" s="8">
        <v>83</v>
      </c>
      <c r="J18" s="9">
        <f t="shared" si="0"/>
        <v>100</v>
      </c>
      <c r="K18" s="10"/>
    </row>
    <row r="19" spans="1:11" ht="21.95" customHeight="1" x14ac:dyDescent="0.25">
      <c r="A19" s="7">
        <v>44985</v>
      </c>
      <c r="B19" s="8" t="s">
        <v>58</v>
      </c>
      <c r="C19" s="8">
        <v>22500</v>
      </c>
      <c r="D19" s="8" t="s">
        <v>87</v>
      </c>
      <c r="E19" s="8">
        <v>4</v>
      </c>
      <c r="F19" s="8">
        <v>2500</v>
      </c>
      <c r="G19" s="8">
        <f t="shared" ref="G19:G22" si="3">SUM(H19+I19)</f>
        <v>2770</v>
      </c>
      <c r="H19" s="8">
        <v>2500</v>
      </c>
      <c r="I19" s="8">
        <v>270</v>
      </c>
      <c r="J19" s="9">
        <f t="shared" si="0"/>
        <v>100</v>
      </c>
      <c r="K19" s="10"/>
    </row>
    <row r="20" spans="1:11" ht="21.95" customHeight="1" x14ac:dyDescent="0.25">
      <c r="A20" s="7"/>
      <c r="B20" s="8" t="s">
        <v>76</v>
      </c>
      <c r="C20" s="8" t="s">
        <v>77</v>
      </c>
      <c r="D20" s="8" t="s">
        <v>87</v>
      </c>
      <c r="E20" s="8">
        <v>4</v>
      </c>
      <c r="F20" s="8">
        <v>2500</v>
      </c>
      <c r="G20" s="8">
        <f t="shared" si="3"/>
        <v>2583</v>
      </c>
      <c r="H20" s="8">
        <v>2500</v>
      </c>
      <c r="I20" s="8">
        <v>83</v>
      </c>
      <c r="J20" s="9">
        <f t="shared" si="0"/>
        <v>100</v>
      </c>
      <c r="K20" s="10"/>
    </row>
    <row r="21" spans="1:11" ht="21.95" customHeight="1" x14ac:dyDescent="0.25">
      <c r="A21" s="7">
        <v>44986</v>
      </c>
      <c r="B21" s="8" t="s">
        <v>58</v>
      </c>
      <c r="C21" s="8">
        <v>22500</v>
      </c>
      <c r="D21" s="8" t="s">
        <v>87</v>
      </c>
      <c r="E21" s="8">
        <v>4</v>
      </c>
      <c r="F21" s="8">
        <v>2500</v>
      </c>
      <c r="G21" s="8">
        <f t="shared" si="3"/>
        <v>2770</v>
      </c>
      <c r="H21" s="8">
        <v>2500</v>
      </c>
      <c r="I21" s="8">
        <v>270</v>
      </c>
      <c r="J21" s="9">
        <f t="shared" si="0"/>
        <v>100</v>
      </c>
      <c r="K21" s="10"/>
    </row>
    <row r="22" spans="1:11" ht="21.95" customHeight="1" x14ac:dyDescent="0.25">
      <c r="A22" s="7"/>
      <c r="B22" s="8" t="s">
        <v>76</v>
      </c>
      <c r="C22" s="8" t="s">
        <v>77</v>
      </c>
      <c r="D22" s="8" t="s">
        <v>87</v>
      </c>
      <c r="E22" s="8">
        <v>4</v>
      </c>
      <c r="F22" s="8">
        <v>2500</v>
      </c>
      <c r="G22" s="8">
        <f t="shared" si="3"/>
        <v>2583</v>
      </c>
      <c r="H22" s="8">
        <v>2500</v>
      </c>
      <c r="I22" s="8">
        <v>83</v>
      </c>
      <c r="J22" s="9">
        <f t="shared" si="0"/>
        <v>100</v>
      </c>
      <c r="K22" s="10"/>
    </row>
    <row r="23" spans="1:11" ht="21.95" customHeight="1" x14ac:dyDescent="0.25">
      <c r="A23" s="7">
        <v>44987</v>
      </c>
      <c r="B23" s="8" t="s">
        <v>58</v>
      </c>
      <c r="C23" s="8">
        <v>22500</v>
      </c>
      <c r="D23" s="8" t="s">
        <v>87</v>
      </c>
      <c r="E23" s="8">
        <v>8</v>
      </c>
      <c r="F23" s="8">
        <v>5000</v>
      </c>
      <c r="G23" s="8">
        <f t="shared" si="1"/>
        <v>6118</v>
      </c>
      <c r="H23" s="8">
        <v>5500</v>
      </c>
      <c r="I23" s="8">
        <v>618</v>
      </c>
      <c r="J23" s="9">
        <f t="shared" si="0"/>
        <v>110.00000000000001</v>
      </c>
      <c r="K23" s="10"/>
    </row>
    <row r="24" spans="1:11" ht="21.95" customHeight="1" x14ac:dyDescent="0.25">
      <c r="A24" s="7">
        <v>44988</v>
      </c>
      <c r="B24" s="8" t="s">
        <v>58</v>
      </c>
      <c r="C24" s="8">
        <v>22500</v>
      </c>
      <c r="D24" s="8" t="s">
        <v>87</v>
      </c>
      <c r="E24" s="8">
        <v>8</v>
      </c>
      <c r="F24" s="8">
        <v>5000</v>
      </c>
      <c r="G24" s="8">
        <f t="shared" si="1"/>
        <v>6284</v>
      </c>
      <c r="H24" s="8">
        <v>5500</v>
      </c>
      <c r="I24" s="8">
        <v>784</v>
      </c>
      <c r="J24" s="9">
        <f t="shared" si="0"/>
        <v>110.00000000000001</v>
      </c>
      <c r="K24" s="10"/>
    </row>
    <row r="25" spans="1:11" ht="21.95" customHeight="1" x14ac:dyDescent="0.25">
      <c r="A25" s="7">
        <v>44991</v>
      </c>
      <c r="B25" s="8" t="s">
        <v>58</v>
      </c>
      <c r="C25" s="8">
        <v>22500</v>
      </c>
      <c r="D25" s="8" t="s">
        <v>87</v>
      </c>
      <c r="E25" s="8">
        <v>8</v>
      </c>
      <c r="F25" s="8">
        <v>5000</v>
      </c>
      <c r="G25" s="8">
        <f t="shared" si="1"/>
        <v>7678</v>
      </c>
      <c r="H25" s="8">
        <v>7000</v>
      </c>
      <c r="I25" s="8">
        <v>678</v>
      </c>
      <c r="J25" s="9">
        <f t="shared" si="0"/>
        <v>140</v>
      </c>
      <c r="K25" s="10"/>
    </row>
    <row r="26" spans="1:11" ht="21.95" customHeight="1" x14ac:dyDescent="0.25">
      <c r="A26" s="7">
        <v>44992</v>
      </c>
      <c r="B26" s="8" t="s">
        <v>58</v>
      </c>
      <c r="C26" s="8">
        <v>22500</v>
      </c>
      <c r="D26" s="8" t="s">
        <v>87</v>
      </c>
      <c r="E26" s="8">
        <v>8</v>
      </c>
      <c r="F26" s="8">
        <v>5000</v>
      </c>
      <c r="G26" s="8">
        <f t="shared" si="1"/>
        <v>5551</v>
      </c>
      <c r="H26" s="8">
        <v>5000</v>
      </c>
      <c r="I26" s="8">
        <v>551</v>
      </c>
      <c r="J26" s="9">
        <f t="shared" si="0"/>
        <v>100</v>
      </c>
      <c r="K26" s="10"/>
    </row>
    <row r="27" spans="1:11" ht="21.95" customHeight="1" x14ac:dyDescent="0.25">
      <c r="A27" s="7">
        <v>44993</v>
      </c>
      <c r="B27" s="8" t="s">
        <v>58</v>
      </c>
      <c r="C27" s="8">
        <v>22500</v>
      </c>
      <c r="D27" s="8" t="s">
        <v>87</v>
      </c>
      <c r="E27" s="8">
        <v>8</v>
      </c>
      <c r="F27" s="8">
        <v>5000</v>
      </c>
      <c r="G27" s="8">
        <f t="shared" si="1"/>
        <v>5142</v>
      </c>
      <c r="H27" s="8">
        <v>4500</v>
      </c>
      <c r="I27" s="8">
        <v>642</v>
      </c>
      <c r="J27" s="9">
        <f t="shared" si="0"/>
        <v>90</v>
      </c>
      <c r="K27" s="10"/>
    </row>
    <row r="28" spans="1:11" ht="21.95" customHeight="1" x14ac:dyDescent="0.25">
      <c r="A28" s="7">
        <v>44994</v>
      </c>
      <c r="B28" s="8" t="s">
        <v>58</v>
      </c>
      <c r="C28" s="8">
        <v>22500</v>
      </c>
      <c r="D28" s="8" t="s">
        <v>87</v>
      </c>
      <c r="E28" s="8">
        <v>8</v>
      </c>
      <c r="F28" s="8">
        <v>5000</v>
      </c>
      <c r="G28" s="8">
        <f t="shared" si="1"/>
        <v>4542</v>
      </c>
      <c r="H28" s="8">
        <v>4000</v>
      </c>
      <c r="I28" s="8">
        <v>542</v>
      </c>
      <c r="J28" s="9">
        <f t="shared" si="0"/>
        <v>80</v>
      </c>
      <c r="K28" s="10"/>
    </row>
    <row r="29" spans="1:11" ht="21.95" customHeight="1" x14ac:dyDescent="0.25">
      <c r="A29" s="7">
        <v>44995</v>
      </c>
      <c r="B29" s="8" t="s">
        <v>58</v>
      </c>
      <c r="C29" s="8">
        <v>22500</v>
      </c>
      <c r="D29" s="8" t="s">
        <v>87</v>
      </c>
      <c r="E29" s="8">
        <v>8</v>
      </c>
      <c r="F29" s="8">
        <v>5000</v>
      </c>
      <c r="G29" s="8">
        <f t="shared" si="1"/>
        <v>3393</v>
      </c>
      <c r="H29" s="8">
        <v>3000</v>
      </c>
      <c r="I29" s="8">
        <v>393</v>
      </c>
      <c r="J29" s="9">
        <f t="shared" si="0"/>
        <v>60</v>
      </c>
      <c r="K29" s="10"/>
    </row>
    <row r="30" spans="1:11" ht="21.95" customHeight="1" x14ac:dyDescent="0.25">
      <c r="A30" s="7">
        <v>44998</v>
      </c>
      <c r="B30" s="8" t="s">
        <v>58</v>
      </c>
      <c r="C30" s="8">
        <v>22500</v>
      </c>
      <c r="D30" s="8" t="s">
        <v>87</v>
      </c>
      <c r="E30" s="8">
        <v>8</v>
      </c>
      <c r="F30" s="8">
        <v>5000</v>
      </c>
      <c r="G30" s="8">
        <f t="shared" si="1"/>
        <v>2385</v>
      </c>
      <c r="H30" s="8">
        <v>2000</v>
      </c>
      <c r="I30" s="8">
        <v>385</v>
      </c>
      <c r="J30" s="9">
        <f t="shared" si="0"/>
        <v>40</v>
      </c>
      <c r="K30" s="10"/>
    </row>
    <row r="31" spans="1:11" ht="21.95" customHeight="1" x14ac:dyDescent="0.25">
      <c r="A31" s="7">
        <v>44999</v>
      </c>
      <c r="B31" s="8" t="s">
        <v>58</v>
      </c>
      <c r="C31" s="8">
        <v>22500</v>
      </c>
      <c r="D31" s="8" t="s">
        <v>87</v>
      </c>
      <c r="E31" s="8">
        <v>8</v>
      </c>
      <c r="F31" s="8">
        <v>5000</v>
      </c>
      <c r="G31" s="8">
        <f t="shared" si="1"/>
        <v>5604</v>
      </c>
      <c r="H31" s="8">
        <v>5000</v>
      </c>
      <c r="I31" s="8">
        <v>604</v>
      </c>
      <c r="J31" s="9">
        <f t="shared" si="0"/>
        <v>100</v>
      </c>
      <c r="K31" s="10"/>
    </row>
    <row r="32" spans="1:11" ht="21.95" customHeight="1" x14ac:dyDescent="0.25">
      <c r="A32" s="7">
        <v>45000</v>
      </c>
      <c r="B32" s="8" t="s">
        <v>58</v>
      </c>
      <c r="C32" s="8">
        <v>22500</v>
      </c>
      <c r="D32" s="8" t="s">
        <v>87</v>
      </c>
      <c r="E32" s="8">
        <v>8</v>
      </c>
      <c r="F32" s="8">
        <v>5000</v>
      </c>
      <c r="G32" s="8">
        <f t="shared" si="1"/>
        <v>3310</v>
      </c>
      <c r="H32" s="8">
        <v>3000</v>
      </c>
      <c r="I32" s="8">
        <v>310</v>
      </c>
      <c r="J32" s="9">
        <f t="shared" si="0"/>
        <v>60</v>
      </c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100000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92000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2140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23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93.043478260869563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K62"/>
  <sheetViews>
    <sheetView topLeftCell="A48" workbookViewId="0">
      <selection activeCell="C62" sqref="C62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86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67</v>
      </c>
      <c r="C10" s="8" t="s">
        <v>68</v>
      </c>
      <c r="D10" s="8" t="s">
        <v>87</v>
      </c>
      <c r="E10" s="8">
        <v>8</v>
      </c>
      <c r="F10" s="8">
        <v>3000</v>
      </c>
      <c r="G10" s="8">
        <f>SUM(H10+I10)</f>
        <v>2658</v>
      </c>
      <c r="H10" s="8">
        <v>2625</v>
      </c>
      <c r="I10" s="8">
        <v>33</v>
      </c>
      <c r="J10" s="9">
        <f t="shared" ref="J10:J52" si="0">H10/F10*100</f>
        <v>87.5</v>
      </c>
      <c r="K10" s="10"/>
    </row>
    <row r="11" spans="1:11" ht="21.95" customHeight="1" x14ac:dyDescent="0.25">
      <c r="A11" s="7">
        <v>44974</v>
      </c>
      <c r="B11" s="11" t="s">
        <v>60</v>
      </c>
      <c r="C11" s="12" t="s">
        <v>61</v>
      </c>
      <c r="D11" s="8" t="s">
        <v>87</v>
      </c>
      <c r="E11" s="8">
        <v>7</v>
      </c>
      <c r="F11" s="8">
        <v>2625</v>
      </c>
      <c r="G11" s="8">
        <f>SUM(H11+I11)</f>
        <v>2678</v>
      </c>
      <c r="H11" s="8">
        <v>2625</v>
      </c>
      <c r="I11" s="8">
        <v>53</v>
      </c>
      <c r="J11" s="9">
        <f t="shared" si="0"/>
        <v>100</v>
      </c>
      <c r="K11" s="10"/>
    </row>
    <row r="12" spans="1:11" ht="21.95" customHeight="1" x14ac:dyDescent="0.25">
      <c r="A12" s="7"/>
      <c r="B12" s="8" t="s">
        <v>67</v>
      </c>
      <c r="C12" s="8" t="s">
        <v>68</v>
      </c>
      <c r="D12" s="8" t="s">
        <v>87</v>
      </c>
      <c r="E12" s="8">
        <v>1</v>
      </c>
      <c r="F12" s="8">
        <v>375</v>
      </c>
      <c r="G12" s="8">
        <f t="shared" ref="G12:G52" si="1">SUM(H12+I12)</f>
        <v>392</v>
      </c>
      <c r="H12" s="8">
        <v>375</v>
      </c>
      <c r="I12" s="8">
        <v>17</v>
      </c>
      <c r="J12" s="9">
        <f t="shared" si="0"/>
        <v>100</v>
      </c>
      <c r="K12" s="10"/>
    </row>
    <row r="13" spans="1:11" ht="21.95" customHeight="1" x14ac:dyDescent="0.25">
      <c r="A13" s="7">
        <v>44977</v>
      </c>
      <c r="B13" s="11" t="s">
        <v>60</v>
      </c>
      <c r="C13" s="12" t="s">
        <v>61</v>
      </c>
      <c r="D13" s="8" t="s">
        <v>87</v>
      </c>
      <c r="E13" s="8">
        <v>4</v>
      </c>
      <c r="F13" s="8">
        <v>1500</v>
      </c>
      <c r="G13" s="8">
        <f t="shared" si="1"/>
        <v>1047</v>
      </c>
      <c r="H13" s="8">
        <v>1000</v>
      </c>
      <c r="I13" s="8">
        <v>47</v>
      </c>
      <c r="J13" s="9">
        <f t="shared" si="0"/>
        <v>66.666666666666657</v>
      </c>
      <c r="K13" s="10"/>
    </row>
    <row r="14" spans="1:11" ht="21.95" customHeight="1" x14ac:dyDescent="0.25">
      <c r="A14" s="7"/>
      <c r="B14" s="8" t="s">
        <v>67</v>
      </c>
      <c r="C14" s="8" t="s">
        <v>68</v>
      </c>
      <c r="D14" s="8" t="s">
        <v>87</v>
      </c>
      <c r="E14" s="8">
        <v>4</v>
      </c>
      <c r="F14" s="8">
        <v>1500</v>
      </c>
      <c r="G14" s="8">
        <f t="shared" si="1"/>
        <v>1511</v>
      </c>
      <c r="H14" s="8">
        <v>1500</v>
      </c>
      <c r="I14" s="8">
        <v>11</v>
      </c>
      <c r="J14" s="9">
        <f t="shared" si="0"/>
        <v>100</v>
      </c>
      <c r="K14" s="10"/>
    </row>
    <row r="15" spans="1:11" ht="21.95" customHeight="1" x14ac:dyDescent="0.25">
      <c r="A15" s="7">
        <v>44978</v>
      </c>
      <c r="B15" s="11" t="s">
        <v>60</v>
      </c>
      <c r="C15" s="12" t="s">
        <v>61</v>
      </c>
      <c r="D15" s="8" t="s">
        <v>87</v>
      </c>
      <c r="E15" s="8">
        <v>4</v>
      </c>
      <c r="F15" s="8">
        <v>1500</v>
      </c>
      <c r="G15" s="8">
        <f t="shared" ref="G15:G16" si="2">SUM(H15+I15)</f>
        <v>1547</v>
      </c>
      <c r="H15" s="8">
        <v>1500</v>
      </c>
      <c r="I15" s="8">
        <v>47</v>
      </c>
      <c r="J15" s="9">
        <f t="shared" si="0"/>
        <v>100</v>
      </c>
      <c r="K15" s="10"/>
    </row>
    <row r="16" spans="1:11" ht="21.95" customHeight="1" x14ac:dyDescent="0.25">
      <c r="A16" s="7"/>
      <c r="B16" s="8" t="s">
        <v>67</v>
      </c>
      <c r="C16" s="8" t="s">
        <v>68</v>
      </c>
      <c r="D16" s="8" t="s">
        <v>87</v>
      </c>
      <c r="E16" s="8">
        <v>4</v>
      </c>
      <c r="F16" s="8">
        <v>1500</v>
      </c>
      <c r="G16" s="8">
        <f t="shared" si="2"/>
        <v>1511</v>
      </c>
      <c r="H16" s="8">
        <v>1500</v>
      </c>
      <c r="I16" s="8">
        <v>11</v>
      </c>
      <c r="J16" s="9">
        <f t="shared" si="0"/>
        <v>100</v>
      </c>
      <c r="K16" s="10"/>
    </row>
    <row r="17" spans="1:11" ht="21.95" customHeight="1" x14ac:dyDescent="0.25">
      <c r="A17" s="7">
        <v>44979</v>
      </c>
      <c r="B17" s="8" t="s">
        <v>67</v>
      </c>
      <c r="C17" s="8" t="s">
        <v>68</v>
      </c>
      <c r="D17" s="8" t="s">
        <v>87</v>
      </c>
      <c r="E17" s="8">
        <v>6</v>
      </c>
      <c r="F17" s="8">
        <v>2250</v>
      </c>
      <c r="G17" s="8">
        <f t="shared" si="1"/>
        <v>2266</v>
      </c>
      <c r="H17" s="8">
        <v>2250</v>
      </c>
      <c r="I17" s="8">
        <v>16</v>
      </c>
      <c r="J17" s="9">
        <f t="shared" si="0"/>
        <v>100</v>
      </c>
      <c r="K17" s="10"/>
    </row>
    <row r="18" spans="1:11" ht="21.95" customHeight="1" x14ac:dyDescent="0.25">
      <c r="A18" s="7"/>
      <c r="B18" s="8" t="s">
        <v>60</v>
      </c>
      <c r="C18" s="8" t="s">
        <v>61</v>
      </c>
      <c r="D18" s="8" t="s">
        <v>87</v>
      </c>
      <c r="E18" s="8">
        <v>2</v>
      </c>
      <c r="F18" s="8">
        <v>750</v>
      </c>
      <c r="G18" s="8">
        <f t="shared" si="1"/>
        <v>812</v>
      </c>
      <c r="H18" s="8">
        <v>780</v>
      </c>
      <c r="I18" s="8">
        <v>32</v>
      </c>
      <c r="J18" s="9">
        <f t="shared" si="0"/>
        <v>104</v>
      </c>
      <c r="K18" s="10"/>
    </row>
    <row r="19" spans="1:11" ht="21.95" customHeight="1" x14ac:dyDescent="0.25">
      <c r="A19" s="7">
        <v>44980</v>
      </c>
      <c r="B19" s="8" t="s">
        <v>67</v>
      </c>
      <c r="C19" s="8" t="s">
        <v>68</v>
      </c>
      <c r="D19" s="8" t="s">
        <v>87</v>
      </c>
      <c r="E19" s="8">
        <v>6</v>
      </c>
      <c r="F19" s="8">
        <v>2250</v>
      </c>
      <c r="G19" s="8">
        <f t="shared" ref="G19:G20" si="3">SUM(H19+I19)</f>
        <v>2266</v>
      </c>
      <c r="H19" s="8">
        <v>2250</v>
      </c>
      <c r="I19" s="8">
        <v>16</v>
      </c>
      <c r="J19" s="9">
        <f t="shared" si="0"/>
        <v>100</v>
      </c>
      <c r="K19" s="10"/>
    </row>
    <row r="20" spans="1:11" ht="21.95" customHeight="1" x14ac:dyDescent="0.25">
      <c r="A20" s="7"/>
      <c r="B20" s="8" t="s">
        <v>60</v>
      </c>
      <c r="C20" s="8" t="s">
        <v>61</v>
      </c>
      <c r="D20" s="8" t="s">
        <v>87</v>
      </c>
      <c r="E20" s="8">
        <v>2</v>
      </c>
      <c r="F20" s="8">
        <v>750</v>
      </c>
      <c r="G20" s="8">
        <f t="shared" si="3"/>
        <v>812</v>
      </c>
      <c r="H20" s="8">
        <v>780</v>
      </c>
      <c r="I20" s="8">
        <v>32</v>
      </c>
      <c r="J20" s="9">
        <f t="shared" si="0"/>
        <v>104</v>
      </c>
      <c r="K20" s="10"/>
    </row>
    <row r="21" spans="1:11" ht="21.95" customHeight="1" x14ac:dyDescent="0.25">
      <c r="A21" s="7">
        <v>44981</v>
      </c>
      <c r="B21" s="8" t="s">
        <v>67</v>
      </c>
      <c r="C21" s="8" t="s">
        <v>130</v>
      </c>
      <c r="D21" s="8" t="s">
        <v>87</v>
      </c>
      <c r="E21" s="8">
        <v>1</v>
      </c>
      <c r="F21" s="8">
        <v>375</v>
      </c>
      <c r="G21" s="8">
        <f t="shared" si="1"/>
        <v>377</v>
      </c>
      <c r="H21" s="8">
        <v>353</v>
      </c>
      <c r="I21" s="8">
        <v>24</v>
      </c>
      <c r="J21" s="9">
        <f t="shared" si="0"/>
        <v>94.13333333333334</v>
      </c>
      <c r="K21" s="10"/>
    </row>
    <row r="22" spans="1:11" ht="21.95" customHeight="1" x14ac:dyDescent="0.25">
      <c r="A22" s="7"/>
      <c r="B22" s="8" t="s">
        <v>60</v>
      </c>
      <c r="C22" s="8" t="s">
        <v>61</v>
      </c>
      <c r="D22" s="8" t="s">
        <v>87</v>
      </c>
      <c r="E22" s="8">
        <v>7</v>
      </c>
      <c r="F22" s="8">
        <v>2625</v>
      </c>
      <c r="G22" s="8">
        <f t="shared" si="1"/>
        <v>1367</v>
      </c>
      <c r="H22" s="8">
        <v>1343</v>
      </c>
      <c r="I22" s="8">
        <v>24</v>
      </c>
      <c r="J22" s="9">
        <f t="shared" si="0"/>
        <v>51.161904761904765</v>
      </c>
      <c r="K22" s="10"/>
    </row>
    <row r="23" spans="1:11" ht="21.95" customHeight="1" x14ac:dyDescent="0.25">
      <c r="A23" s="7">
        <v>44984</v>
      </c>
      <c r="B23" s="8" t="s">
        <v>60</v>
      </c>
      <c r="C23" s="8" t="s">
        <v>61</v>
      </c>
      <c r="D23" s="8" t="s">
        <v>87</v>
      </c>
      <c r="E23" s="8">
        <v>3</v>
      </c>
      <c r="F23" s="8">
        <v>1125</v>
      </c>
      <c r="G23" s="8">
        <f t="shared" si="1"/>
        <v>639</v>
      </c>
      <c r="H23" s="8">
        <v>611</v>
      </c>
      <c r="I23" s="8">
        <v>28</v>
      </c>
      <c r="J23" s="9">
        <f t="shared" si="0"/>
        <v>54.31111111111111</v>
      </c>
      <c r="K23" s="10"/>
    </row>
    <row r="24" spans="1:11" ht="21.95" customHeight="1" x14ac:dyDescent="0.25">
      <c r="A24" s="7"/>
      <c r="B24" s="8" t="s">
        <v>67</v>
      </c>
      <c r="C24" s="8" t="s">
        <v>135</v>
      </c>
      <c r="D24" s="8" t="s">
        <v>87</v>
      </c>
      <c r="E24" s="8">
        <v>4</v>
      </c>
      <c r="F24" s="8">
        <v>1500</v>
      </c>
      <c r="G24" s="8">
        <f t="shared" si="1"/>
        <v>877</v>
      </c>
      <c r="H24" s="8">
        <v>844</v>
      </c>
      <c r="I24" s="8">
        <v>33</v>
      </c>
      <c r="J24" s="9">
        <f t="shared" si="0"/>
        <v>56.266666666666666</v>
      </c>
      <c r="K24" s="10"/>
    </row>
    <row r="25" spans="1:11" ht="21.95" customHeight="1" x14ac:dyDescent="0.25">
      <c r="A25" s="7"/>
      <c r="B25" s="8" t="s">
        <v>123</v>
      </c>
      <c r="C25" s="28" t="s">
        <v>124</v>
      </c>
      <c r="D25" s="8" t="s">
        <v>87</v>
      </c>
      <c r="E25" s="8">
        <v>1</v>
      </c>
      <c r="F25" s="8">
        <v>375</v>
      </c>
      <c r="G25" s="8">
        <f t="shared" si="1"/>
        <v>383</v>
      </c>
      <c r="H25" s="8">
        <v>375</v>
      </c>
      <c r="I25" s="8">
        <v>8</v>
      </c>
      <c r="J25" s="9">
        <f t="shared" si="0"/>
        <v>100</v>
      </c>
      <c r="K25" s="10"/>
    </row>
    <row r="26" spans="1:11" ht="21.95" customHeight="1" x14ac:dyDescent="0.25">
      <c r="A26" s="7">
        <v>44985</v>
      </c>
      <c r="B26" s="8" t="s">
        <v>60</v>
      </c>
      <c r="C26" s="8" t="s">
        <v>61</v>
      </c>
      <c r="D26" s="8" t="s">
        <v>87</v>
      </c>
      <c r="E26" s="8">
        <v>3</v>
      </c>
      <c r="F26" s="8">
        <v>1125</v>
      </c>
      <c r="G26" s="8">
        <f t="shared" ref="G26:G31" si="4">SUM(H26+I26)</f>
        <v>639</v>
      </c>
      <c r="H26" s="8">
        <v>611</v>
      </c>
      <c r="I26" s="8">
        <v>28</v>
      </c>
      <c r="J26" s="9">
        <f t="shared" si="0"/>
        <v>54.31111111111111</v>
      </c>
      <c r="K26" s="10"/>
    </row>
    <row r="27" spans="1:11" ht="21.95" customHeight="1" x14ac:dyDescent="0.25">
      <c r="A27" s="7"/>
      <c r="B27" s="8" t="s">
        <v>67</v>
      </c>
      <c r="C27" s="8" t="s">
        <v>135</v>
      </c>
      <c r="D27" s="8" t="s">
        <v>87</v>
      </c>
      <c r="E27" s="8">
        <v>4</v>
      </c>
      <c r="F27" s="8">
        <v>1500</v>
      </c>
      <c r="G27" s="8">
        <f t="shared" si="4"/>
        <v>877</v>
      </c>
      <c r="H27" s="8">
        <v>844</v>
      </c>
      <c r="I27" s="8">
        <v>33</v>
      </c>
      <c r="J27" s="9">
        <f t="shared" si="0"/>
        <v>56.266666666666666</v>
      </c>
      <c r="K27" s="10"/>
    </row>
    <row r="28" spans="1:11" ht="21.95" customHeight="1" x14ac:dyDescent="0.25">
      <c r="A28" s="7"/>
      <c r="B28" s="8" t="s">
        <v>123</v>
      </c>
      <c r="C28" s="28" t="s">
        <v>124</v>
      </c>
      <c r="D28" s="8" t="s">
        <v>87</v>
      </c>
      <c r="E28" s="8">
        <v>1</v>
      </c>
      <c r="F28" s="8">
        <v>375</v>
      </c>
      <c r="G28" s="8">
        <f t="shared" si="4"/>
        <v>383</v>
      </c>
      <c r="H28" s="8">
        <v>375</v>
      </c>
      <c r="I28" s="8">
        <v>8</v>
      </c>
      <c r="J28" s="9">
        <f t="shared" si="0"/>
        <v>100</v>
      </c>
      <c r="K28" s="10"/>
    </row>
    <row r="29" spans="1:11" ht="21.95" customHeight="1" x14ac:dyDescent="0.25">
      <c r="A29" s="7">
        <v>44986</v>
      </c>
      <c r="B29" s="8" t="s">
        <v>60</v>
      </c>
      <c r="C29" s="8" t="s">
        <v>61</v>
      </c>
      <c r="D29" s="8" t="s">
        <v>87</v>
      </c>
      <c r="E29" s="8">
        <v>3</v>
      </c>
      <c r="F29" s="8">
        <v>1125</v>
      </c>
      <c r="G29" s="8">
        <f t="shared" si="4"/>
        <v>639</v>
      </c>
      <c r="H29" s="8">
        <v>611</v>
      </c>
      <c r="I29" s="8">
        <v>28</v>
      </c>
      <c r="J29" s="9">
        <f t="shared" si="0"/>
        <v>54.31111111111111</v>
      </c>
      <c r="K29" s="10"/>
    </row>
    <row r="30" spans="1:11" ht="21.95" customHeight="1" x14ac:dyDescent="0.25">
      <c r="A30" s="7"/>
      <c r="B30" s="8" t="s">
        <v>67</v>
      </c>
      <c r="C30" s="8" t="s">
        <v>135</v>
      </c>
      <c r="D30" s="8" t="s">
        <v>87</v>
      </c>
      <c r="E30" s="8">
        <v>4</v>
      </c>
      <c r="F30" s="8">
        <v>1500</v>
      </c>
      <c r="G30" s="8">
        <f t="shared" si="4"/>
        <v>877</v>
      </c>
      <c r="H30" s="8">
        <v>844</v>
      </c>
      <c r="I30" s="8">
        <v>33</v>
      </c>
      <c r="J30" s="9">
        <f t="shared" si="0"/>
        <v>56.266666666666666</v>
      </c>
      <c r="K30" s="10"/>
    </row>
    <row r="31" spans="1:11" ht="21.95" customHeight="1" x14ac:dyDescent="0.25">
      <c r="A31" s="7"/>
      <c r="B31" s="8" t="s">
        <v>123</v>
      </c>
      <c r="C31" s="28" t="s">
        <v>124</v>
      </c>
      <c r="D31" s="8" t="s">
        <v>87</v>
      </c>
      <c r="E31" s="8">
        <v>1</v>
      </c>
      <c r="F31" s="8">
        <v>375</v>
      </c>
      <c r="G31" s="8">
        <f t="shared" si="4"/>
        <v>104</v>
      </c>
      <c r="H31" s="8">
        <v>96</v>
      </c>
      <c r="I31" s="8">
        <v>8</v>
      </c>
      <c r="J31" s="9">
        <f t="shared" si="0"/>
        <v>25.6</v>
      </c>
      <c r="K31" s="10"/>
    </row>
    <row r="32" spans="1:11" ht="21.95" customHeight="1" x14ac:dyDescent="0.25">
      <c r="A32" s="7">
        <v>44987</v>
      </c>
      <c r="B32" s="8" t="s">
        <v>67</v>
      </c>
      <c r="C32" s="8" t="s">
        <v>68</v>
      </c>
      <c r="D32" s="8" t="s">
        <v>87</v>
      </c>
      <c r="E32" s="8">
        <v>8</v>
      </c>
      <c r="F32" s="8">
        <v>3000</v>
      </c>
      <c r="G32" s="8">
        <f t="shared" si="1"/>
        <v>1419</v>
      </c>
      <c r="H32" s="8">
        <v>1410</v>
      </c>
      <c r="I32" s="8">
        <v>9</v>
      </c>
      <c r="J32" s="9">
        <f t="shared" si="0"/>
        <v>47</v>
      </c>
      <c r="K32" s="10"/>
    </row>
    <row r="33" spans="1:11" ht="21.95" customHeight="1" x14ac:dyDescent="0.25">
      <c r="A33" s="7">
        <v>44988</v>
      </c>
      <c r="B33" s="8" t="s">
        <v>67</v>
      </c>
      <c r="C33" s="8" t="s">
        <v>68</v>
      </c>
      <c r="D33" s="8" t="s">
        <v>87</v>
      </c>
      <c r="E33" s="8">
        <v>8</v>
      </c>
      <c r="F33" s="8">
        <v>3000</v>
      </c>
      <c r="G33" s="8">
        <f t="shared" ref="G33" si="5">SUM(H33+I33)</f>
        <v>1419</v>
      </c>
      <c r="H33" s="8">
        <v>1410</v>
      </c>
      <c r="I33" s="8">
        <v>9</v>
      </c>
      <c r="J33" s="9">
        <f t="shared" si="0"/>
        <v>47</v>
      </c>
      <c r="K33" s="10"/>
    </row>
    <row r="34" spans="1:11" ht="21.95" customHeight="1" x14ac:dyDescent="0.25">
      <c r="A34" s="7">
        <v>44991</v>
      </c>
      <c r="B34" s="8" t="s">
        <v>67</v>
      </c>
      <c r="C34" s="8" t="s">
        <v>68</v>
      </c>
      <c r="D34" s="8" t="s">
        <v>87</v>
      </c>
      <c r="E34" s="8">
        <v>7</v>
      </c>
      <c r="F34" s="8">
        <v>2625</v>
      </c>
      <c r="G34" s="8">
        <f t="shared" si="1"/>
        <v>850</v>
      </c>
      <c r="H34" s="8">
        <v>824</v>
      </c>
      <c r="I34" s="8">
        <v>26</v>
      </c>
      <c r="J34" s="9">
        <f t="shared" si="0"/>
        <v>31.390476190476193</v>
      </c>
      <c r="K34" s="10"/>
    </row>
    <row r="35" spans="1:11" ht="21.95" customHeight="1" x14ac:dyDescent="0.25">
      <c r="A35" s="7"/>
      <c r="B35" s="8" t="s">
        <v>60</v>
      </c>
      <c r="C35" s="8" t="s">
        <v>61</v>
      </c>
      <c r="D35" s="8" t="s">
        <v>87</v>
      </c>
      <c r="E35" s="8">
        <v>1</v>
      </c>
      <c r="F35" s="8">
        <v>375</v>
      </c>
      <c r="G35" s="8">
        <f t="shared" si="1"/>
        <v>442</v>
      </c>
      <c r="H35" s="8">
        <v>428</v>
      </c>
      <c r="I35" s="8">
        <v>14</v>
      </c>
      <c r="J35" s="9">
        <f t="shared" si="0"/>
        <v>114.13333333333333</v>
      </c>
      <c r="K35" s="10"/>
    </row>
    <row r="36" spans="1:11" ht="21.95" customHeight="1" x14ac:dyDescent="0.25">
      <c r="A36" s="7">
        <v>44992</v>
      </c>
      <c r="B36" s="8" t="s">
        <v>67</v>
      </c>
      <c r="C36" s="8" t="s">
        <v>68</v>
      </c>
      <c r="D36" s="8" t="s">
        <v>87</v>
      </c>
      <c r="E36" s="8">
        <v>4</v>
      </c>
      <c r="F36" s="8">
        <v>1125</v>
      </c>
      <c r="G36" s="8">
        <f t="shared" si="1"/>
        <v>835</v>
      </c>
      <c r="H36" s="8">
        <v>816</v>
      </c>
      <c r="I36" s="8">
        <v>19</v>
      </c>
      <c r="J36" s="9">
        <f t="shared" si="0"/>
        <v>72.533333333333331</v>
      </c>
      <c r="K36" s="10"/>
    </row>
    <row r="37" spans="1:11" ht="21.95" customHeight="1" x14ac:dyDescent="0.25">
      <c r="A37" s="8"/>
      <c r="B37" s="8" t="s">
        <v>60</v>
      </c>
      <c r="C37" s="8" t="s">
        <v>61</v>
      </c>
      <c r="D37" s="8" t="s">
        <v>87</v>
      </c>
      <c r="E37" s="8">
        <v>4</v>
      </c>
      <c r="F37" s="8">
        <v>1125</v>
      </c>
      <c r="G37" s="8">
        <f t="shared" si="1"/>
        <v>850</v>
      </c>
      <c r="H37" s="8">
        <v>823</v>
      </c>
      <c r="I37" s="8">
        <v>27</v>
      </c>
      <c r="J37" s="9">
        <f t="shared" si="0"/>
        <v>73.155555555555551</v>
      </c>
      <c r="K37" s="10"/>
    </row>
    <row r="38" spans="1:11" ht="21.95" customHeight="1" x14ac:dyDescent="0.25">
      <c r="A38" s="7">
        <v>44993</v>
      </c>
      <c r="B38" s="8" t="s">
        <v>60</v>
      </c>
      <c r="C38" s="8" t="s">
        <v>61</v>
      </c>
      <c r="D38" s="8" t="s">
        <v>87</v>
      </c>
      <c r="E38" s="8">
        <v>6</v>
      </c>
      <c r="F38" s="8">
        <v>2250</v>
      </c>
      <c r="G38" s="8">
        <f t="shared" si="1"/>
        <v>948</v>
      </c>
      <c r="H38" s="8">
        <v>918</v>
      </c>
      <c r="I38" s="8">
        <v>30</v>
      </c>
      <c r="J38" s="9">
        <f t="shared" si="0"/>
        <v>40.799999999999997</v>
      </c>
      <c r="K38" s="10"/>
    </row>
    <row r="39" spans="1:11" ht="21.95" customHeight="1" x14ac:dyDescent="0.25">
      <c r="A39" s="8"/>
      <c r="B39" s="8" t="s">
        <v>36</v>
      </c>
      <c r="C39" s="8">
        <v>39009</v>
      </c>
      <c r="D39" s="8" t="s">
        <v>87</v>
      </c>
      <c r="E39" s="8">
        <v>1</v>
      </c>
      <c r="F39" s="8">
        <v>375</v>
      </c>
      <c r="G39" s="8">
        <f t="shared" si="1"/>
        <v>111</v>
      </c>
      <c r="H39" s="8">
        <v>100</v>
      </c>
      <c r="I39" s="8">
        <v>11</v>
      </c>
      <c r="J39" s="9">
        <f t="shared" si="0"/>
        <v>26.666666666666668</v>
      </c>
      <c r="K39" s="10"/>
    </row>
    <row r="40" spans="1:11" ht="21.95" customHeight="1" x14ac:dyDescent="0.25">
      <c r="A40" s="8"/>
      <c r="B40" s="8" t="s">
        <v>67</v>
      </c>
      <c r="C40" s="8" t="s">
        <v>68</v>
      </c>
      <c r="D40" s="8" t="s">
        <v>87</v>
      </c>
      <c r="E40" s="8">
        <v>1</v>
      </c>
      <c r="F40" s="8">
        <v>375</v>
      </c>
      <c r="G40" s="8">
        <f t="shared" si="1"/>
        <v>279</v>
      </c>
      <c r="H40" s="8">
        <v>261</v>
      </c>
      <c r="I40" s="8">
        <v>18</v>
      </c>
      <c r="J40" s="9">
        <f t="shared" si="0"/>
        <v>69.599999999999994</v>
      </c>
      <c r="K40" s="10"/>
    </row>
    <row r="41" spans="1:11" ht="21.95" customHeight="1" x14ac:dyDescent="0.25">
      <c r="A41" s="7">
        <v>44994</v>
      </c>
      <c r="B41" s="8" t="s">
        <v>123</v>
      </c>
      <c r="C41" s="28" t="s">
        <v>124</v>
      </c>
      <c r="D41" s="8" t="s">
        <v>87</v>
      </c>
      <c r="E41" s="8">
        <v>1</v>
      </c>
      <c r="F41" s="8">
        <v>375</v>
      </c>
      <c r="G41" s="8">
        <f t="shared" si="1"/>
        <v>165</v>
      </c>
      <c r="H41" s="8">
        <v>159</v>
      </c>
      <c r="I41" s="8">
        <v>6</v>
      </c>
      <c r="J41" s="9">
        <f t="shared" si="0"/>
        <v>42.4</v>
      </c>
      <c r="K41" s="10"/>
    </row>
    <row r="42" spans="1:11" ht="21.95" customHeight="1" x14ac:dyDescent="0.25">
      <c r="A42" s="8"/>
      <c r="B42" s="8" t="s">
        <v>36</v>
      </c>
      <c r="C42" s="8">
        <v>39009</v>
      </c>
      <c r="D42" s="8" t="s">
        <v>87</v>
      </c>
      <c r="E42" s="8">
        <v>1</v>
      </c>
      <c r="F42" s="8">
        <v>375</v>
      </c>
      <c r="G42" s="8">
        <f t="shared" si="1"/>
        <v>108</v>
      </c>
      <c r="H42" s="8">
        <v>100</v>
      </c>
      <c r="I42" s="8">
        <v>8</v>
      </c>
      <c r="J42" s="9">
        <f t="shared" si="0"/>
        <v>26.666666666666668</v>
      </c>
      <c r="K42" s="10"/>
    </row>
    <row r="43" spans="1:11" ht="21.95" customHeight="1" x14ac:dyDescent="0.25">
      <c r="A43" s="8"/>
      <c r="B43" s="8" t="s">
        <v>67</v>
      </c>
      <c r="C43" s="8" t="s">
        <v>68</v>
      </c>
      <c r="D43" s="8" t="s">
        <v>87</v>
      </c>
      <c r="E43" s="8">
        <v>7</v>
      </c>
      <c r="F43" s="8">
        <v>2625</v>
      </c>
      <c r="G43" s="8">
        <f t="shared" si="1"/>
        <v>949</v>
      </c>
      <c r="H43" s="8">
        <v>941</v>
      </c>
      <c r="I43" s="8">
        <v>8</v>
      </c>
      <c r="J43" s="9">
        <f t="shared" si="0"/>
        <v>35.847619047619048</v>
      </c>
      <c r="K43" s="10"/>
    </row>
    <row r="44" spans="1:11" ht="21.95" customHeight="1" x14ac:dyDescent="0.25">
      <c r="A44" s="7">
        <v>44995</v>
      </c>
      <c r="B44" s="8" t="s">
        <v>67</v>
      </c>
      <c r="C44" s="8" t="s">
        <v>68</v>
      </c>
      <c r="D44" s="8" t="s">
        <v>87</v>
      </c>
      <c r="E44" s="8">
        <v>7</v>
      </c>
      <c r="F44" s="8">
        <v>2625</v>
      </c>
      <c r="G44" s="8">
        <f t="shared" si="1"/>
        <v>981</v>
      </c>
      <c r="H44" s="8">
        <v>953</v>
      </c>
      <c r="I44" s="8">
        <v>28</v>
      </c>
      <c r="J44" s="9">
        <f t="shared" si="0"/>
        <v>36.304761904761904</v>
      </c>
      <c r="K44" s="10"/>
    </row>
    <row r="45" spans="1:11" ht="21.95" customHeight="1" x14ac:dyDescent="0.25">
      <c r="A45" s="8"/>
      <c r="B45" s="8" t="s">
        <v>161</v>
      </c>
      <c r="C45" s="8">
        <v>5198205300</v>
      </c>
      <c r="D45" s="8" t="s">
        <v>87</v>
      </c>
      <c r="E45" s="8">
        <v>1</v>
      </c>
      <c r="F45" s="8">
        <v>375</v>
      </c>
      <c r="G45" s="8">
        <f t="shared" si="1"/>
        <v>270</v>
      </c>
      <c r="H45" s="8">
        <v>258</v>
      </c>
      <c r="I45" s="8">
        <v>12</v>
      </c>
      <c r="J45" s="9">
        <f t="shared" si="0"/>
        <v>68.8</v>
      </c>
      <c r="K45" s="10"/>
    </row>
    <row r="46" spans="1:11" ht="21.95" customHeight="1" x14ac:dyDescent="0.25">
      <c r="A46" s="7">
        <v>44998</v>
      </c>
      <c r="B46" s="8" t="s">
        <v>67</v>
      </c>
      <c r="C46" s="8" t="s">
        <v>135</v>
      </c>
      <c r="D46" s="8" t="s">
        <v>87</v>
      </c>
      <c r="E46" s="8">
        <v>7</v>
      </c>
      <c r="F46" s="8">
        <v>2625</v>
      </c>
      <c r="G46" s="8">
        <f t="shared" si="1"/>
        <v>802</v>
      </c>
      <c r="H46" s="8">
        <v>792</v>
      </c>
      <c r="I46" s="8">
        <v>10</v>
      </c>
      <c r="J46" s="9">
        <f t="shared" si="0"/>
        <v>30.171428571428571</v>
      </c>
      <c r="K46" s="10"/>
    </row>
    <row r="47" spans="1:11" ht="21.95" customHeight="1" x14ac:dyDescent="0.25">
      <c r="A47" s="32"/>
      <c r="B47" s="8" t="s">
        <v>123</v>
      </c>
      <c r="C47" s="28" t="s">
        <v>124</v>
      </c>
      <c r="D47" s="8" t="s">
        <v>87</v>
      </c>
      <c r="E47" s="8">
        <v>1</v>
      </c>
      <c r="F47" s="8">
        <v>375</v>
      </c>
      <c r="G47" s="8">
        <f t="shared" si="1"/>
        <v>277</v>
      </c>
      <c r="H47" s="8">
        <v>257</v>
      </c>
      <c r="I47" s="8">
        <v>20</v>
      </c>
      <c r="J47" s="9">
        <f t="shared" si="0"/>
        <v>68.533333333333331</v>
      </c>
      <c r="K47" s="10"/>
    </row>
    <row r="48" spans="1:11" ht="21.95" customHeight="1" x14ac:dyDescent="0.25">
      <c r="A48" s="32">
        <v>44999</v>
      </c>
      <c r="B48" s="8" t="s">
        <v>67</v>
      </c>
      <c r="C48" s="8" t="s">
        <v>135</v>
      </c>
      <c r="D48" s="8" t="s">
        <v>87</v>
      </c>
      <c r="E48" s="8">
        <v>7</v>
      </c>
      <c r="F48" s="8">
        <v>2625</v>
      </c>
      <c r="G48" s="8">
        <f t="shared" si="1"/>
        <v>1471</v>
      </c>
      <c r="H48" s="8">
        <v>1452</v>
      </c>
      <c r="I48" s="8">
        <v>19</v>
      </c>
      <c r="J48" s="9">
        <f t="shared" si="0"/>
        <v>55.314285714285717</v>
      </c>
      <c r="K48" s="10"/>
    </row>
    <row r="49" spans="1:11" ht="21.95" customHeight="1" x14ac:dyDescent="0.25">
      <c r="A49" s="32"/>
      <c r="B49" s="8" t="s">
        <v>123</v>
      </c>
      <c r="C49" s="28" t="s">
        <v>124</v>
      </c>
      <c r="D49" s="8" t="s">
        <v>87</v>
      </c>
      <c r="E49" s="8">
        <v>1</v>
      </c>
      <c r="F49" s="8">
        <v>375</v>
      </c>
      <c r="G49" s="8">
        <f t="shared" si="1"/>
        <v>385</v>
      </c>
      <c r="H49" s="8">
        <v>375</v>
      </c>
      <c r="I49" s="8">
        <v>10</v>
      </c>
      <c r="J49" s="9">
        <f t="shared" si="0"/>
        <v>100</v>
      </c>
      <c r="K49" s="10"/>
    </row>
    <row r="50" spans="1:11" ht="21.95" customHeight="1" x14ac:dyDescent="0.25">
      <c r="A50" s="32">
        <v>45000</v>
      </c>
      <c r="B50" s="8" t="s">
        <v>123</v>
      </c>
      <c r="C50" s="28" t="s">
        <v>124</v>
      </c>
      <c r="D50" s="8" t="s">
        <v>87</v>
      </c>
      <c r="E50" s="8">
        <v>1</v>
      </c>
      <c r="F50" s="8">
        <v>375</v>
      </c>
      <c r="G50" s="8">
        <f t="shared" si="1"/>
        <v>390</v>
      </c>
      <c r="H50" s="8">
        <v>375</v>
      </c>
      <c r="I50" s="8">
        <v>15</v>
      </c>
      <c r="J50" s="9">
        <f t="shared" si="0"/>
        <v>100</v>
      </c>
      <c r="K50" s="10"/>
    </row>
    <row r="51" spans="1:11" ht="21.95" customHeight="1" x14ac:dyDescent="0.25">
      <c r="A51" s="32"/>
      <c r="B51" s="8" t="s">
        <v>67</v>
      </c>
      <c r="C51" s="8" t="s">
        <v>68</v>
      </c>
      <c r="D51" s="8" t="s">
        <v>87</v>
      </c>
      <c r="E51" s="8">
        <v>3</v>
      </c>
      <c r="F51" s="8">
        <v>1125</v>
      </c>
      <c r="G51" s="8">
        <f t="shared" si="1"/>
        <v>1145</v>
      </c>
      <c r="H51" s="8">
        <v>1125</v>
      </c>
      <c r="I51" s="8">
        <v>20</v>
      </c>
      <c r="J51" s="9">
        <f t="shared" si="0"/>
        <v>100</v>
      </c>
      <c r="K51" s="10"/>
    </row>
    <row r="52" spans="1:11" ht="21.95" customHeight="1" x14ac:dyDescent="0.25">
      <c r="A52" s="32"/>
      <c r="B52" s="8" t="s">
        <v>60</v>
      </c>
      <c r="C52" s="8" t="s">
        <v>61</v>
      </c>
      <c r="D52" s="8" t="s">
        <v>87</v>
      </c>
      <c r="E52" s="8">
        <v>4</v>
      </c>
      <c r="F52" s="8">
        <v>1500</v>
      </c>
      <c r="G52" s="8">
        <f t="shared" si="1"/>
        <v>1071</v>
      </c>
      <c r="H52" s="8">
        <v>1020</v>
      </c>
      <c r="I52" s="8">
        <v>51</v>
      </c>
      <c r="J52" s="9">
        <f t="shared" si="0"/>
        <v>68</v>
      </c>
      <c r="K52" s="10"/>
    </row>
    <row r="53" spans="1:11" ht="21.95" customHeight="1" x14ac:dyDescent="0.25">
      <c r="A53" s="32"/>
      <c r="B53" s="8"/>
      <c r="C53" s="8"/>
      <c r="D53" s="8"/>
      <c r="E53" s="8"/>
      <c r="F53" s="8"/>
      <c r="G53" s="8"/>
      <c r="H53" s="8"/>
      <c r="I53" s="8"/>
      <c r="J53" s="22"/>
      <c r="K53" s="10"/>
    </row>
    <row r="54" spans="1:11" ht="21.95" customHeight="1" x14ac:dyDescent="0.25">
      <c r="A54" s="32"/>
      <c r="B54" s="8"/>
      <c r="C54" s="8"/>
      <c r="D54" s="8"/>
      <c r="E54" s="8"/>
      <c r="F54" s="8"/>
      <c r="G54" s="8"/>
      <c r="H54" s="8"/>
      <c r="I54" s="8"/>
      <c r="J54" s="22"/>
      <c r="K54" s="10"/>
    </row>
    <row r="55" spans="1:11" ht="21.95" customHeight="1" x14ac:dyDescent="0.25">
      <c r="A55" s="21"/>
      <c r="B55" s="8"/>
      <c r="C55" s="8"/>
      <c r="D55" s="8"/>
      <c r="E55" s="8"/>
      <c r="F55" s="8"/>
      <c r="G55" s="8"/>
      <c r="H55" s="8"/>
      <c r="I55" s="8"/>
      <c r="J55" s="22"/>
      <c r="K55" s="10"/>
    </row>
    <row r="56" spans="1:11" ht="21" customHeight="1" x14ac:dyDescent="0.25">
      <c r="A56" s="85" t="s">
        <v>20</v>
      </c>
      <c r="B56" s="85"/>
      <c r="C56" s="23">
        <f>COUNT(A10:A55)</f>
        <v>20</v>
      </c>
      <c r="E56" s="86" t="s">
        <v>21</v>
      </c>
      <c r="F56" s="86"/>
      <c r="G56" s="87"/>
      <c r="H56" s="87"/>
      <c r="I56" s="87"/>
      <c r="J56" s="87"/>
      <c r="K56" s="87"/>
    </row>
    <row r="57" spans="1:11" ht="21" customHeight="1" x14ac:dyDescent="0.25">
      <c r="A57" s="90" t="s">
        <v>22</v>
      </c>
      <c r="B57" s="90"/>
      <c r="C57" s="23">
        <f>SUM(F10:F55)</f>
        <v>59625</v>
      </c>
      <c r="F57" s="91"/>
      <c r="G57" s="91"/>
      <c r="H57" s="91"/>
      <c r="I57" s="19"/>
      <c r="J57" s="19"/>
      <c r="K57" s="20"/>
    </row>
    <row r="58" spans="1:11" ht="21" customHeight="1" x14ac:dyDescent="0.25">
      <c r="A58" s="90" t="s">
        <v>23</v>
      </c>
      <c r="B58" s="90"/>
      <c r="C58" s="23">
        <f>SUM(H10:H55)</f>
        <v>38889</v>
      </c>
      <c r="F58" s="19"/>
      <c r="G58" s="19"/>
      <c r="H58" s="19"/>
      <c r="I58" s="19"/>
      <c r="J58" s="19"/>
      <c r="K58" s="20"/>
    </row>
    <row r="59" spans="1:11" ht="21" customHeight="1" x14ac:dyDescent="0.25">
      <c r="A59" s="89" t="s">
        <v>24</v>
      </c>
      <c r="B59" s="90"/>
      <c r="C59" s="24">
        <f>SUM(J10:J55)</f>
        <v>3019.1126984126981</v>
      </c>
      <c r="F59" s="91"/>
      <c r="G59" s="91"/>
      <c r="H59" s="91"/>
      <c r="I59" s="91"/>
      <c r="J59" s="19"/>
      <c r="K59" s="88"/>
    </row>
    <row r="60" spans="1:11" ht="21" customHeight="1" x14ac:dyDescent="0.25">
      <c r="A60" s="89" t="s">
        <v>25</v>
      </c>
      <c r="B60" s="90"/>
      <c r="C60" s="23">
        <f>COUNTA(B10:B55)</f>
        <v>43</v>
      </c>
      <c r="F60" s="91"/>
      <c r="G60" s="91"/>
      <c r="H60" s="91"/>
      <c r="I60" s="91"/>
      <c r="J60" s="19"/>
      <c r="K60" s="88"/>
    </row>
    <row r="61" spans="1:11" ht="21" customHeight="1" x14ac:dyDescent="0.25">
      <c r="A61" s="90" t="s">
        <v>26</v>
      </c>
      <c r="B61" s="90"/>
      <c r="C61" s="24">
        <f>C59/C60</f>
        <v>70.211923218899955</v>
      </c>
      <c r="F61" s="91"/>
      <c r="G61" s="91"/>
      <c r="H61" s="91"/>
      <c r="I61" s="91"/>
      <c r="J61" s="19"/>
      <c r="K61" s="88"/>
    </row>
    <row r="62" spans="1:11" ht="21" customHeight="1" thickBot="1" x14ac:dyDescent="0.3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</sheetData>
  <mergeCells count="17">
    <mergeCell ref="J1:K1"/>
    <mergeCell ref="A4:K6"/>
    <mergeCell ref="B7:E7"/>
    <mergeCell ref="G7:K7"/>
    <mergeCell ref="B8:E8"/>
    <mergeCell ref="G8:K8"/>
    <mergeCell ref="A61:B61"/>
    <mergeCell ref="A56:B56"/>
    <mergeCell ref="E56:K56"/>
    <mergeCell ref="A57:B57"/>
    <mergeCell ref="F57:H57"/>
    <mergeCell ref="A58:B58"/>
    <mergeCell ref="A59:B59"/>
    <mergeCell ref="F59:H61"/>
    <mergeCell ref="I59:I61"/>
    <mergeCell ref="K59:K61"/>
    <mergeCell ref="A60:B60"/>
  </mergeCells>
  <printOptions horizontalCentered="1" verticalCentered="1"/>
  <pageMargins left="0" right="0" top="0" bottom="0" header="0" footer="0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K54"/>
  <sheetViews>
    <sheetView topLeftCell="A43" workbookViewId="0">
      <selection activeCell="A50" sqref="A50:B50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85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36</v>
      </c>
      <c r="C10" s="8">
        <v>39009</v>
      </c>
      <c r="D10" s="8" t="s">
        <v>18</v>
      </c>
      <c r="E10" s="8">
        <v>8</v>
      </c>
      <c r="F10" s="8">
        <v>760</v>
      </c>
      <c r="G10" s="8">
        <f>SUM(H10+I10)</f>
        <v>504</v>
      </c>
      <c r="H10" s="8">
        <v>494</v>
      </c>
      <c r="I10" s="8">
        <v>10</v>
      </c>
      <c r="J10" s="9">
        <f t="shared" ref="J10:J29" si="0">H10/F10*100</f>
        <v>65</v>
      </c>
      <c r="K10" s="10"/>
    </row>
    <row r="11" spans="1:11" ht="21.95" customHeight="1" x14ac:dyDescent="0.25">
      <c r="A11" s="7">
        <v>44974</v>
      </c>
      <c r="B11" s="11" t="s">
        <v>108</v>
      </c>
      <c r="C11" s="12" t="s">
        <v>109</v>
      </c>
      <c r="D11" s="8" t="s">
        <v>18</v>
      </c>
      <c r="E11" s="8">
        <v>8</v>
      </c>
      <c r="F11" s="8">
        <v>400</v>
      </c>
      <c r="G11" s="8">
        <f>SUM(H11+I11)</f>
        <v>406</v>
      </c>
      <c r="H11" s="8">
        <v>400</v>
      </c>
      <c r="I11" s="8">
        <v>6</v>
      </c>
      <c r="J11" s="9">
        <f t="shared" si="0"/>
        <v>100</v>
      </c>
      <c r="K11" s="10"/>
    </row>
    <row r="12" spans="1:11" ht="21.95" customHeight="1" x14ac:dyDescent="0.25">
      <c r="A12" s="7">
        <v>44977</v>
      </c>
      <c r="B12" s="11" t="s">
        <v>108</v>
      </c>
      <c r="C12" s="12" t="s">
        <v>109</v>
      </c>
      <c r="D12" s="8" t="s">
        <v>18</v>
      </c>
      <c r="E12" s="8">
        <v>8</v>
      </c>
      <c r="F12" s="8">
        <v>400</v>
      </c>
      <c r="G12" s="8">
        <f t="shared" ref="G12:G29" si="1">SUM(H12+I12)</f>
        <v>408</v>
      </c>
      <c r="H12" s="8">
        <v>400</v>
      </c>
      <c r="I12" s="8">
        <v>8</v>
      </c>
      <c r="J12" s="9">
        <f t="shared" si="0"/>
        <v>100</v>
      </c>
      <c r="K12" s="10"/>
    </row>
    <row r="13" spans="1:11" ht="21.95" customHeight="1" x14ac:dyDescent="0.25">
      <c r="A13" s="7">
        <v>44978</v>
      </c>
      <c r="B13" s="12" t="s">
        <v>36</v>
      </c>
      <c r="C13" s="12">
        <v>39009</v>
      </c>
      <c r="D13" s="8" t="s">
        <v>18</v>
      </c>
      <c r="E13" s="8">
        <v>8</v>
      </c>
      <c r="F13" s="8">
        <v>760</v>
      </c>
      <c r="G13" s="8">
        <f t="shared" si="1"/>
        <v>620</v>
      </c>
      <c r="H13" s="8">
        <v>608</v>
      </c>
      <c r="I13" s="8">
        <v>12</v>
      </c>
      <c r="J13" s="9">
        <f t="shared" si="0"/>
        <v>80</v>
      </c>
      <c r="K13" s="10"/>
    </row>
    <row r="14" spans="1:11" ht="21.95" customHeight="1" x14ac:dyDescent="0.25">
      <c r="A14" s="7">
        <v>44979</v>
      </c>
      <c r="B14" s="12" t="s">
        <v>36</v>
      </c>
      <c r="C14" s="12">
        <v>39009</v>
      </c>
      <c r="D14" s="8" t="s">
        <v>18</v>
      </c>
      <c r="E14" s="8">
        <v>8</v>
      </c>
      <c r="F14" s="8">
        <v>760</v>
      </c>
      <c r="G14" s="8">
        <f t="shared" si="1"/>
        <v>652</v>
      </c>
      <c r="H14" s="8">
        <v>646</v>
      </c>
      <c r="I14" s="8">
        <v>6</v>
      </c>
      <c r="J14" s="9">
        <f t="shared" si="0"/>
        <v>85</v>
      </c>
      <c r="K14" s="10"/>
    </row>
    <row r="15" spans="1:11" ht="21.95" customHeight="1" x14ac:dyDescent="0.25">
      <c r="A15" s="7">
        <v>44980</v>
      </c>
      <c r="B15" s="12" t="s">
        <v>36</v>
      </c>
      <c r="C15" s="12">
        <v>39009</v>
      </c>
      <c r="D15" s="8" t="s">
        <v>18</v>
      </c>
      <c r="E15" s="8">
        <v>8</v>
      </c>
      <c r="F15" s="8">
        <v>760</v>
      </c>
      <c r="G15" s="8">
        <f t="shared" si="1"/>
        <v>650</v>
      </c>
      <c r="H15" s="8">
        <v>646</v>
      </c>
      <c r="I15" s="8">
        <v>4</v>
      </c>
      <c r="J15" s="9">
        <f t="shared" si="0"/>
        <v>85</v>
      </c>
      <c r="K15" s="10"/>
    </row>
    <row r="16" spans="1:11" ht="21.95" customHeight="1" x14ac:dyDescent="0.25">
      <c r="A16" s="7">
        <v>44981</v>
      </c>
      <c r="B16" s="8" t="s">
        <v>108</v>
      </c>
      <c r="C16" s="8" t="s">
        <v>109</v>
      </c>
      <c r="D16" s="8" t="s">
        <v>18</v>
      </c>
      <c r="E16" s="8">
        <v>8</v>
      </c>
      <c r="F16" s="8">
        <v>400</v>
      </c>
      <c r="G16" s="8">
        <f t="shared" si="1"/>
        <v>412</v>
      </c>
      <c r="H16" s="8">
        <v>400</v>
      </c>
      <c r="I16" s="8">
        <v>12</v>
      </c>
      <c r="J16" s="9">
        <f t="shared" si="0"/>
        <v>100</v>
      </c>
      <c r="K16" s="10"/>
    </row>
    <row r="17" spans="1:11" ht="21.95" customHeight="1" x14ac:dyDescent="0.25">
      <c r="A17" s="7">
        <v>44984</v>
      </c>
      <c r="B17" s="8" t="s">
        <v>36</v>
      </c>
      <c r="C17" s="8">
        <v>39009</v>
      </c>
      <c r="D17" s="8" t="s">
        <v>18</v>
      </c>
      <c r="E17" s="8">
        <v>8</v>
      </c>
      <c r="F17" s="8">
        <v>760</v>
      </c>
      <c r="G17" s="8">
        <f t="shared" si="1"/>
        <v>580</v>
      </c>
      <c r="H17" s="8">
        <v>570</v>
      </c>
      <c r="I17" s="8">
        <v>10</v>
      </c>
      <c r="J17" s="9">
        <f t="shared" si="0"/>
        <v>75</v>
      </c>
      <c r="K17" s="10"/>
    </row>
    <row r="18" spans="1:11" ht="21.95" customHeight="1" x14ac:dyDescent="0.25">
      <c r="A18" s="7">
        <v>44985</v>
      </c>
      <c r="B18" s="8" t="s">
        <v>36</v>
      </c>
      <c r="C18" s="8">
        <v>39009</v>
      </c>
      <c r="D18" s="8" t="s">
        <v>18</v>
      </c>
      <c r="E18" s="8">
        <v>8</v>
      </c>
      <c r="F18" s="8">
        <v>760</v>
      </c>
      <c r="G18" s="8">
        <f t="shared" si="1"/>
        <v>591</v>
      </c>
      <c r="H18" s="8">
        <v>570</v>
      </c>
      <c r="I18" s="8">
        <v>21</v>
      </c>
      <c r="J18" s="9">
        <f t="shared" si="0"/>
        <v>75</v>
      </c>
      <c r="K18" s="10"/>
    </row>
    <row r="19" spans="1:11" ht="21.95" customHeight="1" x14ac:dyDescent="0.25">
      <c r="A19" s="7">
        <v>44986</v>
      </c>
      <c r="B19" s="8" t="s">
        <v>36</v>
      </c>
      <c r="C19" s="8">
        <v>39009</v>
      </c>
      <c r="D19" s="8" t="s">
        <v>18</v>
      </c>
      <c r="E19" s="8">
        <v>8</v>
      </c>
      <c r="F19" s="8">
        <v>760</v>
      </c>
      <c r="G19" s="8">
        <f t="shared" si="1"/>
        <v>584</v>
      </c>
      <c r="H19" s="8">
        <v>570</v>
      </c>
      <c r="I19" s="8">
        <v>14</v>
      </c>
      <c r="J19" s="9">
        <f t="shared" si="0"/>
        <v>75</v>
      </c>
      <c r="K19" s="10"/>
    </row>
    <row r="20" spans="1:11" ht="21.95" customHeight="1" x14ac:dyDescent="0.25">
      <c r="A20" s="7">
        <v>44987</v>
      </c>
      <c r="B20" s="8" t="s">
        <v>108</v>
      </c>
      <c r="C20" s="8" t="s">
        <v>109</v>
      </c>
      <c r="D20" s="8" t="s">
        <v>18</v>
      </c>
      <c r="E20" s="8">
        <v>8</v>
      </c>
      <c r="F20" s="8">
        <v>400</v>
      </c>
      <c r="G20" s="8">
        <f t="shared" si="1"/>
        <v>436</v>
      </c>
      <c r="H20" s="8">
        <v>400</v>
      </c>
      <c r="I20" s="8">
        <v>36</v>
      </c>
      <c r="J20" s="9">
        <f t="shared" si="0"/>
        <v>100</v>
      </c>
      <c r="K20" s="10"/>
    </row>
    <row r="21" spans="1:11" ht="21.95" customHeight="1" x14ac:dyDescent="0.25">
      <c r="A21" s="7">
        <v>44988</v>
      </c>
      <c r="B21" s="8" t="s">
        <v>108</v>
      </c>
      <c r="C21" s="8" t="s">
        <v>109</v>
      </c>
      <c r="D21" s="8" t="s">
        <v>18</v>
      </c>
      <c r="E21" s="8">
        <v>8</v>
      </c>
      <c r="F21" s="8">
        <v>400</v>
      </c>
      <c r="G21" s="8">
        <f t="shared" si="1"/>
        <v>443</v>
      </c>
      <c r="H21" s="8">
        <v>400</v>
      </c>
      <c r="I21" s="8">
        <v>43</v>
      </c>
      <c r="J21" s="9">
        <f t="shared" si="0"/>
        <v>100</v>
      </c>
      <c r="K21" s="10"/>
    </row>
    <row r="22" spans="1:11" ht="21.95" customHeight="1" x14ac:dyDescent="0.25">
      <c r="A22" s="7">
        <v>44991</v>
      </c>
      <c r="B22" s="8" t="s">
        <v>108</v>
      </c>
      <c r="C22" s="8" t="s">
        <v>109</v>
      </c>
      <c r="D22" s="8" t="s">
        <v>18</v>
      </c>
      <c r="E22" s="8">
        <v>8</v>
      </c>
      <c r="F22" s="8">
        <v>400</v>
      </c>
      <c r="G22" s="8">
        <f t="shared" si="1"/>
        <v>448</v>
      </c>
      <c r="H22" s="8">
        <v>400</v>
      </c>
      <c r="I22" s="8">
        <v>48</v>
      </c>
      <c r="J22" s="9">
        <f t="shared" si="0"/>
        <v>100</v>
      </c>
      <c r="K22" s="10"/>
    </row>
    <row r="23" spans="1:11" ht="21.95" customHeight="1" x14ac:dyDescent="0.25">
      <c r="A23" s="7">
        <v>44992</v>
      </c>
      <c r="B23" s="8" t="s">
        <v>108</v>
      </c>
      <c r="C23" s="8" t="s">
        <v>109</v>
      </c>
      <c r="D23" s="8" t="s">
        <v>18</v>
      </c>
      <c r="E23" s="8">
        <v>8</v>
      </c>
      <c r="F23" s="8">
        <v>400</v>
      </c>
      <c r="G23" s="8">
        <f t="shared" si="1"/>
        <v>436</v>
      </c>
      <c r="H23" s="8">
        <v>400</v>
      </c>
      <c r="I23" s="8">
        <v>36</v>
      </c>
      <c r="J23" s="9">
        <f t="shared" si="0"/>
        <v>100</v>
      </c>
      <c r="K23" s="10"/>
    </row>
    <row r="24" spans="1:11" ht="21.95" customHeight="1" x14ac:dyDescent="0.25">
      <c r="A24" s="7">
        <v>44993</v>
      </c>
      <c r="B24" s="8" t="s">
        <v>36</v>
      </c>
      <c r="C24" s="8">
        <v>39009</v>
      </c>
      <c r="D24" s="8" t="s">
        <v>18</v>
      </c>
      <c r="E24" s="8">
        <v>8</v>
      </c>
      <c r="F24" s="8">
        <v>760</v>
      </c>
      <c r="G24" s="8">
        <f t="shared" si="1"/>
        <v>616</v>
      </c>
      <c r="H24" s="8">
        <v>608</v>
      </c>
      <c r="I24" s="8">
        <v>8</v>
      </c>
      <c r="J24" s="9">
        <f t="shared" si="0"/>
        <v>80</v>
      </c>
      <c r="K24" s="10"/>
    </row>
    <row r="25" spans="1:11" ht="21.95" customHeight="1" x14ac:dyDescent="0.25">
      <c r="A25" s="7">
        <v>44994</v>
      </c>
      <c r="B25" s="8" t="s">
        <v>36</v>
      </c>
      <c r="C25" s="8">
        <v>39009</v>
      </c>
      <c r="D25" s="8" t="s">
        <v>18</v>
      </c>
      <c r="E25" s="8">
        <v>8</v>
      </c>
      <c r="F25" s="8">
        <v>760</v>
      </c>
      <c r="G25" s="8">
        <f t="shared" si="1"/>
        <v>562</v>
      </c>
      <c r="H25" s="8">
        <v>532</v>
      </c>
      <c r="I25" s="8">
        <v>30</v>
      </c>
      <c r="J25" s="9">
        <f t="shared" si="0"/>
        <v>70</v>
      </c>
      <c r="K25" s="10"/>
    </row>
    <row r="26" spans="1:11" ht="21.95" customHeight="1" x14ac:dyDescent="0.25">
      <c r="A26" s="7">
        <v>44995</v>
      </c>
      <c r="B26" s="8" t="s">
        <v>29</v>
      </c>
      <c r="C26" s="8" t="s">
        <v>30</v>
      </c>
      <c r="D26" s="8" t="s">
        <v>18</v>
      </c>
      <c r="E26" s="8">
        <v>8</v>
      </c>
      <c r="F26" s="8">
        <v>2072</v>
      </c>
      <c r="G26" s="8">
        <f t="shared" si="1"/>
        <v>1363</v>
      </c>
      <c r="H26" s="8">
        <v>1347</v>
      </c>
      <c r="I26" s="8">
        <v>16</v>
      </c>
      <c r="J26" s="9">
        <f t="shared" si="0"/>
        <v>65.009652509652511</v>
      </c>
      <c r="K26" s="10"/>
    </row>
    <row r="27" spans="1:11" ht="21.95" customHeight="1" x14ac:dyDescent="0.25">
      <c r="A27" s="7">
        <v>44998</v>
      </c>
      <c r="B27" s="8" t="s">
        <v>108</v>
      </c>
      <c r="C27" s="8" t="s">
        <v>109</v>
      </c>
      <c r="D27" s="8" t="s">
        <v>18</v>
      </c>
      <c r="E27" s="8">
        <v>8</v>
      </c>
      <c r="F27" s="8">
        <v>400</v>
      </c>
      <c r="G27" s="8">
        <f t="shared" si="1"/>
        <v>427</v>
      </c>
      <c r="H27" s="8">
        <v>400</v>
      </c>
      <c r="I27" s="8">
        <v>27</v>
      </c>
      <c r="J27" s="9">
        <f t="shared" si="0"/>
        <v>100</v>
      </c>
      <c r="K27" s="10"/>
    </row>
    <row r="28" spans="1:11" ht="21.95" customHeight="1" x14ac:dyDescent="0.25">
      <c r="A28" s="7">
        <v>44999</v>
      </c>
      <c r="B28" s="8" t="s">
        <v>36</v>
      </c>
      <c r="C28" s="8">
        <v>39009</v>
      </c>
      <c r="D28" s="8" t="s">
        <v>18</v>
      </c>
      <c r="E28" s="8">
        <v>8</v>
      </c>
      <c r="F28" s="8">
        <v>760</v>
      </c>
      <c r="G28" s="8">
        <f t="shared" si="1"/>
        <v>553</v>
      </c>
      <c r="H28" s="8">
        <v>532</v>
      </c>
      <c r="I28" s="8">
        <v>21</v>
      </c>
      <c r="J28" s="9">
        <f>H28/F28*100</f>
        <v>70</v>
      </c>
      <c r="K28" s="10"/>
    </row>
    <row r="29" spans="1:11" ht="21.95" customHeight="1" x14ac:dyDescent="0.25">
      <c r="A29" s="7">
        <v>45000</v>
      </c>
      <c r="B29" s="8" t="s">
        <v>108</v>
      </c>
      <c r="C29" s="8" t="s">
        <v>109</v>
      </c>
      <c r="D29" s="8" t="s">
        <v>18</v>
      </c>
      <c r="E29" s="8">
        <v>8</v>
      </c>
      <c r="F29" s="8">
        <v>400</v>
      </c>
      <c r="G29" s="8">
        <f t="shared" si="1"/>
        <v>431</v>
      </c>
      <c r="H29" s="8">
        <v>400</v>
      </c>
      <c r="I29" s="8">
        <v>31</v>
      </c>
      <c r="J29" s="9">
        <f t="shared" si="0"/>
        <v>100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13272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10723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1725.0096525096526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86.250482625482633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50"/>
  <sheetViews>
    <sheetView topLeftCell="E15" zoomScale="85" zoomScaleNormal="85" workbookViewId="0">
      <selection activeCell="H28" sqref="H28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84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83</v>
      </c>
      <c r="C10" s="8">
        <v>8825633600</v>
      </c>
      <c r="D10" s="8" t="s">
        <v>18</v>
      </c>
      <c r="E10" s="8">
        <v>8</v>
      </c>
      <c r="F10" s="8">
        <v>784</v>
      </c>
      <c r="G10" s="8">
        <f>SUM(H10+I10)</f>
        <v>555</v>
      </c>
      <c r="H10" s="8">
        <v>549</v>
      </c>
      <c r="I10" s="8">
        <v>6</v>
      </c>
      <c r="J10" s="9">
        <f t="shared" ref="J10:J25" si="0">H10/F10*100</f>
        <v>70.025510204081627</v>
      </c>
      <c r="K10" s="10"/>
    </row>
    <row r="11" spans="1:11" ht="21.95" customHeight="1" x14ac:dyDescent="0.25">
      <c r="A11" s="7">
        <v>44978</v>
      </c>
      <c r="B11" s="12" t="s">
        <v>83</v>
      </c>
      <c r="C11" s="12">
        <v>882563360</v>
      </c>
      <c r="D11" s="8" t="s">
        <v>18</v>
      </c>
      <c r="E11" s="8">
        <v>8</v>
      </c>
      <c r="F11" s="8">
        <v>784</v>
      </c>
      <c r="G11" s="8">
        <f t="shared" ref="G11:G25" si="1">SUM(H11+I11)</f>
        <v>593</v>
      </c>
      <c r="H11" s="8">
        <v>588</v>
      </c>
      <c r="I11" s="8">
        <v>5</v>
      </c>
      <c r="J11" s="9">
        <f t="shared" si="0"/>
        <v>75</v>
      </c>
      <c r="K11" s="10"/>
    </row>
    <row r="12" spans="1:11" ht="21.95" customHeight="1" x14ac:dyDescent="0.25">
      <c r="A12" s="7">
        <v>44979</v>
      </c>
      <c r="B12" s="12" t="s">
        <v>83</v>
      </c>
      <c r="C12" s="12">
        <v>882563360</v>
      </c>
      <c r="D12" s="8" t="s">
        <v>18</v>
      </c>
      <c r="E12" s="8">
        <v>8</v>
      </c>
      <c r="F12" s="8">
        <v>784</v>
      </c>
      <c r="G12" s="8">
        <f t="shared" si="1"/>
        <v>556</v>
      </c>
      <c r="H12" s="8">
        <v>549</v>
      </c>
      <c r="I12" s="8">
        <v>7</v>
      </c>
      <c r="J12" s="9">
        <f t="shared" si="0"/>
        <v>70.025510204081627</v>
      </c>
      <c r="K12" s="10"/>
    </row>
    <row r="13" spans="1:11" ht="21.95" customHeight="1" x14ac:dyDescent="0.25">
      <c r="A13" s="7">
        <v>44980</v>
      </c>
      <c r="B13" s="12" t="s">
        <v>83</v>
      </c>
      <c r="C13" s="12">
        <v>882563360</v>
      </c>
      <c r="D13" s="8" t="s">
        <v>18</v>
      </c>
      <c r="E13" s="8">
        <v>8</v>
      </c>
      <c r="F13" s="8">
        <v>784</v>
      </c>
      <c r="G13" s="8">
        <f t="shared" si="1"/>
        <v>554</v>
      </c>
      <c r="H13" s="8">
        <v>549</v>
      </c>
      <c r="I13" s="8">
        <v>5</v>
      </c>
      <c r="J13" s="9">
        <f t="shared" si="0"/>
        <v>70.025510204081627</v>
      </c>
      <c r="K13" s="10"/>
    </row>
    <row r="14" spans="1:11" ht="21.95" customHeight="1" x14ac:dyDescent="0.25">
      <c r="A14" s="7">
        <v>44981</v>
      </c>
      <c r="B14" s="8" t="s">
        <v>83</v>
      </c>
      <c r="C14" s="8">
        <v>8825633600</v>
      </c>
      <c r="D14" s="8" t="s">
        <v>18</v>
      </c>
      <c r="E14" s="8">
        <v>8</v>
      </c>
      <c r="F14" s="8">
        <v>784</v>
      </c>
      <c r="G14" s="8">
        <f t="shared" si="1"/>
        <v>596</v>
      </c>
      <c r="H14" s="8">
        <v>588</v>
      </c>
      <c r="I14" s="8">
        <v>8</v>
      </c>
      <c r="J14" s="9">
        <f t="shared" si="0"/>
        <v>75</v>
      </c>
      <c r="K14" s="10"/>
    </row>
    <row r="15" spans="1:11" ht="21.95" customHeight="1" x14ac:dyDescent="0.25">
      <c r="A15" s="7">
        <v>44985</v>
      </c>
      <c r="B15" s="8" t="s">
        <v>83</v>
      </c>
      <c r="C15" s="8">
        <v>8825633600</v>
      </c>
      <c r="D15" s="8" t="s">
        <v>18</v>
      </c>
      <c r="E15" s="8">
        <v>8</v>
      </c>
      <c r="F15" s="8">
        <v>784</v>
      </c>
      <c r="G15" s="8">
        <f t="shared" si="1"/>
        <v>597</v>
      </c>
      <c r="H15" s="8">
        <v>588</v>
      </c>
      <c r="I15" s="8">
        <v>9</v>
      </c>
      <c r="J15" s="9">
        <f t="shared" si="0"/>
        <v>75</v>
      </c>
      <c r="K15" s="10"/>
    </row>
    <row r="16" spans="1:11" ht="21.95" customHeight="1" x14ac:dyDescent="0.25">
      <c r="A16" s="7">
        <v>44986</v>
      </c>
      <c r="B16" s="8" t="s">
        <v>83</v>
      </c>
      <c r="C16" s="8">
        <v>8825633600</v>
      </c>
      <c r="D16" s="8" t="s">
        <v>18</v>
      </c>
      <c r="E16" s="8">
        <v>8</v>
      </c>
      <c r="F16" s="8">
        <v>784</v>
      </c>
      <c r="G16" s="8">
        <f t="shared" si="1"/>
        <v>592</v>
      </c>
      <c r="H16" s="8">
        <v>588</v>
      </c>
      <c r="I16" s="8">
        <v>4</v>
      </c>
      <c r="J16" s="9">
        <f t="shared" si="0"/>
        <v>75</v>
      </c>
      <c r="K16" s="10"/>
    </row>
    <row r="17" spans="1:11" ht="21.95" customHeight="1" x14ac:dyDescent="0.25">
      <c r="A17" s="7">
        <v>44987</v>
      </c>
      <c r="B17" s="8" t="s">
        <v>83</v>
      </c>
      <c r="C17" s="8">
        <v>8825633600</v>
      </c>
      <c r="D17" s="8" t="s">
        <v>18</v>
      </c>
      <c r="E17" s="8">
        <v>8</v>
      </c>
      <c r="F17" s="8">
        <v>784</v>
      </c>
      <c r="G17" s="8">
        <f t="shared" si="1"/>
        <v>594</v>
      </c>
      <c r="H17" s="8">
        <v>588</v>
      </c>
      <c r="I17" s="8">
        <v>6</v>
      </c>
      <c r="J17" s="9">
        <f t="shared" si="0"/>
        <v>75</v>
      </c>
      <c r="K17" s="10"/>
    </row>
    <row r="18" spans="1:11" ht="21.95" customHeight="1" x14ac:dyDescent="0.25">
      <c r="A18" s="7">
        <v>44988</v>
      </c>
      <c r="B18" s="8" t="s">
        <v>83</v>
      </c>
      <c r="C18" s="8">
        <v>8825633600</v>
      </c>
      <c r="D18" s="8" t="s">
        <v>18</v>
      </c>
      <c r="E18" s="8">
        <v>8</v>
      </c>
      <c r="F18" s="8">
        <v>784</v>
      </c>
      <c r="G18" s="8">
        <f t="shared" si="1"/>
        <v>677</v>
      </c>
      <c r="H18" s="8">
        <v>667</v>
      </c>
      <c r="I18" s="8">
        <v>10</v>
      </c>
      <c r="J18" s="9">
        <f t="shared" si="0"/>
        <v>85.076530612244895</v>
      </c>
      <c r="K18" s="10"/>
    </row>
    <row r="19" spans="1:11" ht="21.95" customHeight="1" x14ac:dyDescent="0.25">
      <c r="A19" s="7">
        <v>44991</v>
      </c>
      <c r="B19" s="8" t="s">
        <v>83</v>
      </c>
      <c r="C19" s="8">
        <v>8825633600</v>
      </c>
      <c r="D19" s="8" t="s">
        <v>18</v>
      </c>
      <c r="E19" s="8">
        <v>8</v>
      </c>
      <c r="F19" s="8">
        <v>784</v>
      </c>
      <c r="G19" s="8">
        <f t="shared" si="1"/>
        <v>715</v>
      </c>
      <c r="H19" s="8">
        <v>706</v>
      </c>
      <c r="I19" s="8">
        <v>9</v>
      </c>
      <c r="J19" s="9">
        <f t="shared" si="0"/>
        <v>90.051020408163268</v>
      </c>
      <c r="K19" s="10"/>
    </row>
    <row r="20" spans="1:11" ht="21.95" customHeight="1" x14ac:dyDescent="0.25">
      <c r="A20" s="7">
        <v>44992</v>
      </c>
      <c r="B20" s="8" t="s">
        <v>83</v>
      </c>
      <c r="C20" s="8">
        <v>8825633600</v>
      </c>
      <c r="D20" s="8" t="s">
        <v>18</v>
      </c>
      <c r="E20" s="8">
        <v>8</v>
      </c>
      <c r="F20" s="8">
        <v>784</v>
      </c>
      <c r="G20" s="8">
        <f t="shared" si="1"/>
        <v>755</v>
      </c>
      <c r="H20" s="8">
        <v>745</v>
      </c>
      <c r="I20" s="8">
        <v>10</v>
      </c>
      <c r="J20" s="9">
        <f t="shared" si="0"/>
        <v>95.025510204081627</v>
      </c>
      <c r="K20" s="10"/>
    </row>
    <row r="21" spans="1:11" ht="21.95" customHeight="1" x14ac:dyDescent="0.25">
      <c r="A21" s="7">
        <v>44993</v>
      </c>
      <c r="B21" s="8" t="s">
        <v>83</v>
      </c>
      <c r="C21" s="8">
        <v>8825633600</v>
      </c>
      <c r="D21" s="8" t="s">
        <v>18</v>
      </c>
      <c r="E21" s="8">
        <v>8</v>
      </c>
      <c r="F21" s="8">
        <v>784</v>
      </c>
      <c r="G21" s="8">
        <f t="shared" si="1"/>
        <v>641</v>
      </c>
      <c r="H21" s="8">
        <v>628</v>
      </c>
      <c r="I21" s="8">
        <v>13</v>
      </c>
      <c r="J21" s="9">
        <f t="shared" si="0"/>
        <v>80.102040816326522</v>
      </c>
      <c r="K21" s="10"/>
    </row>
    <row r="22" spans="1:11" ht="21.95" customHeight="1" x14ac:dyDescent="0.25">
      <c r="A22" s="7">
        <v>44995</v>
      </c>
      <c r="B22" s="8" t="s">
        <v>83</v>
      </c>
      <c r="C22" s="8">
        <v>8825633600</v>
      </c>
      <c r="D22" s="8" t="s">
        <v>18</v>
      </c>
      <c r="E22" s="8">
        <v>8</v>
      </c>
      <c r="F22" s="8">
        <v>784</v>
      </c>
      <c r="G22" s="8">
        <f t="shared" si="1"/>
        <v>721</v>
      </c>
      <c r="H22" s="8">
        <v>706</v>
      </c>
      <c r="I22" s="8">
        <v>15</v>
      </c>
      <c r="J22" s="9">
        <f t="shared" si="0"/>
        <v>90.051020408163268</v>
      </c>
      <c r="K22" s="10"/>
    </row>
    <row r="23" spans="1:11" ht="21.95" customHeight="1" x14ac:dyDescent="0.25">
      <c r="A23" s="7">
        <v>44998</v>
      </c>
      <c r="B23" s="8" t="s">
        <v>83</v>
      </c>
      <c r="C23" s="8">
        <v>8825633600</v>
      </c>
      <c r="D23" s="8" t="s">
        <v>18</v>
      </c>
      <c r="E23" s="8">
        <v>8</v>
      </c>
      <c r="F23" s="8">
        <v>784</v>
      </c>
      <c r="G23" s="8">
        <f t="shared" si="1"/>
        <v>394</v>
      </c>
      <c r="H23" s="8">
        <v>392</v>
      </c>
      <c r="I23" s="8">
        <v>2</v>
      </c>
      <c r="J23" s="9">
        <f t="shared" si="0"/>
        <v>50</v>
      </c>
      <c r="K23" s="10"/>
    </row>
    <row r="24" spans="1:11" ht="21.95" customHeight="1" x14ac:dyDescent="0.25">
      <c r="A24" s="7">
        <v>44999</v>
      </c>
      <c r="B24" s="8" t="s">
        <v>83</v>
      </c>
      <c r="C24" s="8">
        <v>8825633600</v>
      </c>
      <c r="D24" s="8" t="s">
        <v>18</v>
      </c>
      <c r="E24" s="8">
        <v>8</v>
      </c>
      <c r="F24" s="8">
        <v>784</v>
      </c>
      <c r="G24" s="8">
        <f t="shared" si="1"/>
        <v>755</v>
      </c>
      <c r="H24" s="8">
        <v>745</v>
      </c>
      <c r="I24" s="8">
        <v>10</v>
      </c>
      <c r="J24" s="9">
        <f t="shared" si="0"/>
        <v>95.025510204081627</v>
      </c>
      <c r="K24" s="10"/>
    </row>
    <row r="25" spans="1:11" ht="21.95" customHeight="1" x14ac:dyDescent="0.25">
      <c r="A25" s="7">
        <v>45000</v>
      </c>
      <c r="B25" s="8" t="s">
        <v>83</v>
      </c>
      <c r="C25" s="8">
        <v>8825633600</v>
      </c>
      <c r="D25" s="8" t="s">
        <v>18</v>
      </c>
      <c r="E25" s="8">
        <v>8</v>
      </c>
      <c r="F25" s="8">
        <v>784</v>
      </c>
      <c r="G25" s="8">
        <f t="shared" si="1"/>
        <v>633</v>
      </c>
      <c r="H25" s="8">
        <v>628</v>
      </c>
      <c r="I25" s="8">
        <v>5</v>
      </c>
      <c r="J25" s="9">
        <f t="shared" si="0"/>
        <v>80.102040816326522</v>
      </c>
      <c r="K25" s="10"/>
    </row>
    <row r="26" spans="1:11" ht="21.95" customHeight="1" x14ac:dyDescent="0.25">
      <c r="A26" s="7"/>
      <c r="B26" s="8"/>
      <c r="C26" s="8"/>
      <c r="D26" s="8"/>
      <c r="E26" s="8"/>
      <c r="F26" s="8"/>
      <c r="G26" s="8"/>
      <c r="H26" s="8"/>
      <c r="I26" s="8"/>
      <c r="J26" s="9"/>
      <c r="K26" s="10"/>
    </row>
    <row r="27" spans="1:11" ht="21.95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13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13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21"/>
      <c r="B43" s="8"/>
      <c r="C43" s="8"/>
      <c r="D43" s="8"/>
      <c r="E43" s="8"/>
      <c r="F43" s="8"/>
      <c r="G43" s="8"/>
      <c r="H43" s="8"/>
      <c r="I43" s="8"/>
      <c r="J43" s="22"/>
      <c r="K43" s="10"/>
    </row>
    <row r="44" spans="1:11" ht="21" customHeight="1" x14ac:dyDescent="0.25">
      <c r="A44" s="85" t="s">
        <v>20</v>
      </c>
      <c r="B44" s="85"/>
      <c r="C44" s="23">
        <f>COUNT(A10:A43)</f>
        <v>16</v>
      </c>
      <c r="E44" s="86" t="s">
        <v>21</v>
      </c>
      <c r="F44" s="86"/>
      <c r="G44" s="87"/>
      <c r="H44" s="87"/>
      <c r="I44" s="87"/>
      <c r="J44" s="87"/>
      <c r="K44" s="87"/>
    </row>
    <row r="45" spans="1:11" ht="21" customHeight="1" x14ac:dyDescent="0.25">
      <c r="A45" s="90" t="s">
        <v>22</v>
      </c>
      <c r="B45" s="90"/>
      <c r="C45" s="23">
        <f>SUM(F10:F43)</f>
        <v>12544</v>
      </c>
      <c r="F45" s="91"/>
      <c r="G45" s="91"/>
      <c r="H45" s="91"/>
      <c r="I45" s="19"/>
      <c r="J45" s="19"/>
      <c r="K45" s="20"/>
    </row>
    <row r="46" spans="1:11" ht="21" customHeight="1" x14ac:dyDescent="0.25">
      <c r="A46" s="90" t="s">
        <v>23</v>
      </c>
      <c r="B46" s="90"/>
      <c r="C46" s="23">
        <f>SUM(H10:H43)</f>
        <v>9804</v>
      </c>
      <c r="F46" s="19"/>
      <c r="G46" s="19"/>
      <c r="H46" s="19"/>
      <c r="I46" s="19"/>
      <c r="J46" s="19"/>
      <c r="K46" s="20"/>
    </row>
    <row r="47" spans="1:11" ht="21" customHeight="1" x14ac:dyDescent="0.25">
      <c r="A47" s="89" t="s">
        <v>24</v>
      </c>
      <c r="B47" s="90"/>
      <c r="C47" s="24">
        <f>SUM(J10:J43)</f>
        <v>1250.5102040816328</v>
      </c>
      <c r="F47" s="91"/>
      <c r="G47" s="91"/>
      <c r="H47" s="91"/>
      <c r="I47" s="91"/>
      <c r="J47" s="19"/>
      <c r="K47" s="88"/>
    </row>
    <row r="48" spans="1:11" ht="21" customHeight="1" x14ac:dyDescent="0.25">
      <c r="A48" s="89" t="s">
        <v>25</v>
      </c>
      <c r="B48" s="90"/>
      <c r="C48" s="23">
        <f>COUNTA(B10:B43)</f>
        <v>16</v>
      </c>
      <c r="F48" s="91"/>
      <c r="G48" s="91"/>
      <c r="H48" s="91"/>
      <c r="I48" s="91"/>
      <c r="J48" s="19"/>
      <c r="K48" s="88"/>
    </row>
    <row r="49" spans="1:11" ht="21" customHeight="1" x14ac:dyDescent="0.25">
      <c r="A49" s="90" t="s">
        <v>26</v>
      </c>
      <c r="B49" s="90"/>
      <c r="C49" s="24">
        <f>C47/C48</f>
        <v>78.156887755102048</v>
      </c>
      <c r="F49" s="91"/>
      <c r="G49" s="91"/>
      <c r="H49" s="91"/>
      <c r="I49" s="91"/>
      <c r="J49" s="19"/>
      <c r="K49" s="88"/>
    </row>
    <row r="50" spans="1:11" ht="21" customHeight="1" thickBot="1" x14ac:dyDescent="0.3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</sheetData>
  <mergeCells count="17">
    <mergeCell ref="J1:K1"/>
    <mergeCell ref="A4:K6"/>
    <mergeCell ref="B7:E7"/>
    <mergeCell ref="G7:K7"/>
    <mergeCell ref="B8:E8"/>
    <mergeCell ref="G8:K8"/>
    <mergeCell ref="A49:B49"/>
    <mergeCell ref="A44:B44"/>
    <mergeCell ref="E44:K44"/>
    <mergeCell ref="A45:B45"/>
    <mergeCell ref="F45:H45"/>
    <mergeCell ref="A46:B46"/>
    <mergeCell ref="A47:B47"/>
    <mergeCell ref="F47:H49"/>
    <mergeCell ref="I47:I49"/>
    <mergeCell ref="K47:K49"/>
    <mergeCell ref="A48:B48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K50"/>
  <sheetViews>
    <sheetView topLeftCell="A7" workbookViewId="0">
      <selection activeCell="D18" sqref="D18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82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58</v>
      </c>
      <c r="C10" s="8">
        <v>25500</v>
      </c>
      <c r="D10" s="8" t="s">
        <v>18</v>
      </c>
      <c r="E10" s="8">
        <v>8</v>
      </c>
      <c r="F10" s="8">
        <v>3040</v>
      </c>
      <c r="G10" s="8">
        <f>SUM(H10+I10)</f>
        <v>1845</v>
      </c>
      <c r="H10" s="8">
        <v>1824</v>
      </c>
      <c r="I10" s="8">
        <v>21</v>
      </c>
      <c r="J10" s="9">
        <f t="shared" ref="J10:J25" si="0">H10/F10*100</f>
        <v>60</v>
      </c>
      <c r="K10" s="10"/>
    </row>
    <row r="11" spans="1:11" ht="21.95" customHeight="1" x14ac:dyDescent="0.25">
      <c r="A11" s="7">
        <v>44974</v>
      </c>
      <c r="B11" s="8" t="s">
        <v>58</v>
      </c>
      <c r="C11" s="8">
        <v>25500</v>
      </c>
      <c r="D11" s="8" t="s">
        <v>18</v>
      </c>
      <c r="E11" s="8">
        <v>8</v>
      </c>
      <c r="F11" s="8">
        <v>3040</v>
      </c>
      <c r="G11" s="8">
        <f>SUM(H11+I11)</f>
        <v>2299</v>
      </c>
      <c r="H11" s="8">
        <v>2280</v>
      </c>
      <c r="I11" s="8">
        <v>19</v>
      </c>
      <c r="J11" s="9">
        <f t="shared" si="0"/>
        <v>75</v>
      </c>
      <c r="K11" s="10"/>
    </row>
    <row r="12" spans="1:11" ht="21.95" customHeight="1" x14ac:dyDescent="0.25">
      <c r="A12" s="7">
        <v>44977</v>
      </c>
      <c r="B12" s="8" t="s">
        <v>58</v>
      </c>
      <c r="C12" s="8">
        <v>25500</v>
      </c>
      <c r="D12" s="8" t="s">
        <v>18</v>
      </c>
      <c r="E12" s="8">
        <v>8</v>
      </c>
      <c r="F12" s="8">
        <v>3040</v>
      </c>
      <c r="G12" s="8">
        <f t="shared" ref="G12:G25" si="1">SUM(H12+I12)</f>
        <v>2292</v>
      </c>
      <c r="H12" s="8">
        <v>2280</v>
      </c>
      <c r="I12" s="8">
        <v>12</v>
      </c>
      <c r="J12" s="9">
        <f t="shared" si="0"/>
        <v>75</v>
      </c>
      <c r="K12" s="10"/>
    </row>
    <row r="13" spans="1:11" ht="21.95" customHeight="1" x14ac:dyDescent="0.25">
      <c r="A13" s="7">
        <v>44978</v>
      </c>
      <c r="B13" s="12" t="s">
        <v>58</v>
      </c>
      <c r="C13" s="12">
        <v>22500</v>
      </c>
      <c r="D13" s="8" t="s">
        <v>18</v>
      </c>
      <c r="E13" s="8">
        <v>8</v>
      </c>
      <c r="F13" s="8">
        <v>3040</v>
      </c>
      <c r="G13" s="8">
        <f t="shared" si="1"/>
        <v>2002</v>
      </c>
      <c r="H13" s="8">
        <v>1976</v>
      </c>
      <c r="I13" s="8">
        <v>26</v>
      </c>
      <c r="J13" s="9">
        <f t="shared" si="0"/>
        <v>65</v>
      </c>
      <c r="K13" s="10"/>
    </row>
    <row r="14" spans="1:11" ht="21.95" customHeight="1" x14ac:dyDescent="0.25">
      <c r="A14" s="7">
        <v>44981</v>
      </c>
      <c r="B14" s="8" t="s">
        <v>58</v>
      </c>
      <c r="C14" s="8">
        <v>22500</v>
      </c>
      <c r="D14" s="8" t="s">
        <v>18</v>
      </c>
      <c r="E14" s="8">
        <v>8</v>
      </c>
      <c r="F14" s="8">
        <v>3040</v>
      </c>
      <c r="G14" s="8">
        <f t="shared" si="1"/>
        <v>2160</v>
      </c>
      <c r="H14" s="8">
        <v>2128</v>
      </c>
      <c r="I14" s="8">
        <v>32</v>
      </c>
      <c r="J14" s="9">
        <f t="shared" si="0"/>
        <v>70</v>
      </c>
      <c r="K14" s="10"/>
    </row>
    <row r="15" spans="1:11" ht="21.95" customHeight="1" x14ac:dyDescent="0.25">
      <c r="A15" s="7">
        <v>44986</v>
      </c>
      <c r="B15" s="8" t="s">
        <v>58</v>
      </c>
      <c r="C15" s="8">
        <v>22500</v>
      </c>
      <c r="D15" s="8" t="s">
        <v>18</v>
      </c>
      <c r="E15" s="8">
        <v>8</v>
      </c>
      <c r="F15" s="8">
        <v>3040</v>
      </c>
      <c r="G15" s="8">
        <f t="shared" si="1"/>
        <v>2149</v>
      </c>
      <c r="H15" s="8">
        <v>2128</v>
      </c>
      <c r="I15" s="8">
        <v>21</v>
      </c>
      <c r="J15" s="9">
        <f t="shared" si="0"/>
        <v>70</v>
      </c>
      <c r="K15" s="10"/>
    </row>
    <row r="16" spans="1:11" ht="21.95" customHeight="1" x14ac:dyDescent="0.25">
      <c r="A16" s="7">
        <v>44987</v>
      </c>
      <c r="B16" s="8" t="s">
        <v>58</v>
      </c>
      <c r="C16" s="8">
        <v>22500</v>
      </c>
      <c r="D16" s="8" t="s">
        <v>18</v>
      </c>
      <c r="E16" s="8">
        <v>8</v>
      </c>
      <c r="F16" s="8">
        <v>3040</v>
      </c>
      <c r="G16" s="8">
        <f t="shared" si="1"/>
        <v>3106</v>
      </c>
      <c r="H16" s="8">
        <v>3040</v>
      </c>
      <c r="I16" s="8">
        <v>66</v>
      </c>
      <c r="J16" s="9">
        <f t="shared" si="0"/>
        <v>100</v>
      </c>
      <c r="K16" s="10"/>
    </row>
    <row r="17" spans="1:11" ht="21.95" customHeight="1" x14ac:dyDescent="0.25">
      <c r="A17" s="7">
        <v>44988</v>
      </c>
      <c r="B17" s="8" t="s">
        <v>58</v>
      </c>
      <c r="C17" s="8">
        <v>22500</v>
      </c>
      <c r="D17" s="8" t="s">
        <v>18</v>
      </c>
      <c r="E17" s="8">
        <v>8</v>
      </c>
      <c r="F17" s="8">
        <v>3040</v>
      </c>
      <c r="G17" s="8">
        <f t="shared" si="1"/>
        <v>2616</v>
      </c>
      <c r="H17" s="8">
        <v>2584</v>
      </c>
      <c r="I17" s="8">
        <v>32</v>
      </c>
      <c r="J17" s="9">
        <f t="shared" si="0"/>
        <v>85</v>
      </c>
      <c r="K17" s="10"/>
    </row>
    <row r="18" spans="1:11" ht="21.95" customHeight="1" x14ac:dyDescent="0.25">
      <c r="A18" s="7">
        <v>44991</v>
      </c>
      <c r="B18" s="8" t="s">
        <v>58</v>
      </c>
      <c r="C18" s="8">
        <v>22500</v>
      </c>
      <c r="D18" s="8" t="s">
        <v>18</v>
      </c>
      <c r="E18" s="8">
        <v>8</v>
      </c>
      <c r="F18" s="8">
        <v>3040</v>
      </c>
      <c r="G18" s="8">
        <f t="shared" si="1"/>
        <v>2467</v>
      </c>
      <c r="H18" s="8">
        <v>2432</v>
      </c>
      <c r="I18" s="8">
        <v>35</v>
      </c>
      <c r="J18" s="9">
        <f t="shared" si="0"/>
        <v>80</v>
      </c>
      <c r="K18" s="10"/>
    </row>
    <row r="19" spans="1:11" ht="21.95" customHeight="1" x14ac:dyDescent="0.25">
      <c r="A19" s="7">
        <v>44992</v>
      </c>
      <c r="B19" s="8" t="s">
        <v>58</v>
      </c>
      <c r="C19" s="8">
        <v>22500</v>
      </c>
      <c r="D19" s="8" t="s">
        <v>18</v>
      </c>
      <c r="E19" s="8">
        <v>8</v>
      </c>
      <c r="F19" s="8">
        <v>3040</v>
      </c>
      <c r="G19" s="8">
        <f t="shared" si="1"/>
        <v>2333</v>
      </c>
      <c r="H19" s="8">
        <v>2280</v>
      </c>
      <c r="I19" s="8">
        <v>53</v>
      </c>
      <c r="J19" s="9">
        <f t="shared" si="0"/>
        <v>75</v>
      </c>
      <c r="K19" s="10"/>
    </row>
    <row r="20" spans="1:11" ht="21.95" customHeight="1" x14ac:dyDescent="0.25">
      <c r="A20" s="7">
        <v>44993</v>
      </c>
      <c r="B20" s="8" t="s">
        <v>58</v>
      </c>
      <c r="C20" s="8">
        <v>22500</v>
      </c>
      <c r="D20" s="8" t="s">
        <v>18</v>
      </c>
      <c r="E20" s="8">
        <v>8</v>
      </c>
      <c r="F20" s="8">
        <v>3040</v>
      </c>
      <c r="G20" s="8">
        <f t="shared" si="1"/>
        <v>2192</v>
      </c>
      <c r="H20" s="8">
        <v>2128</v>
      </c>
      <c r="I20" s="8">
        <v>64</v>
      </c>
      <c r="J20" s="9">
        <f t="shared" si="0"/>
        <v>70</v>
      </c>
      <c r="K20" s="10"/>
    </row>
    <row r="21" spans="1:11" ht="21.95" customHeight="1" x14ac:dyDescent="0.25">
      <c r="A21" s="7">
        <v>44994</v>
      </c>
      <c r="B21" s="8" t="s">
        <v>58</v>
      </c>
      <c r="C21" s="8">
        <v>22500</v>
      </c>
      <c r="D21" s="8" t="s">
        <v>18</v>
      </c>
      <c r="E21" s="8">
        <v>8</v>
      </c>
      <c r="F21" s="8">
        <v>3040</v>
      </c>
      <c r="G21" s="8">
        <f t="shared" si="1"/>
        <v>2216</v>
      </c>
      <c r="H21" s="8">
        <v>2128</v>
      </c>
      <c r="I21" s="8">
        <v>88</v>
      </c>
      <c r="J21" s="9">
        <f>H21/F21*100</f>
        <v>70</v>
      </c>
      <c r="K21" s="10"/>
    </row>
    <row r="22" spans="1:11" ht="21.95" customHeight="1" x14ac:dyDescent="0.25">
      <c r="A22" s="7">
        <v>44995</v>
      </c>
      <c r="B22" s="8" t="s">
        <v>58</v>
      </c>
      <c r="C22" s="8">
        <v>22500</v>
      </c>
      <c r="D22" s="8" t="s">
        <v>18</v>
      </c>
      <c r="E22" s="8">
        <v>8</v>
      </c>
      <c r="F22" s="8">
        <v>3040</v>
      </c>
      <c r="G22" s="8">
        <f t="shared" si="1"/>
        <v>2064</v>
      </c>
      <c r="H22" s="8">
        <v>1976</v>
      </c>
      <c r="I22" s="8">
        <v>88</v>
      </c>
      <c r="J22" s="9">
        <f t="shared" si="0"/>
        <v>65</v>
      </c>
      <c r="K22" s="10"/>
    </row>
    <row r="23" spans="1:11" ht="21.95" customHeight="1" x14ac:dyDescent="0.25">
      <c r="A23" s="7">
        <v>44998</v>
      </c>
      <c r="B23" s="8" t="s">
        <v>168</v>
      </c>
      <c r="C23" s="8" t="s">
        <v>169</v>
      </c>
      <c r="D23" s="8" t="s">
        <v>18</v>
      </c>
      <c r="E23" s="8">
        <v>8</v>
      </c>
      <c r="F23" s="8">
        <v>2800</v>
      </c>
      <c r="G23" s="8">
        <f t="shared" si="1"/>
        <v>1404</v>
      </c>
      <c r="H23" s="8">
        <v>1400</v>
      </c>
      <c r="I23" s="8">
        <v>4</v>
      </c>
      <c r="J23" s="9">
        <f t="shared" si="0"/>
        <v>50</v>
      </c>
      <c r="K23" s="10"/>
    </row>
    <row r="24" spans="1:11" ht="21.95" customHeight="1" x14ac:dyDescent="0.25">
      <c r="A24" s="7">
        <v>44999</v>
      </c>
      <c r="B24" s="8" t="s">
        <v>58</v>
      </c>
      <c r="C24" s="8">
        <v>22500</v>
      </c>
      <c r="D24" s="8" t="s">
        <v>18</v>
      </c>
      <c r="E24" s="8">
        <v>8</v>
      </c>
      <c r="F24" s="8">
        <v>3040</v>
      </c>
      <c r="G24" s="8">
        <f t="shared" si="1"/>
        <v>2312</v>
      </c>
      <c r="H24" s="8">
        <v>2280</v>
      </c>
      <c r="I24" s="8">
        <v>32</v>
      </c>
      <c r="J24" s="9">
        <f t="shared" si="0"/>
        <v>75</v>
      </c>
      <c r="K24" s="10"/>
    </row>
    <row r="25" spans="1:11" ht="21.95" customHeight="1" x14ac:dyDescent="0.25">
      <c r="A25" s="7">
        <v>45000</v>
      </c>
      <c r="B25" s="8" t="s">
        <v>58</v>
      </c>
      <c r="C25" s="8">
        <v>22500</v>
      </c>
      <c r="D25" s="8" t="s">
        <v>18</v>
      </c>
      <c r="E25" s="8">
        <v>8</v>
      </c>
      <c r="F25" s="8">
        <v>3040</v>
      </c>
      <c r="G25" s="8">
        <f t="shared" si="1"/>
        <v>2078</v>
      </c>
      <c r="H25" s="8">
        <v>1976</v>
      </c>
      <c r="I25" s="8">
        <v>102</v>
      </c>
      <c r="J25" s="9">
        <f t="shared" si="0"/>
        <v>65</v>
      </c>
      <c r="K25" s="10"/>
    </row>
    <row r="26" spans="1:11" ht="21.95" customHeight="1" x14ac:dyDescent="0.25">
      <c r="A26" s="7"/>
      <c r="B26" s="8"/>
      <c r="C26" s="8"/>
      <c r="D26" s="8"/>
      <c r="E26" s="8"/>
      <c r="F26" s="8"/>
      <c r="G26" s="8"/>
      <c r="H26" s="8"/>
      <c r="I26" s="8"/>
      <c r="J26" s="9"/>
      <c r="K26" s="10"/>
    </row>
    <row r="27" spans="1:11" ht="21.95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13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13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21"/>
      <c r="B43" s="8"/>
      <c r="C43" s="8"/>
      <c r="D43" s="8"/>
      <c r="E43" s="8"/>
      <c r="F43" s="8"/>
      <c r="G43" s="8"/>
      <c r="H43" s="8"/>
      <c r="I43" s="8"/>
      <c r="J43" s="22"/>
      <c r="K43" s="10"/>
    </row>
    <row r="44" spans="1:11" ht="21" customHeight="1" x14ac:dyDescent="0.25">
      <c r="A44" s="85" t="s">
        <v>20</v>
      </c>
      <c r="B44" s="85"/>
      <c r="C44" s="23">
        <f>COUNT(A10:A43)</f>
        <v>16</v>
      </c>
      <c r="E44" s="86" t="s">
        <v>21</v>
      </c>
      <c r="F44" s="86"/>
      <c r="G44" s="87"/>
      <c r="H44" s="87"/>
      <c r="I44" s="87"/>
      <c r="J44" s="87"/>
      <c r="K44" s="87"/>
    </row>
    <row r="45" spans="1:11" ht="21" customHeight="1" x14ac:dyDescent="0.25">
      <c r="A45" s="90" t="s">
        <v>22</v>
      </c>
      <c r="B45" s="90"/>
      <c r="C45" s="23">
        <f>SUM(F10:F43)</f>
        <v>48400</v>
      </c>
      <c r="F45" s="91"/>
      <c r="G45" s="91"/>
      <c r="H45" s="91"/>
      <c r="I45" s="19"/>
      <c r="J45" s="19"/>
      <c r="K45" s="20"/>
    </row>
    <row r="46" spans="1:11" ht="21" customHeight="1" x14ac:dyDescent="0.25">
      <c r="A46" s="90" t="s">
        <v>23</v>
      </c>
      <c r="B46" s="90"/>
      <c r="C46" s="23">
        <f>SUM(H10:H43)</f>
        <v>34840</v>
      </c>
      <c r="F46" s="19"/>
      <c r="G46" s="19"/>
      <c r="H46" s="19"/>
      <c r="I46" s="19"/>
      <c r="J46" s="19"/>
      <c r="K46" s="20"/>
    </row>
    <row r="47" spans="1:11" ht="21" customHeight="1" x14ac:dyDescent="0.25">
      <c r="A47" s="89" t="s">
        <v>24</v>
      </c>
      <c r="B47" s="90"/>
      <c r="C47" s="24">
        <f>SUM(J10:J43)</f>
        <v>1150</v>
      </c>
      <c r="F47" s="91"/>
      <c r="G47" s="91"/>
      <c r="H47" s="91"/>
      <c r="I47" s="91"/>
      <c r="J47" s="19"/>
      <c r="K47" s="88"/>
    </row>
    <row r="48" spans="1:11" ht="21" customHeight="1" x14ac:dyDescent="0.25">
      <c r="A48" s="89" t="s">
        <v>25</v>
      </c>
      <c r="B48" s="90"/>
      <c r="C48" s="23">
        <f>COUNTA(B10:B43)</f>
        <v>16</v>
      </c>
      <c r="F48" s="91"/>
      <c r="G48" s="91"/>
      <c r="H48" s="91"/>
      <c r="I48" s="91"/>
      <c r="J48" s="19"/>
      <c r="K48" s="88"/>
    </row>
    <row r="49" spans="1:11" ht="21" customHeight="1" x14ac:dyDescent="0.25">
      <c r="A49" s="90" t="s">
        <v>26</v>
      </c>
      <c r="B49" s="90"/>
      <c r="C49" s="24">
        <f>C47/C48</f>
        <v>71.875</v>
      </c>
      <c r="F49" s="91"/>
      <c r="G49" s="91"/>
      <c r="H49" s="91"/>
      <c r="I49" s="91"/>
      <c r="J49" s="19"/>
      <c r="K49" s="88"/>
    </row>
    <row r="50" spans="1:11" ht="21" customHeight="1" thickBot="1" x14ac:dyDescent="0.3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</sheetData>
  <mergeCells count="17">
    <mergeCell ref="J1:K1"/>
    <mergeCell ref="A4:K6"/>
    <mergeCell ref="B7:E7"/>
    <mergeCell ref="G7:K7"/>
    <mergeCell ref="B8:E8"/>
    <mergeCell ref="G8:K8"/>
    <mergeCell ref="A49:B49"/>
    <mergeCell ref="A44:B44"/>
    <mergeCell ref="E44:K44"/>
    <mergeCell ref="A45:B45"/>
    <mergeCell ref="F45:H45"/>
    <mergeCell ref="A46:B46"/>
    <mergeCell ref="A47:B47"/>
    <mergeCell ref="F47:H49"/>
    <mergeCell ref="I47:I49"/>
    <mergeCell ref="K47:K49"/>
    <mergeCell ref="A48:B48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K54"/>
  <sheetViews>
    <sheetView topLeftCell="A42" workbookViewId="0">
      <selection activeCell="D50" sqref="D50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81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60</v>
      </c>
      <c r="C10" s="8" t="s">
        <v>61</v>
      </c>
      <c r="D10" s="8" t="s">
        <v>18</v>
      </c>
      <c r="E10" s="8">
        <v>8</v>
      </c>
      <c r="F10" s="8">
        <v>912</v>
      </c>
      <c r="G10" s="8">
        <f>SUM(H10+I10)</f>
        <v>739</v>
      </c>
      <c r="H10" s="8">
        <v>730</v>
      </c>
      <c r="I10" s="8">
        <v>9</v>
      </c>
      <c r="J10" s="9">
        <f t="shared" ref="J10:J29" si="0">H10/F10*100</f>
        <v>80.043859649122808</v>
      </c>
      <c r="K10" s="10"/>
    </row>
    <row r="11" spans="1:11" ht="21.95" customHeight="1" x14ac:dyDescent="0.25">
      <c r="A11" s="7">
        <v>44974</v>
      </c>
      <c r="B11" s="8" t="s">
        <v>60</v>
      </c>
      <c r="C11" s="8" t="s">
        <v>61</v>
      </c>
      <c r="D11" s="8" t="s">
        <v>18</v>
      </c>
      <c r="E11" s="8">
        <v>8</v>
      </c>
      <c r="F11" s="8">
        <v>912</v>
      </c>
      <c r="G11" s="8">
        <f>SUM(H11+I11)</f>
        <v>935</v>
      </c>
      <c r="H11" s="8">
        <v>912</v>
      </c>
      <c r="I11" s="8">
        <v>23</v>
      </c>
      <c r="J11" s="9">
        <f t="shared" si="0"/>
        <v>100</v>
      </c>
      <c r="K11" s="10"/>
    </row>
    <row r="12" spans="1:11" ht="21.95" customHeight="1" x14ac:dyDescent="0.25">
      <c r="A12" s="7">
        <v>44977</v>
      </c>
      <c r="B12" s="8" t="s">
        <v>60</v>
      </c>
      <c r="C12" s="8" t="s">
        <v>61</v>
      </c>
      <c r="D12" s="8" t="s">
        <v>18</v>
      </c>
      <c r="E12" s="8">
        <v>8</v>
      </c>
      <c r="F12" s="8">
        <v>912</v>
      </c>
      <c r="G12" s="8">
        <f t="shared" ref="G12:G29" si="1">SUM(H12+I12)</f>
        <v>738</v>
      </c>
      <c r="H12" s="8">
        <v>684</v>
      </c>
      <c r="I12" s="8">
        <v>54</v>
      </c>
      <c r="J12" s="9">
        <f t="shared" si="0"/>
        <v>75</v>
      </c>
      <c r="K12" s="10"/>
    </row>
    <row r="13" spans="1:11" ht="21.95" customHeight="1" x14ac:dyDescent="0.25">
      <c r="A13" s="7">
        <v>44978</v>
      </c>
      <c r="B13" s="12" t="s">
        <v>60</v>
      </c>
      <c r="C13" s="8" t="s">
        <v>61</v>
      </c>
      <c r="D13" s="8" t="s">
        <v>18</v>
      </c>
      <c r="E13" s="8">
        <v>8</v>
      </c>
      <c r="F13" s="8">
        <v>912</v>
      </c>
      <c r="G13" s="8">
        <f t="shared" si="1"/>
        <v>707</v>
      </c>
      <c r="H13" s="8">
        <v>684</v>
      </c>
      <c r="I13" s="8">
        <v>23</v>
      </c>
      <c r="J13" s="9">
        <f t="shared" si="0"/>
        <v>75</v>
      </c>
      <c r="K13" s="10"/>
    </row>
    <row r="14" spans="1:11" ht="21.95" customHeight="1" x14ac:dyDescent="0.25">
      <c r="A14" s="7">
        <v>44979</v>
      </c>
      <c r="B14" s="12" t="s">
        <v>60</v>
      </c>
      <c r="C14" s="8" t="s">
        <v>61</v>
      </c>
      <c r="D14" s="8" t="s">
        <v>18</v>
      </c>
      <c r="E14" s="8">
        <v>8</v>
      </c>
      <c r="F14" s="8">
        <v>912</v>
      </c>
      <c r="G14" s="8">
        <f t="shared" si="1"/>
        <v>702</v>
      </c>
      <c r="H14" s="8">
        <v>684</v>
      </c>
      <c r="I14" s="8">
        <v>18</v>
      </c>
      <c r="J14" s="9">
        <f t="shared" si="0"/>
        <v>75</v>
      </c>
      <c r="K14" s="10"/>
    </row>
    <row r="15" spans="1:11" ht="21.95" customHeight="1" x14ac:dyDescent="0.25">
      <c r="A15" s="7">
        <v>44980</v>
      </c>
      <c r="B15" s="12" t="s">
        <v>60</v>
      </c>
      <c r="C15" s="8" t="s">
        <v>61</v>
      </c>
      <c r="D15" s="8" t="s">
        <v>18</v>
      </c>
      <c r="E15" s="8">
        <v>8</v>
      </c>
      <c r="F15" s="8">
        <v>912</v>
      </c>
      <c r="G15" s="8">
        <f t="shared" si="1"/>
        <v>700</v>
      </c>
      <c r="H15" s="8">
        <v>684</v>
      </c>
      <c r="I15" s="8">
        <v>16</v>
      </c>
      <c r="J15" s="9">
        <f t="shared" si="0"/>
        <v>75</v>
      </c>
      <c r="K15" s="10"/>
    </row>
    <row r="16" spans="1:11" ht="21.95" customHeight="1" x14ac:dyDescent="0.25">
      <c r="A16" s="7">
        <v>44981</v>
      </c>
      <c r="B16" s="8" t="s">
        <v>60</v>
      </c>
      <c r="C16" s="8" t="s">
        <v>61</v>
      </c>
      <c r="D16" s="8" t="s">
        <v>18</v>
      </c>
      <c r="E16" s="8">
        <v>8</v>
      </c>
      <c r="F16" s="8">
        <v>912</v>
      </c>
      <c r="G16" s="8">
        <f t="shared" si="1"/>
        <v>742</v>
      </c>
      <c r="H16" s="8">
        <v>730</v>
      </c>
      <c r="I16" s="8">
        <v>12</v>
      </c>
      <c r="J16" s="9">
        <f t="shared" si="0"/>
        <v>80.043859649122808</v>
      </c>
      <c r="K16" s="10"/>
    </row>
    <row r="17" spans="1:11" ht="21.95" customHeight="1" x14ac:dyDescent="0.25">
      <c r="A17" s="7">
        <v>44984</v>
      </c>
      <c r="B17" s="8" t="s">
        <v>29</v>
      </c>
      <c r="C17" s="8" t="s">
        <v>30</v>
      </c>
      <c r="D17" s="8" t="s">
        <v>18</v>
      </c>
      <c r="E17" s="8">
        <v>8</v>
      </c>
      <c r="F17" s="8">
        <v>2072</v>
      </c>
      <c r="G17" s="8">
        <f t="shared" si="1"/>
        <v>1274</v>
      </c>
      <c r="H17" s="8">
        <v>1244</v>
      </c>
      <c r="I17" s="8">
        <v>30</v>
      </c>
      <c r="J17" s="9">
        <f t="shared" si="0"/>
        <v>60.038610038610038</v>
      </c>
      <c r="K17" s="10"/>
    </row>
    <row r="18" spans="1:11" ht="21.95" customHeight="1" x14ac:dyDescent="0.25">
      <c r="A18" s="7">
        <v>44985</v>
      </c>
      <c r="B18" s="8" t="s">
        <v>29</v>
      </c>
      <c r="C18" s="8" t="s">
        <v>30</v>
      </c>
      <c r="D18" s="8" t="s">
        <v>18</v>
      </c>
      <c r="E18" s="8">
        <v>8</v>
      </c>
      <c r="F18" s="8">
        <v>2072</v>
      </c>
      <c r="G18" s="8">
        <f t="shared" si="1"/>
        <v>1274</v>
      </c>
      <c r="H18" s="8">
        <v>1244</v>
      </c>
      <c r="I18" s="8">
        <v>30</v>
      </c>
      <c r="J18" s="9">
        <f t="shared" si="0"/>
        <v>60.038610038610038</v>
      </c>
      <c r="K18" s="10"/>
    </row>
    <row r="19" spans="1:11" ht="21.95" customHeight="1" x14ac:dyDescent="0.25">
      <c r="A19" s="7">
        <v>44986</v>
      </c>
      <c r="B19" s="8" t="s">
        <v>29</v>
      </c>
      <c r="C19" s="8" t="s">
        <v>30</v>
      </c>
      <c r="D19" s="8" t="s">
        <v>18</v>
      </c>
      <c r="E19" s="8">
        <v>8</v>
      </c>
      <c r="F19" s="8">
        <v>2072</v>
      </c>
      <c r="G19" s="8">
        <f t="shared" si="1"/>
        <v>1274</v>
      </c>
      <c r="H19" s="8">
        <v>1244</v>
      </c>
      <c r="I19" s="8">
        <v>30</v>
      </c>
      <c r="J19" s="9">
        <f t="shared" si="0"/>
        <v>60.038610038610038</v>
      </c>
      <c r="K19" s="10"/>
    </row>
    <row r="20" spans="1:11" ht="21.95" customHeight="1" x14ac:dyDescent="0.25">
      <c r="A20" s="7">
        <v>44987</v>
      </c>
      <c r="B20" s="8" t="s">
        <v>60</v>
      </c>
      <c r="C20" s="8" t="s">
        <v>61</v>
      </c>
      <c r="D20" s="8" t="s">
        <v>18</v>
      </c>
      <c r="E20" s="8">
        <v>8</v>
      </c>
      <c r="F20" s="8">
        <v>912</v>
      </c>
      <c r="G20" s="8">
        <f t="shared" si="1"/>
        <v>999</v>
      </c>
      <c r="H20" s="8">
        <v>912</v>
      </c>
      <c r="I20" s="8">
        <v>87</v>
      </c>
      <c r="J20" s="9">
        <f t="shared" si="0"/>
        <v>100</v>
      </c>
      <c r="K20" s="10"/>
    </row>
    <row r="21" spans="1:11" ht="21.95" customHeight="1" x14ac:dyDescent="0.25">
      <c r="A21" s="7">
        <v>44988</v>
      </c>
      <c r="B21" s="8" t="s">
        <v>60</v>
      </c>
      <c r="C21" s="8" t="s">
        <v>61</v>
      </c>
      <c r="D21" s="8" t="s">
        <v>18</v>
      </c>
      <c r="E21" s="8">
        <v>8</v>
      </c>
      <c r="F21" s="8">
        <v>912</v>
      </c>
      <c r="G21" s="8">
        <f t="shared" si="1"/>
        <v>982</v>
      </c>
      <c r="H21" s="8">
        <v>912</v>
      </c>
      <c r="I21" s="8">
        <v>70</v>
      </c>
      <c r="J21" s="9">
        <f t="shared" si="0"/>
        <v>100</v>
      </c>
      <c r="K21" s="10"/>
    </row>
    <row r="22" spans="1:11" ht="21.95" customHeight="1" x14ac:dyDescent="0.25">
      <c r="A22" s="7">
        <v>44991</v>
      </c>
      <c r="B22" s="8" t="s">
        <v>60</v>
      </c>
      <c r="C22" s="8" t="s">
        <v>61</v>
      </c>
      <c r="D22" s="8" t="s">
        <v>18</v>
      </c>
      <c r="E22" s="8">
        <v>8</v>
      </c>
      <c r="F22" s="8">
        <v>912</v>
      </c>
      <c r="G22" s="8">
        <f t="shared" si="1"/>
        <v>922</v>
      </c>
      <c r="H22" s="8">
        <v>912</v>
      </c>
      <c r="I22" s="8">
        <v>10</v>
      </c>
      <c r="J22" s="9">
        <f t="shared" si="0"/>
        <v>100</v>
      </c>
      <c r="K22" s="10"/>
    </row>
    <row r="23" spans="1:11" ht="21.95" customHeight="1" x14ac:dyDescent="0.25">
      <c r="A23" s="7">
        <v>44992</v>
      </c>
      <c r="B23" s="8" t="s">
        <v>60</v>
      </c>
      <c r="C23" s="8" t="s">
        <v>61</v>
      </c>
      <c r="D23" s="8" t="s">
        <v>18</v>
      </c>
      <c r="E23" s="8">
        <v>8</v>
      </c>
      <c r="F23" s="8">
        <v>912</v>
      </c>
      <c r="G23" s="8">
        <f t="shared" si="1"/>
        <v>923</v>
      </c>
      <c r="H23" s="8">
        <v>912</v>
      </c>
      <c r="I23" s="8">
        <v>11</v>
      </c>
      <c r="J23" s="9">
        <f t="shared" si="0"/>
        <v>100</v>
      </c>
      <c r="K23" s="10"/>
    </row>
    <row r="24" spans="1:11" ht="21.95" customHeight="1" x14ac:dyDescent="0.25">
      <c r="A24" s="7">
        <v>44993</v>
      </c>
      <c r="B24" s="8" t="s">
        <v>60</v>
      </c>
      <c r="C24" s="8" t="s">
        <v>61</v>
      </c>
      <c r="D24" s="8" t="s">
        <v>18</v>
      </c>
      <c r="E24" s="8">
        <v>8</v>
      </c>
      <c r="F24" s="8">
        <v>912</v>
      </c>
      <c r="G24" s="8">
        <f t="shared" si="1"/>
        <v>948</v>
      </c>
      <c r="H24" s="8">
        <v>912</v>
      </c>
      <c r="I24" s="8">
        <v>36</v>
      </c>
      <c r="J24" s="9">
        <f t="shared" si="0"/>
        <v>100</v>
      </c>
      <c r="K24" s="10"/>
    </row>
    <row r="25" spans="1:11" ht="21.95" customHeight="1" x14ac:dyDescent="0.25">
      <c r="A25" s="7">
        <v>44994</v>
      </c>
      <c r="B25" s="8" t="s">
        <v>60</v>
      </c>
      <c r="C25" s="8" t="s">
        <v>61</v>
      </c>
      <c r="D25" s="8" t="s">
        <v>18</v>
      </c>
      <c r="E25" s="8">
        <v>8</v>
      </c>
      <c r="F25" s="8">
        <v>912</v>
      </c>
      <c r="G25" s="8">
        <f t="shared" si="1"/>
        <v>614</v>
      </c>
      <c r="H25" s="8">
        <v>593</v>
      </c>
      <c r="I25" s="8">
        <v>21</v>
      </c>
      <c r="J25" s="9">
        <f t="shared" si="0"/>
        <v>65.021929824561411</v>
      </c>
      <c r="K25" s="10"/>
    </row>
    <row r="26" spans="1:11" ht="21.95" customHeight="1" x14ac:dyDescent="0.25">
      <c r="A26" s="7">
        <v>44995</v>
      </c>
      <c r="B26" s="8" t="s">
        <v>133</v>
      </c>
      <c r="C26" s="8" t="s">
        <v>100</v>
      </c>
      <c r="D26" s="8" t="s">
        <v>18</v>
      </c>
      <c r="E26" s="8">
        <v>8</v>
      </c>
      <c r="F26" s="8">
        <v>400</v>
      </c>
      <c r="G26" s="8">
        <f t="shared" si="1"/>
        <v>270</v>
      </c>
      <c r="H26" s="8">
        <v>260</v>
      </c>
      <c r="I26" s="8">
        <v>10</v>
      </c>
      <c r="J26" s="9">
        <f t="shared" si="0"/>
        <v>65</v>
      </c>
      <c r="K26" s="10"/>
    </row>
    <row r="27" spans="1:11" ht="21.95" customHeight="1" x14ac:dyDescent="0.25">
      <c r="A27" s="7">
        <v>44998</v>
      </c>
      <c r="B27" s="8" t="s">
        <v>29</v>
      </c>
      <c r="C27" s="8" t="s">
        <v>30</v>
      </c>
      <c r="D27" s="8" t="s">
        <v>18</v>
      </c>
      <c r="E27" s="8">
        <v>8</v>
      </c>
      <c r="F27" s="8">
        <v>2072</v>
      </c>
      <c r="G27" s="8">
        <f t="shared" si="1"/>
        <v>1066</v>
      </c>
      <c r="H27" s="8">
        <v>1036</v>
      </c>
      <c r="I27" s="8">
        <v>30</v>
      </c>
      <c r="J27" s="9">
        <f t="shared" si="0"/>
        <v>50</v>
      </c>
      <c r="K27" s="10"/>
    </row>
    <row r="28" spans="1:11" ht="21.95" customHeight="1" x14ac:dyDescent="0.25">
      <c r="A28" s="7">
        <v>44999</v>
      </c>
      <c r="B28" s="8" t="s">
        <v>60</v>
      </c>
      <c r="C28" s="8" t="s">
        <v>61</v>
      </c>
      <c r="D28" s="8" t="s">
        <v>18</v>
      </c>
      <c r="E28" s="8">
        <v>8</v>
      </c>
      <c r="F28" s="8">
        <v>912</v>
      </c>
      <c r="G28" s="8">
        <f t="shared" si="1"/>
        <v>982</v>
      </c>
      <c r="H28" s="8">
        <v>912</v>
      </c>
      <c r="I28" s="8">
        <v>70</v>
      </c>
      <c r="J28" s="9">
        <f t="shared" si="0"/>
        <v>100</v>
      </c>
      <c r="K28" s="10"/>
    </row>
    <row r="29" spans="1:11" ht="21.95" customHeight="1" x14ac:dyDescent="0.25">
      <c r="A29" s="7">
        <v>45000</v>
      </c>
      <c r="B29" s="8" t="s">
        <v>60</v>
      </c>
      <c r="C29" s="8" t="s">
        <v>61</v>
      </c>
      <c r="D29" s="8" t="s">
        <v>18</v>
      </c>
      <c r="E29" s="8">
        <v>8</v>
      </c>
      <c r="F29" s="8">
        <v>912</v>
      </c>
      <c r="G29" s="8">
        <f t="shared" si="1"/>
        <v>988</v>
      </c>
      <c r="H29" s="8">
        <v>912</v>
      </c>
      <c r="I29" s="8">
        <v>76</v>
      </c>
      <c r="J29" s="9">
        <f t="shared" si="0"/>
        <v>100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22368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17113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1620.225479238637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81.011273961931849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54"/>
  <sheetViews>
    <sheetView topLeftCell="E8" workbookViewId="0">
      <selection activeCell="H18" sqref="H18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78</v>
      </c>
      <c r="C7" s="90"/>
      <c r="D7" s="90"/>
      <c r="E7" s="90"/>
      <c r="F7" s="2" t="s">
        <v>2</v>
      </c>
      <c r="G7" s="90" t="s">
        <v>79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76</v>
      </c>
      <c r="C10" s="8" t="s">
        <v>80</v>
      </c>
      <c r="D10" s="8" t="s">
        <v>18</v>
      </c>
      <c r="E10" s="8">
        <v>8</v>
      </c>
      <c r="F10" s="8">
        <v>1600</v>
      </c>
      <c r="G10" s="8">
        <f>SUM(H10+I10)</f>
        <v>1375</v>
      </c>
      <c r="H10" s="8">
        <v>1360</v>
      </c>
      <c r="I10" s="8">
        <v>15</v>
      </c>
      <c r="J10" s="9">
        <f t="shared" ref="J10:J29" si="0">H10/F10*100</f>
        <v>85</v>
      </c>
      <c r="K10" s="10"/>
    </row>
    <row r="11" spans="1:11" ht="21.95" customHeight="1" x14ac:dyDescent="0.25">
      <c r="A11" s="7">
        <v>44974</v>
      </c>
      <c r="B11" s="11" t="s">
        <v>76</v>
      </c>
      <c r="C11" s="12" t="s">
        <v>80</v>
      </c>
      <c r="D11" s="8" t="s">
        <v>18</v>
      </c>
      <c r="E11" s="8">
        <v>8</v>
      </c>
      <c r="F11" s="8">
        <v>1600</v>
      </c>
      <c r="G11" s="8">
        <f>SUM(H11+I11)</f>
        <v>1383</v>
      </c>
      <c r="H11" s="8">
        <v>1360</v>
      </c>
      <c r="I11" s="8">
        <v>23</v>
      </c>
      <c r="J11" s="9">
        <f t="shared" si="0"/>
        <v>85</v>
      </c>
      <c r="K11" s="10"/>
    </row>
    <row r="12" spans="1:11" ht="21.95" customHeight="1" x14ac:dyDescent="0.25">
      <c r="A12" s="7">
        <v>44977</v>
      </c>
      <c r="B12" s="11" t="s">
        <v>76</v>
      </c>
      <c r="C12" s="12" t="s">
        <v>80</v>
      </c>
      <c r="D12" s="8" t="s">
        <v>18</v>
      </c>
      <c r="E12" s="8">
        <v>8</v>
      </c>
      <c r="F12" s="8">
        <v>1600</v>
      </c>
      <c r="G12" s="8">
        <f t="shared" ref="G12:G29" si="1">SUM(H12+I12)</f>
        <v>973</v>
      </c>
      <c r="H12" s="8">
        <v>960</v>
      </c>
      <c r="I12" s="8">
        <v>13</v>
      </c>
      <c r="J12" s="9">
        <f t="shared" si="0"/>
        <v>60</v>
      </c>
      <c r="K12" s="10"/>
    </row>
    <row r="13" spans="1:11" ht="21.95" customHeight="1" x14ac:dyDescent="0.25">
      <c r="A13" s="7">
        <v>44978</v>
      </c>
      <c r="B13" s="12" t="s">
        <v>58</v>
      </c>
      <c r="C13" s="12">
        <v>22500</v>
      </c>
      <c r="D13" s="8" t="s">
        <v>18</v>
      </c>
      <c r="E13" s="8">
        <v>8</v>
      </c>
      <c r="F13" s="8">
        <v>3040</v>
      </c>
      <c r="G13" s="8">
        <f t="shared" si="1"/>
        <v>1870</v>
      </c>
      <c r="H13" s="8">
        <v>1824</v>
      </c>
      <c r="I13" s="8">
        <v>46</v>
      </c>
      <c r="J13" s="9">
        <f t="shared" si="0"/>
        <v>60</v>
      </c>
      <c r="K13" s="10"/>
    </row>
    <row r="14" spans="1:11" ht="21.95" customHeight="1" x14ac:dyDescent="0.25">
      <c r="A14" s="7">
        <v>44979</v>
      </c>
      <c r="B14" s="12" t="s">
        <v>58</v>
      </c>
      <c r="C14" s="12">
        <v>22500</v>
      </c>
      <c r="D14" s="8" t="s">
        <v>18</v>
      </c>
      <c r="E14" s="8">
        <v>8</v>
      </c>
      <c r="F14" s="8">
        <v>3040</v>
      </c>
      <c r="G14" s="8">
        <f t="shared" si="1"/>
        <v>1982</v>
      </c>
      <c r="H14" s="8">
        <v>1976</v>
      </c>
      <c r="I14" s="8">
        <v>6</v>
      </c>
      <c r="J14" s="9">
        <f t="shared" si="0"/>
        <v>65</v>
      </c>
      <c r="K14" s="10"/>
    </row>
    <row r="15" spans="1:11" ht="21.95" customHeight="1" x14ac:dyDescent="0.25">
      <c r="A15" s="7">
        <v>44980</v>
      </c>
      <c r="B15" s="12" t="s">
        <v>58</v>
      </c>
      <c r="C15" s="12">
        <v>22500</v>
      </c>
      <c r="D15" s="8" t="s">
        <v>18</v>
      </c>
      <c r="E15" s="8">
        <v>8</v>
      </c>
      <c r="F15" s="8">
        <v>3040</v>
      </c>
      <c r="G15" s="8">
        <f t="shared" si="1"/>
        <v>2000</v>
      </c>
      <c r="H15" s="8">
        <v>1976</v>
      </c>
      <c r="I15" s="8">
        <v>24</v>
      </c>
      <c r="J15" s="9">
        <f t="shared" si="0"/>
        <v>65</v>
      </c>
      <c r="K15" s="10"/>
    </row>
    <row r="16" spans="1:11" ht="21.95" customHeight="1" x14ac:dyDescent="0.25">
      <c r="A16" s="7">
        <v>44981</v>
      </c>
      <c r="B16" s="8" t="s">
        <v>127</v>
      </c>
      <c r="C16" s="8" t="s">
        <v>128</v>
      </c>
      <c r="D16" s="8" t="s">
        <v>18</v>
      </c>
      <c r="E16" s="8">
        <v>8</v>
      </c>
      <c r="F16" s="8">
        <v>184</v>
      </c>
      <c r="G16" s="8">
        <f t="shared" si="1"/>
        <v>145</v>
      </c>
      <c r="H16" s="8">
        <v>138</v>
      </c>
      <c r="I16" s="8">
        <v>7</v>
      </c>
      <c r="J16" s="9">
        <f t="shared" si="0"/>
        <v>75</v>
      </c>
      <c r="K16" s="10"/>
    </row>
    <row r="17" spans="1:11" ht="21.95" customHeight="1" x14ac:dyDescent="0.25">
      <c r="A17" s="7">
        <v>44984</v>
      </c>
      <c r="B17" s="8" t="s">
        <v>127</v>
      </c>
      <c r="C17" s="8" t="s">
        <v>128</v>
      </c>
      <c r="D17" s="8" t="s">
        <v>18</v>
      </c>
      <c r="E17" s="8">
        <v>8</v>
      </c>
      <c r="F17" s="8">
        <v>184</v>
      </c>
      <c r="G17" s="8">
        <f t="shared" si="1"/>
        <v>140</v>
      </c>
      <c r="H17" s="8">
        <v>138</v>
      </c>
      <c r="I17" s="8">
        <v>2</v>
      </c>
      <c r="J17" s="9">
        <f t="shared" si="0"/>
        <v>75</v>
      </c>
      <c r="K17" s="10"/>
    </row>
    <row r="18" spans="1:11" ht="21.95" customHeight="1" x14ac:dyDescent="0.25">
      <c r="A18" s="7">
        <v>44985</v>
      </c>
      <c r="B18" s="8" t="s">
        <v>127</v>
      </c>
      <c r="C18" s="8" t="s">
        <v>128</v>
      </c>
      <c r="D18" s="8" t="s">
        <v>18</v>
      </c>
      <c r="E18" s="8">
        <v>8</v>
      </c>
      <c r="F18" s="8">
        <v>184</v>
      </c>
      <c r="G18" s="8">
        <f t="shared" si="1"/>
        <v>142</v>
      </c>
      <c r="H18" s="8">
        <v>138</v>
      </c>
      <c r="I18" s="8">
        <v>4</v>
      </c>
      <c r="J18" s="9">
        <f t="shared" si="0"/>
        <v>75</v>
      </c>
      <c r="K18" s="10"/>
    </row>
    <row r="19" spans="1:11" ht="21.95" customHeight="1" x14ac:dyDescent="0.25">
      <c r="A19" s="7">
        <v>44986</v>
      </c>
      <c r="B19" s="8" t="s">
        <v>127</v>
      </c>
      <c r="C19" s="8" t="s">
        <v>128</v>
      </c>
      <c r="D19" s="8" t="s">
        <v>18</v>
      </c>
      <c r="E19" s="8">
        <v>8</v>
      </c>
      <c r="F19" s="8">
        <v>184</v>
      </c>
      <c r="G19" s="8">
        <f t="shared" si="1"/>
        <v>144</v>
      </c>
      <c r="H19" s="8">
        <v>138</v>
      </c>
      <c r="I19" s="8">
        <v>6</v>
      </c>
      <c r="J19" s="9">
        <f t="shared" si="0"/>
        <v>75</v>
      </c>
      <c r="K19" s="10"/>
    </row>
    <row r="20" spans="1:11" ht="21.95" customHeight="1" x14ac:dyDescent="0.25">
      <c r="A20" s="7">
        <v>37682</v>
      </c>
      <c r="B20" s="8" t="s">
        <v>127</v>
      </c>
      <c r="C20" s="8" t="s">
        <v>128</v>
      </c>
      <c r="D20" s="8" t="s">
        <v>18</v>
      </c>
      <c r="E20" s="8">
        <v>8</v>
      </c>
      <c r="F20" s="8">
        <v>184</v>
      </c>
      <c r="G20" s="8">
        <f t="shared" si="1"/>
        <v>147</v>
      </c>
      <c r="H20" s="8">
        <v>138</v>
      </c>
      <c r="I20" s="8">
        <v>9</v>
      </c>
      <c r="J20" s="9">
        <f t="shared" si="0"/>
        <v>75</v>
      </c>
      <c r="K20" s="10"/>
    </row>
    <row r="21" spans="1:11" ht="21.95" customHeight="1" x14ac:dyDescent="0.25">
      <c r="A21" s="7">
        <v>44988</v>
      </c>
      <c r="B21" s="8" t="s">
        <v>127</v>
      </c>
      <c r="C21" s="8" t="s">
        <v>128</v>
      </c>
      <c r="D21" s="8" t="s">
        <v>18</v>
      </c>
      <c r="E21" s="8">
        <v>8</v>
      </c>
      <c r="F21" s="8">
        <v>184</v>
      </c>
      <c r="G21" s="8">
        <f t="shared" si="1"/>
        <v>130</v>
      </c>
      <c r="H21" s="8">
        <v>120</v>
      </c>
      <c r="I21" s="8">
        <v>10</v>
      </c>
      <c r="J21" s="9">
        <f t="shared" si="0"/>
        <v>65.217391304347828</v>
      </c>
      <c r="K21" s="10"/>
    </row>
    <row r="22" spans="1:11" ht="21.95" customHeight="1" x14ac:dyDescent="0.25">
      <c r="A22" s="7">
        <v>44991</v>
      </c>
      <c r="B22" s="8" t="s">
        <v>127</v>
      </c>
      <c r="C22" s="8" t="s">
        <v>128</v>
      </c>
      <c r="D22" s="8" t="s">
        <v>18</v>
      </c>
      <c r="E22" s="8">
        <v>8</v>
      </c>
      <c r="F22" s="8">
        <v>184</v>
      </c>
      <c r="G22" s="8">
        <f t="shared" si="1"/>
        <v>140</v>
      </c>
      <c r="H22" s="8">
        <v>130</v>
      </c>
      <c r="I22" s="8">
        <v>10</v>
      </c>
      <c r="J22" s="9">
        <f t="shared" si="0"/>
        <v>70.652173913043484</v>
      </c>
      <c r="K22" s="10"/>
    </row>
    <row r="23" spans="1:11" ht="21.95" customHeight="1" x14ac:dyDescent="0.25">
      <c r="A23" s="7">
        <v>44992</v>
      </c>
      <c r="B23" s="8" t="s">
        <v>127</v>
      </c>
      <c r="C23" s="8" t="s">
        <v>128</v>
      </c>
      <c r="D23" s="8" t="s">
        <v>18</v>
      </c>
      <c r="E23" s="8">
        <v>8</v>
      </c>
      <c r="F23" s="8">
        <v>184</v>
      </c>
      <c r="G23" s="8">
        <f t="shared" si="1"/>
        <v>132</v>
      </c>
      <c r="H23" s="8">
        <v>130</v>
      </c>
      <c r="I23" s="8">
        <v>2</v>
      </c>
      <c r="J23" s="9">
        <f t="shared" si="0"/>
        <v>70.652173913043484</v>
      </c>
      <c r="K23" s="10"/>
    </row>
    <row r="24" spans="1:11" ht="21.95" customHeight="1" x14ac:dyDescent="0.25">
      <c r="A24" s="7">
        <v>44993</v>
      </c>
      <c r="B24" s="8" t="s">
        <v>127</v>
      </c>
      <c r="C24" s="8" t="s">
        <v>128</v>
      </c>
      <c r="D24" s="8" t="s">
        <v>18</v>
      </c>
      <c r="E24" s="8">
        <v>8</v>
      </c>
      <c r="F24" s="8">
        <v>184</v>
      </c>
      <c r="G24" s="8">
        <f t="shared" si="1"/>
        <v>131</v>
      </c>
      <c r="H24" s="8">
        <v>130</v>
      </c>
      <c r="I24" s="8">
        <v>1</v>
      </c>
      <c r="J24" s="9">
        <f t="shared" si="0"/>
        <v>70.652173913043484</v>
      </c>
      <c r="K24" s="10"/>
    </row>
    <row r="25" spans="1:11" ht="21.95" customHeight="1" x14ac:dyDescent="0.25">
      <c r="A25" s="7">
        <v>44994</v>
      </c>
      <c r="B25" s="8" t="s">
        <v>127</v>
      </c>
      <c r="C25" s="8" t="s">
        <v>128</v>
      </c>
      <c r="D25" s="8" t="s">
        <v>18</v>
      </c>
      <c r="E25" s="8">
        <v>8</v>
      </c>
      <c r="F25" s="8">
        <v>184</v>
      </c>
      <c r="G25" s="8">
        <f t="shared" si="1"/>
        <v>123</v>
      </c>
      <c r="H25" s="8">
        <v>120</v>
      </c>
      <c r="I25" s="8">
        <v>3</v>
      </c>
      <c r="J25" s="9">
        <f t="shared" si="0"/>
        <v>65.217391304347828</v>
      </c>
      <c r="K25" s="10"/>
    </row>
    <row r="26" spans="1:11" ht="21.95" customHeight="1" x14ac:dyDescent="0.25">
      <c r="A26" s="7">
        <v>44995</v>
      </c>
      <c r="B26" s="8" t="s">
        <v>127</v>
      </c>
      <c r="C26" s="8" t="s">
        <v>128</v>
      </c>
      <c r="D26" s="8" t="s">
        <v>18</v>
      </c>
      <c r="E26" s="8">
        <v>8</v>
      </c>
      <c r="F26" s="8">
        <v>184</v>
      </c>
      <c r="G26" s="8">
        <f t="shared" si="1"/>
        <v>122</v>
      </c>
      <c r="H26" s="8">
        <v>120</v>
      </c>
      <c r="I26" s="8">
        <v>2</v>
      </c>
      <c r="J26" s="9">
        <f t="shared" si="0"/>
        <v>65.217391304347828</v>
      </c>
      <c r="K26" s="10"/>
    </row>
    <row r="27" spans="1:11" ht="21.95" customHeight="1" x14ac:dyDescent="0.25">
      <c r="A27" s="7">
        <v>44998</v>
      </c>
      <c r="B27" s="8" t="s">
        <v>127</v>
      </c>
      <c r="C27" s="8" t="s">
        <v>128</v>
      </c>
      <c r="D27" s="8" t="s">
        <v>18</v>
      </c>
      <c r="E27" s="8">
        <v>8</v>
      </c>
      <c r="F27" s="8">
        <v>184</v>
      </c>
      <c r="G27" s="8">
        <f t="shared" si="1"/>
        <v>113</v>
      </c>
      <c r="H27" s="8">
        <v>111</v>
      </c>
      <c r="I27" s="8">
        <v>2</v>
      </c>
      <c r="J27" s="9">
        <f t="shared" si="0"/>
        <v>60.326086956521742</v>
      </c>
      <c r="K27" s="10"/>
    </row>
    <row r="28" spans="1:11" ht="21.95" customHeight="1" x14ac:dyDescent="0.25">
      <c r="A28" s="7">
        <v>44999</v>
      </c>
      <c r="B28" s="8" t="s">
        <v>58</v>
      </c>
      <c r="C28" s="8">
        <v>22500</v>
      </c>
      <c r="D28" s="8" t="s">
        <v>18</v>
      </c>
      <c r="E28" s="8">
        <v>8</v>
      </c>
      <c r="F28" s="8">
        <v>3040</v>
      </c>
      <c r="G28" s="8">
        <f t="shared" si="1"/>
        <v>2283</v>
      </c>
      <c r="H28" s="8">
        <v>2280</v>
      </c>
      <c r="I28" s="8">
        <v>3</v>
      </c>
      <c r="J28" s="9">
        <f t="shared" si="0"/>
        <v>75</v>
      </c>
      <c r="K28" s="10"/>
    </row>
    <row r="29" spans="1:11" ht="21.95" customHeight="1" x14ac:dyDescent="0.25">
      <c r="A29" s="7">
        <v>45000</v>
      </c>
      <c r="B29" s="8" t="s">
        <v>168</v>
      </c>
      <c r="C29" s="8" t="s">
        <v>169</v>
      </c>
      <c r="D29" s="8" t="s">
        <v>18</v>
      </c>
      <c r="E29" s="8">
        <v>8</v>
      </c>
      <c r="F29" s="8">
        <v>2800</v>
      </c>
      <c r="G29" s="8">
        <f t="shared" si="1"/>
        <v>1825</v>
      </c>
      <c r="H29" s="8">
        <v>1820</v>
      </c>
      <c r="I29" s="8">
        <v>5</v>
      </c>
      <c r="J29" s="9">
        <f t="shared" si="0"/>
        <v>65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21968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15107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1402.9347826086955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70.146739130434781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scale="68" orientation="portrait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54"/>
  <sheetViews>
    <sheetView topLeftCell="A34" workbookViewId="0">
      <selection activeCell="C44" sqref="C44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75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76</v>
      </c>
      <c r="C10" s="8" t="s">
        <v>77</v>
      </c>
      <c r="D10" s="8" t="s">
        <v>18</v>
      </c>
      <c r="E10" s="8">
        <v>8</v>
      </c>
      <c r="F10" s="8">
        <v>1600</v>
      </c>
      <c r="G10" s="8">
        <f>SUM(H10+I10)</f>
        <v>962</v>
      </c>
      <c r="H10" s="8">
        <v>960</v>
      </c>
      <c r="I10" s="8">
        <v>2</v>
      </c>
      <c r="J10" s="9">
        <f t="shared" ref="J10:J29" si="0">H10/F10*100</f>
        <v>60</v>
      </c>
      <c r="K10" s="10"/>
    </row>
    <row r="11" spans="1:11" ht="21.95" customHeight="1" x14ac:dyDescent="0.25">
      <c r="A11" s="7">
        <v>44974</v>
      </c>
      <c r="B11" s="8" t="s">
        <v>76</v>
      </c>
      <c r="C11" s="8" t="s">
        <v>77</v>
      </c>
      <c r="D11" s="8" t="s">
        <v>18</v>
      </c>
      <c r="E11" s="8">
        <v>8</v>
      </c>
      <c r="F11" s="8">
        <v>1600</v>
      </c>
      <c r="G11" s="8">
        <f>SUM(H11+I11)</f>
        <v>1204</v>
      </c>
      <c r="H11" s="8">
        <v>1200</v>
      </c>
      <c r="I11" s="8">
        <v>4</v>
      </c>
      <c r="J11" s="9">
        <f t="shared" si="0"/>
        <v>75</v>
      </c>
      <c r="K11" s="10"/>
    </row>
    <row r="12" spans="1:11" ht="21.95" customHeight="1" x14ac:dyDescent="0.25">
      <c r="A12" s="7">
        <v>44977</v>
      </c>
      <c r="B12" s="8" t="s">
        <v>76</v>
      </c>
      <c r="C12" s="8" t="s">
        <v>77</v>
      </c>
      <c r="D12" s="8" t="s">
        <v>18</v>
      </c>
      <c r="E12" s="8">
        <v>8</v>
      </c>
      <c r="F12" s="8">
        <v>1600</v>
      </c>
      <c r="G12" s="8">
        <f t="shared" ref="G12:G29" si="1">SUM(H12+I12)</f>
        <v>1207</v>
      </c>
      <c r="H12" s="8">
        <v>1200</v>
      </c>
      <c r="I12" s="8">
        <v>7</v>
      </c>
      <c r="J12" s="9">
        <f t="shared" si="0"/>
        <v>75</v>
      </c>
      <c r="K12" s="10"/>
    </row>
    <row r="13" spans="1:11" ht="21.95" customHeight="1" x14ac:dyDescent="0.25">
      <c r="A13" s="7">
        <v>44978</v>
      </c>
      <c r="B13" s="12" t="s">
        <v>76</v>
      </c>
      <c r="C13" s="8" t="s">
        <v>77</v>
      </c>
      <c r="D13" s="8" t="s">
        <v>18</v>
      </c>
      <c r="E13" s="8">
        <v>8</v>
      </c>
      <c r="F13" s="8">
        <v>1600</v>
      </c>
      <c r="G13" s="8">
        <f t="shared" si="1"/>
        <v>1206</v>
      </c>
      <c r="H13" s="8">
        <v>1200</v>
      </c>
      <c r="I13" s="8">
        <v>6</v>
      </c>
      <c r="J13" s="9">
        <f t="shared" si="0"/>
        <v>75</v>
      </c>
      <c r="K13" s="10"/>
    </row>
    <row r="14" spans="1:11" ht="21.95" customHeight="1" x14ac:dyDescent="0.25">
      <c r="A14" s="7">
        <v>44979</v>
      </c>
      <c r="B14" s="12" t="s">
        <v>76</v>
      </c>
      <c r="C14" s="8" t="s">
        <v>77</v>
      </c>
      <c r="D14" s="8" t="s">
        <v>18</v>
      </c>
      <c r="E14" s="8">
        <v>8</v>
      </c>
      <c r="F14" s="8">
        <v>1600</v>
      </c>
      <c r="G14" s="8">
        <f t="shared" si="1"/>
        <v>1208</v>
      </c>
      <c r="H14" s="8">
        <v>1200</v>
      </c>
      <c r="I14" s="8">
        <v>8</v>
      </c>
      <c r="J14" s="9">
        <f t="shared" si="0"/>
        <v>75</v>
      </c>
      <c r="K14" s="10"/>
    </row>
    <row r="15" spans="1:11" ht="21.95" customHeight="1" x14ac:dyDescent="0.25">
      <c r="A15" s="7">
        <v>44980</v>
      </c>
      <c r="B15" s="12" t="s">
        <v>76</v>
      </c>
      <c r="C15" s="8" t="s">
        <v>77</v>
      </c>
      <c r="D15" s="8" t="s">
        <v>18</v>
      </c>
      <c r="E15" s="8">
        <v>8</v>
      </c>
      <c r="F15" s="8">
        <v>1600</v>
      </c>
      <c r="G15" s="8">
        <f t="shared" si="1"/>
        <v>1205</v>
      </c>
      <c r="H15" s="8">
        <v>1200</v>
      </c>
      <c r="I15" s="8">
        <v>5</v>
      </c>
      <c r="J15" s="9">
        <f t="shared" si="0"/>
        <v>75</v>
      </c>
      <c r="K15" s="10"/>
    </row>
    <row r="16" spans="1:11" ht="21.95" customHeight="1" x14ac:dyDescent="0.25">
      <c r="A16" s="7">
        <v>44981</v>
      </c>
      <c r="B16" s="8" t="s">
        <v>90</v>
      </c>
      <c r="C16" s="8" t="s">
        <v>91</v>
      </c>
      <c r="D16" s="8" t="s">
        <v>18</v>
      </c>
      <c r="E16" s="8">
        <v>8</v>
      </c>
      <c r="F16" s="8">
        <v>1200</v>
      </c>
      <c r="G16" s="8">
        <f t="shared" si="1"/>
        <v>1217</v>
      </c>
      <c r="H16" s="8">
        <v>1200</v>
      </c>
      <c r="I16" s="8">
        <v>17</v>
      </c>
      <c r="J16" s="9">
        <f t="shared" si="0"/>
        <v>100</v>
      </c>
      <c r="K16" s="10"/>
    </row>
    <row r="17" spans="1:11" ht="21.95" customHeight="1" x14ac:dyDescent="0.25">
      <c r="A17" s="7">
        <v>44984</v>
      </c>
      <c r="B17" s="8" t="s">
        <v>76</v>
      </c>
      <c r="C17" s="8" t="s">
        <v>77</v>
      </c>
      <c r="D17" s="8" t="s">
        <v>18</v>
      </c>
      <c r="E17" s="8">
        <v>8</v>
      </c>
      <c r="F17" s="8">
        <v>1600</v>
      </c>
      <c r="G17" s="8">
        <f t="shared" si="1"/>
        <v>985</v>
      </c>
      <c r="H17" s="8">
        <v>960</v>
      </c>
      <c r="I17" s="8">
        <v>25</v>
      </c>
      <c r="J17" s="9">
        <f t="shared" si="0"/>
        <v>60</v>
      </c>
      <c r="K17" s="10"/>
    </row>
    <row r="18" spans="1:11" ht="21.95" customHeight="1" x14ac:dyDescent="0.25">
      <c r="A18" s="7">
        <v>44985</v>
      </c>
      <c r="B18" s="8" t="s">
        <v>76</v>
      </c>
      <c r="C18" s="8" t="s">
        <v>77</v>
      </c>
      <c r="D18" s="8" t="s">
        <v>18</v>
      </c>
      <c r="E18" s="8">
        <v>8</v>
      </c>
      <c r="F18" s="8">
        <v>1600</v>
      </c>
      <c r="G18" s="8">
        <f t="shared" si="1"/>
        <v>985</v>
      </c>
      <c r="H18" s="8">
        <v>960</v>
      </c>
      <c r="I18" s="8">
        <v>25</v>
      </c>
      <c r="J18" s="9">
        <f t="shared" si="0"/>
        <v>60</v>
      </c>
      <c r="K18" s="10"/>
    </row>
    <row r="19" spans="1:11" ht="21.95" customHeight="1" x14ac:dyDescent="0.25">
      <c r="A19" s="7">
        <v>44986</v>
      </c>
      <c r="B19" s="8" t="s">
        <v>76</v>
      </c>
      <c r="C19" s="8" t="s">
        <v>77</v>
      </c>
      <c r="D19" s="8" t="s">
        <v>18</v>
      </c>
      <c r="E19" s="8">
        <v>8</v>
      </c>
      <c r="F19" s="8">
        <v>1600</v>
      </c>
      <c r="G19" s="8">
        <f t="shared" si="1"/>
        <v>985</v>
      </c>
      <c r="H19" s="8">
        <v>960</v>
      </c>
      <c r="I19" s="8">
        <v>25</v>
      </c>
      <c r="J19" s="9">
        <f t="shared" si="0"/>
        <v>60</v>
      </c>
      <c r="K19" s="10"/>
    </row>
    <row r="20" spans="1:11" ht="21.95" customHeight="1" x14ac:dyDescent="0.25">
      <c r="A20" s="7">
        <v>44987</v>
      </c>
      <c r="B20" s="8" t="s">
        <v>76</v>
      </c>
      <c r="C20" s="8" t="s">
        <v>77</v>
      </c>
      <c r="D20" s="8" t="s">
        <v>18</v>
      </c>
      <c r="E20" s="8">
        <v>8</v>
      </c>
      <c r="F20" s="8">
        <v>1600</v>
      </c>
      <c r="G20" s="8">
        <f t="shared" si="1"/>
        <v>1044</v>
      </c>
      <c r="H20" s="8">
        <v>1040</v>
      </c>
      <c r="I20" s="8">
        <v>4</v>
      </c>
      <c r="J20" s="9">
        <f t="shared" si="0"/>
        <v>65</v>
      </c>
      <c r="K20" s="10"/>
    </row>
    <row r="21" spans="1:11" ht="21.95" customHeight="1" x14ac:dyDescent="0.25">
      <c r="A21" s="7">
        <v>44988</v>
      </c>
      <c r="B21" s="8" t="s">
        <v>76</v>
      </c>
      <c r="C21" s="8" t="s">
        <v>77</v>
      </c>
      <c r="D21" s="8" t="s">
        <v>18</v>
      </c>
      <c r="E21" s="8">
        <v>8</v>
      </c>
      <c r="F21" s="8">
        <v>1600</v>
      </c>
      <c r="G21" s="8">
        <f t="shared" si="1"/>
        <v>1057</v>
      </c>
      <c r="H21" s="8">
        <v>1040</v>
      </c>
      <c r="I21" s="8">
        <v>17</v>
      </c>
      <c r="J21" s="9">
        <f t="shared" si="0"/>
        <v>65</v>
      </c>
      <c r="K21" s="10"/>
    </row>
    <row r="22" spans="1:11" ht="21.95" customHeight="1" x14ac:dyDescent="0.25">
      <c r="A22" s="7">
        <v>44991</v>
      </c>
      <c r="B22" s="8" t="s">
        <v>76</v>
      </c>
      <c r="C22" s="8" t="s">
        <v>77</v>
      </c>
      <c r="D22" s="8" t="s">
        <v>18</v>
      </c>
      <c r="E22" s="8">
        <v>8</v>
      </c>
      <c r="F22" s="8">
        <v>1600</v>
      </c>
      <c r="G22" s="8">
        <f t="shared" si="1"/>
        <v>1041</v>
      </c>
      <c r="H22" s="8">
        <v>1040</v>
      </c>
      <c r="I22" s="8">
        <v>1</v>
      </c>
      <c r="J22" s="9">
        <f t="shared" si="0"/>
        <v>65</v>
      </c>
      <c r="K22" s="10"/>
    </row>
    <row r="23" spans="1:11" ht="21.95" customHeight="1" x14ac:dyDescent="0.25">
      <c r="A23" s="7">
        <v>44992</v>
      </c>
      <c r="B23" s="8" t="s">
        <v>83</v>
      </c>
      <c r="C23" s="8">
        <v>8825633600</v>
      </c>
      <c r="D23" s="8" t="s">
        <v>18</v>
      </c>
      <c r="E23" s="8">
        <v>8</v>
      </c>
      <c r="F23" s="8">
        <v>784</v>
      </c>
      <c r="G23" s="8">
        <f t="shared" si="1"/>
        <v>581</v>
      </c>
      <c r="H23" s="8">
        <v>549</v>
      </c>
      <c r="I23" s="8">
        <v>32</v>
      </c>
      <c r="J23" s="9">
        <f t="shared" si="0"/>
        <v>70.025510204081627</v>
      </c>
      <c r="K23" s="10"/>
    </row>
    <row r="24" spans="1:11" ht="21.95" customHeight="1" x14ac:dyDescent="0.25">
      <c r="A24" s="7">
        <v>44993</v>
      </c>
      <c r="B24" s="8" t="s">
        <v>76</v>
      </c>
      <c r="C24" s="8" t="s">
        <v>77</v>
      </c>
      <c r="D24" s="8" t="s">
        <v>18</v>
      </c>
      <c r="E24" s="8">
        <v>8</v>
      </c>
      <c r="F24" s="8">
        <v>1600</v>
      </c>
      <c r="G24" s="8">
        <f t="shared" si="1"/>
        <v>1041</v>
      </c>
      <c r="H24" s="8">
        <v>1040</v>
      </c>
      <c r="I24" s="8">
        <v>1</v>
      </c>
      <c r="J24" s="9">
        <f t="shared" si="0"/>
        <v>65</v>
      </c>
      <c r="K24" s="10"/>
    </row>
    <row r="25" spans="1:11" ht="21.95" customHeight="1" x14ac:dyDescent="0.25">
      <c r="A25" s="7">
        <v>44994</v>
      </c>
      <c r="B25" s="8" t="s">
        <v>83</v>
      </c>
      <c r="C25" s="8">
        <v>882533600</v>
      </c>
      <c r="D25" s="8" t="s">
        <v>18</v>
      </c>
      <c r="E25" s="8">
        <v>8</v>
      </c>
      <c r="F25" s="8">
        <v>784</v>
      </c>
      <c r="G25" s="8">
        <f t="shared" si="1"/>
        <v>621</v>
      </c>
      <c r="H25" s="8">
        <v>549</v>
      </c>
      <c r="I25" s="8">
        <v>72</v>
      </c>
      <c r="J25" s="9">
        <f t="shared" si="0"/>
        <v>70.025510204081627</v>
      </c>
      <c r="K25" s="10"/>
    </row>
    <row r="26" spans="1:11" ht="21.95" customHeight="1" x14ac:dyDescent="0.25">
      <c r="A26" s="7">
        <v>44995</v>
      </c>
      <c r="B26" s="8" t="s">
        <v>83</v>
      </c>
      <c r="C26" s="8">
        <v>882533600</v>
      </c>
      <c r="D26" s="8" t="s">
        <v>18</v>
      </c>
      <c r="E26" s="8">
        <v>8</v>
      </c>
      <c r="F26" s="8">
        <v>784</v>
      </c>
      <c r="G26" s="8">
        <f t="shared" si="1"/>
        <v>540</v>
      </c>
      <c r="H26" s="8">
        <v>510</v>
      </c>
      <c r="I26" s="8">
        <v>30</v>
      </c>
      <c r="J26" s="9">
        <f t="shared" si="0"/>
        <v>65.051020408163268</v>
      </c>
      <c r="K26" s="10"/>
    </row>
    <row r="27" spans="1:11" ht="21.95" customHeight="1" x14ac:dyDescent="0.25">
      <c r="A27" s="7">
        <v>44998</v>
      </c>
      <c r="B27" s="8" t="s">
        <v>90</v>
      </c>
      <c r="C27" s="8" t="s">
        <v>91</v>
      </c>
      <c r="D27" s="8" t="s">
        <v>18</v>
      </c>
      <c r="E27" s="8">
        <v>8</v>
      </c>
      <c r="F27" s="8">
        <v>1200</v>
      </c>
      <c r="G27" s="8">
        <f t="shared" si="1"/>
        <v>1288</v>
      </c>
      <c r="H27" s="8">
        <v>1200</v>
      </c>
      <c r="I27" s="8">
        <v>88</v>
      </c>
      <c r="J27" s="9">
        <f t="shared" si="0"/>
        <v>100</v>
      </c>
      <c r="K27" s="10"/>
    </row>
    <row r="28" spans="1:11" ht="21.95" customHeight="1" x14ac:dyDescent="0.25">
      <c r="A28" s="7">
        <v>44999</v>
      </c>
      <c r="B28" s="8" t="s">
        <v>67</v>
      </c>
      <c r="C28" s="8" t="s">
        <v>68</v>
      </c>
      <c r="D28" s="8" t="s">
        <v>18</v>
      </c>
      <c r="E28" s="8">
        <v>8</v>
      </c>
      <c r="F28" s="8">
        <v>800</v>
      </c>
      <c r="G28" s="8">
        <f t="shared" si="1"/>
        <v>573</v>
      </c>
      <c r="H28" s="8">
        <v>560</v>
      </c>
      <c r="I28" s="8">
        <v>13</v>
      </c>
      <c r="J28" s="9">
        <f t="shared" si="0"/>
        <v>70</v>
      </c>
      <c r="K28" s="10"/>
    </row>
    <row r="29" spans="1:11" ht="21.95" customHeight="1" x14ac:dyDescent="0.25">
      <c r="A29" s="7">
        <v>45000</v>
      </c>
      <c r="B29" s="8" t="s">
        <v>90</v>
      </c>
      <c r="C29" s="8" t="s">
        <v>91</v>
      </c>
      <c r="D29" s="8" t="s">
        <v>18</v>
      </c>
      <c r="E29" s="8">
        <v>8</v>
      </c>
      <c r="F29" s="8">
        <v>1200</v>
      </c>
      <c r="G29" s="8">
        <f t="shared" si="1"/>
        <v>1238</v>
      </c>
      <c r="H29" s="8">
        <v>1200</v>
      </c>
      <c r="I29" s="8">
        <v>38</v>
      </c>
      <c r="J29" s="9">
        <f t="shared" si="0"/>
        <v>100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27552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19768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1450.1020408163267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72.50510204081634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K54"/>
  <sheetViews>
    <sheetView topLeftCell="A8" workbookViewId="0">
      <selection activeCell="C16" sqref="C16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72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73</v>
      </c>
      <c r="C10" s="8" t="s">
        <v>74</v>
      </c>
      <c r="D10" s="8" t="s">
        <v>18</v>
      </c>
      <c r="E10" s="8">
        <v>8</v>
      </c>
      <c r="F10" s="8">
        <v>504</v>
      </c>
      <c r="G10" s="8">
        <f>SUM(H10+I10)</f>
        <v>387</v>
      </c>
      <c r="H10" s="8">
        <v>381</v>
      </c>
      <c r="I10" s="8">
        <v>6</v>
      </c>
      <c r="J10" s="9">
        <f t="shared" ref="J10:J29" si="0">H10/F10*100</f>
        <v>75.595238095238088</v>
      </c>
      <c r="K10" s="10"/>
    </row>
    <row r="11" spans="1:11" ht="21.95" customHeight="1" x14ac:dyDescent="0.25">
      <c r="A11" s="7">
        <v>44974</v>
      </c>
      <c r="B11" s="11" t="s">
        <v>63</v>
      </c>
      <c r="C11" s="12" t="s">
        <v>37</v>
      </c>
      <c r="D11" s="8" t="s">
        <v>18</v>
      </c>
      <c r="E11" s="8">
        <v>8</v>
      </c>
      <c r="F11" s="8">
        <v>1016</v>
      </c>
      <c r="G11" s="8">
        <f>SUM(H11+I11)</f>
        <v>826</v>
      </c>
      <c r="H11" s="8">
        <v>813</v>
      </c>
      <c r="I11" s="8">
        <v>13</v>
      </c>
      <c r="J11" s="9">
        <f t="shared" si="0"/>
        <v>80.019685039370074</v>
      </c>
      <c r="K11" s="10"/>
    </row>
    <row r="12" spans="1:11" ht="21.95" customHeight="1" x14ac:dyDescent="0.25">
      <c r="A12" s="7">
        <v>44977</v>
      </c>
      <c r="B12" s="11" t="s">
        <v>63</v>
      </c>
      <c r="C12" s="12" t="s">
        <v>37</v>
      </c>
      <c r="D12" s="8" t="s">
        <v>18</v>
      </c>
      <c r="E12" s="8">
        <v>8</v>
      </c>
      <c r="F12" s="8">
        <v>1016</v>
      </c>
      <c r="G12" s="8">
        <f>SUM(H12+I12)</f>
        <v>821</v>
      </c>
      <c r="H12" s="8">
        <v>813</v>
      </c>
      <c r="I12" s="8">
        <v>8</v>
      </c>
      <c r="J12" s="9">
        <f t="shared" si="0"/>
        <v>80.019685039370074</v>
      </c>
      <c r="K12" s="10"/>
    </row>
    <row r="13" spans="1:11" ht="21.95" customHeight="1" x14ac:dyDescent="0.25">
      <c r="A13" s="7">
        <v>44978</v>
      </c>
      <c r="B13" s="12" t="s">
        <v>83</v>
      </c>
      <c r="C13" s="12">
        <v>8825633600</v>
      </c>
      <c r="D13" s="8" t="s">
        <v>18</v>
      </c>
      <c r="E13" s="8">
        <v>8</v>
      </c>
      <c r="F13" s="8">
        <v>784</v>
      </c>
      <c r="G13" s="8">
        <f t="shared" ref="G13:G29" si="1">SUM(H13+I13)</f>
        <v>786</v>
      </c>
      <c r="H13" s="8">
        <v>784</v>
      </c>
      <c r="I13" s="8">
        <v>2</v>
      </c>
      <c r="J13" s="9">
        <f t="shared" si="0"/>
        <v>100</v>
      </c>
      <c r="K13" s="10"/>
    </row>
    <row r="14" spans="1:11" ht="21.95" customHeight="1" x14ac:dyDescent="0.25">
      <c r="A14" s="7">
        <v>44979</v>
      </c>
      <c r="B14" s="12" t="s">
        <v>90</v>
      </c>
      <c r="C14" s="11" t="s">
        <v>91</v>
      </c>
      <c r="D14" s="8" t="s">
        <v>18</v>
      </c>
      <c r="E14" s="8">
        <v>8</v>
      </c>
      <c r="F14" s="8">
        <v>1200</v>
      </c>
      <c r="G14" s="8">
        <f t="shared" si="1"/>
        <v>1216</v>
      </c>
      <c r="H14" s="8">
        <v>1200</v>
      </c>
      <c r="I14" s="8">
        <v>16</v>
      </c>
      <c r="J14" s="9">
        <f t="shared" si="0"/>
        <v>100</v>
      </c>
      <c r="K14" s="10"/>
    </row>
    <row r="15" spans="1:11" ht="21.95" customHeight="1" x14ac:dyDescent="0.25">
      <c r="A15" s="7">
        <v>44980</v>
      </c>
      <c r="B15" s="12" t="s">
        <v>90</v>
      </c>
      <c r="C15" s="11" t="s">
        <v>91</v>
      </c>
      <c r="D15" s="8" t="s">
        <v>18</v>
      </c>
      <c r="E15" s="8">
        <v>8</v>
      </c>
      <c r="F15" s="8">
        <v>1200</v>
      </c>
      <c r="G15" s="8">
        <f t="shared" si="1"/>
        <v>1212</v>
      </c>
      <c r="H15" s="8">
        <v>1200</v>
      </c>
      <c r="I15" s="8">
        <v>12</v>
      </c>
      <c r="J15" s="9">
        <f t="shared" si="0"/>
        <v>100</v>
      </c>
      <c r="K15" s="10"/>
    </row>
    <row r="16" spans="1:11" ht="21.95" customHeight="1" x14ac:dyDescent="0.25">
      <c r="A16" s="7">
        <v>44981</v>
      </c>
      <c r="B16" s="8" t="s">
        <v>121</v>
      </c>
      <c r="C16" s="8" t="s">
        <v>122</v>
      </c>
      <c r="D16" s="8" t="s">
        <v>18</v>
      </c>
      <c r="E16" s="8">
        <v>8</v>
      </c>
      <c r="F16" s="8">
        <v>416</v>
      </c>
      <c r="G16" s="8">
        <f t="shared" si="1"/>
        <v>417</v>
      </c>
      <c r="H16" s="8">
        <v>416</v>
      </c>
      <c r="I16" s="8">
        <v>1</v>
      </c>
      <c r="J16" s="9">
        <f t="shared" si="0"/>
        <v>100</v>
      </c>
      <c r="K16" s="10"/>
    </row>
    <row r="17" spans="1:11" ht="21.95" customHeight="1" x14ac:dyDescent="0.25">
      <c r="A17" s="7">
        <v>44984</v>
      </c>
      <c r="B17" s="8" t="s">
        <v>121</v>
      </c>
      <c r="C17" s="8" t="s">
        <v>122</v>
      </c>
      <c r="D17" s="8" t="s">
        <v>18</v>
      </c>
      <c r="E17" s="8">
        <v>8</v>
      </c>
      <c r="F17" s="8">
        <v>416</v>
      </c>
      <c r="G17" s="8">
        <f t="shared" si="1"/>
        <v>362</v>
      </c>
      <c r="H17" s="8">
        <v>354</v>
      </c>
      <c r="I17" s="8">
        <v>8</v>
      </c>
      <c r="J17" s="9">
        <f t="shared" si="0"/>
        <v>85.09615384615384</v>
      </c>
      <c r="K17" s="10"/>
    </row>
    <row r="18" spans="1:11" ht="21.95" customHeight="1" x14ac:dyDescent="0.25">
      <c r="A18" s="7">
        <v>44985</v>
      </c>
      <c r="B18" s="8" t="s">
        <v>121</v>
      </c>
      <c r="C18" s="8" t="s">
        <v>122</v>
      </c>
      <c r="D18" s="8" t="s">
        <v>18</v>
      </c>
      <c r="E18" s="8">
        <v>8</v>
      </c>
      <c r="F18" s="8">
        <v>416</v>
      </c>
      <c r="G18" s="8">
        <f t="shared" si="1"/>
        <v>361</v>
      </c>
      <c r="H18" s="8">
        <v>354</v>
      </c>
      <c r="I18" s="8">
        <v>7</v>
      </c>
      <c r="J18" s="9">
        <f t="shared" si="0"/>
        <v>85.09615384615384</v>
      </c>
      <c r="K18" s="10"/>
    </row>
    <row r="19" spans="1:11" ht="21.95" customHeight="1" x14ac:dyDescent="0.25">
      <c r="A19" s="7">
        <v>44986</v>
      </c>
      <c r="B19" s="8" t="s">
        <v>121</v>
      </c>
      <c r="C19" s="8" t="s">
        <v>122</v>
      </c>
      <c r="D19" s="8" t="s">
        <v>18</v>
      </c>
      <c r="E19" s="8">
        <v>8</v>
      </c>
      <c r="F19" s="8">
        <v>416</v>
      </c>
      <c r="G19" s="8">
        <f t="shared" si="1"/>
        <v>357</v>
      </c>
      <c r="H19" s="8">
        <v>354</v>
      </c>
      <c r="I19" s="8">
        <v>3</v>
      </c>
      <c r="J19" s="9">
        <f t="shared" si="0"/>
        <v>85.09615384615384</v>
      </c>
      <c r="K19" s="10"/>
    </row>
    <row r="20" spans="1:11" ht="21.95" customHeight="1" x14ac:dyDescent="0.25">
      <c r="A20" s="7">
        <v>44987</v>
      </c>
      <c r="B20" s="8" t="s">
        <v>141</v>
      </c>
      <c r="C20" s="8">
        <v>31010</v>
      </c>
      <c r="D20" s="8" t="s">
        <v>18</v>
      </c>
      <c r="E20" s="8">
        <v>8</v>
      </c>
      <c r="F20" s="8">
        <v>240</v>
      </c>
      <c r="G20" s="8">
        <f t="shared" si="1"/>
        <v>241</v>
      </c>
      <c r="H20" s="8">
        <v>240</v>
      </c>
      <c r="I20" s="8">
        <v>1</v>
      </c>
      <c r="J20" s="9">
        <f t="shared" si="0"/>
        <v>100</v>
      </c>
      <c r="K20" s="10"/>
    </row>
    <row r="21" spans="1:11" ht="21.95" customHeight="1" x14ac:dyDescent="0.25">
      <c r="A21" s="7">
        <v>44988</v>
      </c>
      <c r="B21" s="8" t="s">
        <v>141</v>
      </c>
      <c r="C21" s="8">
        <v>31010</v>
      </c>
      <c r="D21" s="8" t="s">
        <v>18</v>
      </c>
      <c r="E21" s="8">
        <v>8</v>
      </c>
      <c r="F21" s="8">
        <v>240</v>
      </c>
      <c r="G21" s="8">
        <f t="shared" si="1"/>
        <v>244</v>
      </c>
      <c r="H21" s="8">
        <v>240</v>
      </c>
      <c r="I21" s="8">
        <v>4</v>
      </c>
      <c r="J21" s="9">
        <f t="shared" si="0"/>
        <v>100</v>
      </c>
      <c r="K21" s="10"/>
    </row>
    <row r="22" spans="1:11" ht="21.95" customHeight="1" x14ac:dyDescent="0.25">
      <c r="A22" s="7">
        <v>44991</v>
      </c>
      <c r="B22" s="8" t="s">
        <v>141</v>
      </c>
      <c r="C22" s="8">
        <v>31010</v>
      </c>
      <c r="D22" s="8" t="s">
        <v>18</v>
      </c>
      <c r="E22" s="8">
        <v>8</v>
      </c>
      <c r="F22" s="8">
        <v>240</v>
      </c>
      <c r="G22" s="8">
        <f t="shared" si="1"/>
        <v>244</v>
      </c>
      <c r="H22" s="8">
        <v>240</v>
      </c>
      <c r="I22" s="8">
        <v>4</v>
      </c>
      <c r="J22" s="9">
        <f t="shared" si="0"/>
        <v>100</v>
      </c>
      <c r="K22" s="10"/>
    </row>
    <row r="23" spans="1:11" ht="21.95" customHeight="1" x14ac:dyDescent="0.25">
      <c r="A23" s="7">
        <v>44992</v>
      </c>
      <c r="B23" s="8" t="s">
        <v>141</v>
      </c>
      <c r="C23" s="8">
        <v>31010</v>
      </c>
      <c r="D23" s="8" t="s">
        <v>18</v>
      </c>
      <c r="E23" s="8">
        <v>8</v>
      </c>
      <c r="F23" s="8">
        <v>240</v>
      </c>
      <c r="G23" s="8">
        <f t="shared" si="1"/>
        <v>251</v>
      </c>
      <c r="H23" s="8">
        <v>240</v>
      </c>
      <c r="I23" s="8">
        <v>11</v>
      </c>
      <c r="J23" s="9">
        <f t="shared" si="0"/>
        <v>100</v>
      </c>
      <c r="K23" s="10"/>
    </row>
    <row r="24" spans="1:11" ht="21.95" customHeight="1" x14ac:dyDescent="0.25">
      <c r="A24" s="7">
        <v>44993</v>
      </c>
      <c r="B24" s="8" t="s">
        <v>141</v>
      </c>
      <c r="C24" s="8">
        <v>31010</v>
      </c>
      <c r="D24" s="8" t="s">
        <v>18</v>
      </c>
      <c r="E24" s="8">
        <v>8</v>
      </c>
      <c r="F24" s="8">
        <v>240</v>
      </c>
      <c r="G24" s="8">
        <f t="shared" si="1"/>
        <v>271</v>
      </c>
      <c r="H24" s="8">
        <v>240</v>
      </c>
      <c r="I24" s="8">
        <v>31</v>
      </c>
      <c r="J24" s="9">
        <f t="shared" si="0"/>
        <v>100</v>
      </c>
      <c r="K24" s="10"/>
    </row>
    <row r="25" spans="1:11" ht="21.95" customHeight="1" x14ac:dyDescent="0.25">
      <c r="A25" s="7">
        <v>44994</v>
      </c>
      <c r="B25" s="8" t="s">
        <v>36</v>
      </c>
      <c r="C25" s="8">
        <v>39009</v>
      </c>
      <c r="D25" s="8" t="s">
        <v>18</v>
      </c>
      <c r="E25" s="8">
        <v>8</v>
      </c>
      <c r="F25" s="8">
        <v>760</v>
      </c>
      <c r="G25" s="8">
        <f t="shared" si="1"/>
        <v>584</v>
      </c>
      <c r="H25" s="8">
        <v>570</v>
      </c>
      <c r="I25" s="8">
        <v>14</v>
      </c>
      <c r="J25" s="9">
        <f t="shared" si="0"/>
        <v>75</v>
      </c>
      <c r="K25" s="10"/>
    </row>
    <row r="26" spans="1:11" ht="21.95" customHeight="1" x14ac:dyDescent="0.25">
      <c r="A26" s="7">
        <v>44995</v>
      </c>
      <c r="B26" s="8" t="s">
        <v>158</v>
      </c>
      <c r="C26" s="8">
        <v>11260</v>
      </c>
      <c r="D26" s="8" t="s">
        <v>18</v>
      </c>
      <c r="E26" s="8">
        <v>8</v>
      </c>
      <c r="F26" s="8">
        <v>832</v>
      </c>
      <c r="G26" s="8">
        <f t="shared" si="1"/>
        <v>628</v>
      </c>
      <c r="H26" s="8">
        <v>624</v>
      </c>
      <c r="I26" s="8">
        <v>4</v>
      </c>
      <c r="J26" s="9">
        <f t="shared" si="0"/>
        <v>75</v>
      </c>
      <c r="K26" s="10"/>
    </row>
    <row r="27" spans="1:11" ht="21.95" customHeight="1" x14ac:dyDescent="0.25">
      <c r="A27" s="7">
        <v>44998</v>
      </c>
      <c r="B27" s="8" t="s">
        <v>158</v>
      </c>
      <c r="C27" s="8">
        <v>11260</v>
      </c>
      <c r="D27" s="8" t="s">
        <v>18</v>
      </c>
      <c r="E27" s="8">
        <v>8</v>
      </c>
      <c r="F27" s="8">
        <v>832</v>
      </c>
      <c r="G27" s="8">
        <f t="shared" si="1"/>
        <v>628</v>
      </c>
      <c r="H27" s="8">
        <v>624</v>
      </c>
      <c r="I27" s="8">
        <v>4</v>
      </c>
      <c r="J27" s="9">
        <f t="shared" si="0"/>
        <v>75</v>
      </c>
      <c r="K27" s="10"/>
    </row>
    <row r="28" spans="1:11" ht="21.95" customHeight="1" x14ac:dyDescent="0.25">
      <c r="A28" s="7">
        <v>44999</v>
      </c>
      <c r="B28" s="8" t="s">
        <v>171</v>
      </c>
      <c r="C28" s="8">
        <v>5198205300</v>
      </c>
      <c r="D28" s="8" t="s">
        <v>18</v>
      </c>
      <c r="E28" s="8">
        <v>8</v>
      </c>
      <c r="F28" s="8">
        <v>832</v>
      </c>
      <c r="G28" s="8">
        <f t="shared" si="1"/>
        <v>844</v>
      </c>
      <c r="H28" s="8">
        <v>832</v>
      </c>
      <c r="I28" s="8">
        <v>12</v>
      </c>
      <c r="J28" s="9">
        <f t="shared" si="0"/>
        <v>100</v>
      </c>
      <c r="K28" s="10"/>
    </row>
    <row r="29" spans="1:11" ht="21.95" customHeight="1" x14ac:dyDescent="0.25">
      <c r="A29" s="7">
        <v>45000</v>
      </c>
      <c r="B29" s="8" t="s">
        <v>168</v>
      </c>
      <c r="C29" s="8" t="s">
        <v>169</v>
      </c>
      <c r="D29" s="8" t="s">
        <v>18</v>
      </c>
      <c r="E29" s="8">
        <v>8</v>
      </c>
      <c r="F29" s="8">
        <v>2800</v>
      </c>
      <c r="G29" s="8">
        <f t="shared" si="1"/>
        <v>1685</v>
      </c>
      <c r="H29" s="8">
        <v>1680</v>
      </c>
      <c r="I29" s="8">
        <v>5</v>
      </c>
      <c r="J29" s="9">
        <f t="shared" si="0"/>
        <v>60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14640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12199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1775.9230697124397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88.796153485621986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" right="0" top="0" bottom="0" header="0" footer="0"/>
  <pageSetup paperSize="9" scale="69" orientation="portrait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K54"/>
  <sheetViews>
    <sheetView topLeftCell="A38" workbookViewId="0">
      <selection activeCell="C48" sqref="C48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71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29</v>
      </c>
      <c r="C10" s="8" t="s">
        <v>30</v>
      </c>
      <c r="D10" s="8" t="s">
        <v>18</v>
      </c>
      <c r="E10" s="8">
        <v>4</v>
      </c>
      <c r="F10" s="8">
        <v>1036</v>
      </c>
      <c r="G10" s="8">
        <f>SUM(H10+I10)</f>
        <v>626</v>
      </c>
      <c r="H10" s="8">
        <v>621</v>
      </c>
      <c r="I10" s="8">
        <v>5</v>
      </c>
      <c r="J10" s="9">
        <f t="shared" ref="J10:J30" si="0">H10/F10*100</f>
        <v>59.942084942084939</v>
      </c>
      <c r="K10" s="10"/>
    </row>
    <row r="11" spans="1:11" ht="21.95" customHeight="1" x14ac:dyDescent="0.25">
      <c r="A11" s="7"/>
      <c r="B11" s="11" t="s">
        <v>60</v>
      </c>
      <c r="C11" s="12" t="s">
        <v>61</v>
      </c>
      <c r="D11" s="8" t="s">
        <v>18</v>
      </c>
      <c r="E11" s="8">
        <v>4</v>
      </c>
      <c r="F11" s="8">
        <v>456</v>
      </c>
      <c r="G11" s="8">
        <f>SUM(H11+I11)</f>
        <v>312</v>
      </c>
      <c r="H11" s="8">
        <v>309</v>
      </c>
      <c r="I11" s="8">
        <v>3</v>
      </c>
      <c r="J11" s="9">
        <f t="shared" si="0"/>
        <v>67.76315789473685</v>
      </c>
      <c r="K11" s="10"/>
    </row>
    <row r="12" spans="1:11" ht="21.95" customHeight="1" x14ac:dyDescent="0.25">
      <c r="A12" s="7">
        <v>44974</v>
      </c>
      <c r="B12" s="8" t="s">
        <v>60</v>
      </c>
      <c r="C12" s="8" t="s">
        <v>61</v>
      </c>
      <c r="D12" s="8" t="s">
        <v>18</v>
      </c>
      <c r="E12" s="8">
        <v>8</v>
      </c>
      <c r="F12" s="8">
        <v>912</v>
      </c>
      <c r="G12" s="8">
        <f t="shared" ref="G12:G30" si="1">SUM(H12+I12)</f>
        <v>772</v>
      </c>
      <c r="H12" s="8">
        <v>730</v>
      </c>
      <c r="I12" s="8">
        <v>42</v>
      </c>
      <c r="J12" s="9">
        <f t="shared" si="0"/>
        <v>80.043859649122808</v>
      </c>
      <c r="K12" s="10"/>
    </row>
    <row r="13" spans="1:11" ht="21.95" customHeight="1" x14ac:dyDescent="0.25">
      <c r="A13" s="7">
        <v>44977</v>
      </c>
      <c r="B13" s="8" t="s">
        <v>60</v>
      </c>
      <c r="C13" s="8" t="s">
        <v>61</v>
      </c>
      <c r="D13" s="8" t="s">
        <v>18</v>
      </c>
      <c r="E13" s="8">
        <v>8</v>
      </c>
      <c r="F13" s="8">
        <v>912</v>
      </c>
      <c r="G13" s="8">
        <f t="shared" si="1"/>
        <v>762</v>
      </c>
      <c r="H13" s="8">
        <v>730</v>
      </c>
      <c r="I13" s="8">
        <v>32</v>
      </c>
      <c r="J13" s="9">
        <f t="shared" si="0"/>
        <v>80.043859649122808</v>
      </c>
      <c r="K13" s="10"/>
    </row>
    <row r="14" spans="1:11" ht="21.95" customHeight="1" x14ac:dyDescent="0.25">
      <c r="A14" s="7">
        <v>44978</v>
      </c>
      <c r="B14" s="12" t="s">
        <v>60</v>
      </c>
      <c r="C14" s="11" t="s">
        <v>61</v>
      </c>
      <c r="D14" s="8" t="s">
        <v>18</v>
      </c>
      <c r="E14" s="8">
        <v>8</v>
      </c>
      <c r="F14" s="8">
        <v>912</v>
      </c>
      <c r="G14" s="8">
        <f t="shared" si="1"/>
        <v>707</v>
      </c>
      <c r="H14" s="8">
        <v>684</v>
      </c>
      <c r="I14" s="8">
        <v>23</v>
      </c>
      <c r="J14" s="9">
        <f t="shared" si="0"/>
        <v>75</v>
      </c>
      <c r="K14" s="10"/>
    </row>
    <row r="15" spans="1:11" ht="21.95" customHeight="1" x14ac:dyDescent="0.25">
      <c r="A15" s="7">
        <v>44979</v>
      </c>
      <c r="B15" s="12" t="s">
        <v>60</v>
      </c>
      <c r="C15" s="11" t="s">
        <v>61</v>
      </c>
      <c r="D15" s="8" t="s">
        <v>18</v>
      </c>
      <c r="E15" s="8">
        <v>8</v>
      </c>
      <c r="F15" s="8">
        <v>912</v>
      </c>
      <c r="G15" s="8">
        <f t="shared" si="1"/>
        <v>974</v>
      </c>
      <c r="H15" s="8">
        <v>912</v>
      </c>
      <c r="I15" s="8">
        <v>62</v>
      </c>
      <c r="J15" s="9">
        <f t="shared" si="0"/>
        <v>100</v>
      </c>
      <c r="K15" s="10"/>
    </row>
    <row r="16" spans="1:11" ht="21.95" customHeight="1" x14ac:dyDescent="0.25">
      <c r="A16" s="7">
        <v>44980</v>
      </c>
      <c r="B16" s="12" t="s">
        <v>60</v>
      </c>
      <c r="C16" s="11" t="s">
        <v>61</v>
      </c>
      <c r="D16" s="8" t="s">
        <v>18</v>
      </c>
      <c r="E16" s="8">
        <v>8</v>
      </c>
      <c r="F16" s="8">
        <v>912</v>
      </c>
      <c r="G16" s="8">
        <f t="shared" si="1"/>
        <v>935</v>
      </c>
      <c r="H16" s="8">
        <v>912</v>
      </c>
      <c r="I16" s="8">
        <v>23</v>
      </c>
      <c r="J16" s="9">
        <f t="shared" si="0"/>
        <v>100</v>
      </c>
      <c r="K16" s="10"/>
    </row>
    <row r="17" spans="1:11" ht="21.95" customHeight="1" x14ac:dyDescent="0.25">
      <c r="A17" s="7">
        <v>44981</v>
      </c>
      <c r="B17" s="8" t="s">
        <v>29</v>
      </c>
      <c r="C17" s="8" t="s">
        <v>30</v>
      </c>
      <c r="D17" s="8" t="s">
        <v>18</v>
      </c>
      <c r="E17" s="8">
        <v>8</v>
      </c>
      <c r="F17" s="8">
        <v>2072</v>
      </c>
      <c r="G17" s="8">
        <f t="shared" si="1"/>
        <v>1464</v>
      </c>
      <c r="H17" s="8">
        <v>1451</v>
      </c>
      <c r="I17" s="8">
        <v>13</v>
      </c>
      <c r="J17" s="9">
        <f t="shared" si="0"/>
        <v>70.02895752895752</v>
      </c>
      <c r="K17" s="10"/>
    </row>
    <row r="18" spans="1:11" ht="21.95" customHeight="1" x14ac:dyDescent="0.25">
      <c r="A18" s="7">
        <v>44984</v>
      </c>
      <c r="B18" s="8" t="s">
        <v>29</v>
      </c>
      <c r="C18" s="8" t="s">
        <v>30</v>
      </c>
      <c r="D18" s="8" t="s">
        <v>18</v>
      </c>
      <c r="E18" s="8">
        <v>8</v>
      </c>
      <c r="F18" s="8">
        <v>2072</v>
      </c>
      <c r="G18" s="8">
        <f t="shared" si="1"/>
        <v>1282</v>
      </c>
      <c r="H18" s="8">
        <v>1244</v>
      </c>
      <c r="I18" s="8">
        <v>38</v>
      </c>
      <c r="J18" s="9">
        <f t="shared" si="0"/>
        <v>60.038610038610038</v>
      </c>
      <c r="K18" s="10"/>
    </row>
    <row r="19" spans="1:11" ht="21.95" customHeight="1" x14ac:dyDescent="0.25">
      <c r="A19" s="7">
        <v>44985</v>
      </c>
      <c r="B19" s="8" t="s">
        <v>29</v>
      </c>
      <c r="C19" s="8" t="s">
        <v>30</v>
      </c>
      <c r="D19" s="8" t="s">
        <v>18</v>
      </c>
      <c r="E19" s="8">
        <v>8</v>
      </c>
      <c r="F19" s="8">
        <v>2072</v>
      </c>
      <c r="G19" s="8">
        <f t="shared" si="1"/>
        <v>1267</v>
      </c>
      <c r="H19" s="8">
        <v>1244</v>
      </c>
      <c r="I19" s="8">
        <v>23</v>
      </c>
      <c r="J19" s="9">
        <f t="shared" si="0"/>
        <v>60.038610038610038</v>
      </c>
      <c r="K19" s="10"/>
    </row>
    <row r="20" spans="1:11" ht="21.95" customHeight="1" x14ac:dyDescent="0.25">
      <c r="A20" s="7">
        <v>44986</v>
      </c>
      <c r="B20" s="8" t="s">
        <v>29</v>
      </c>
      <c r="C20" s="8" t="s">
        <v>30</v>
      </c>
      <c r="D20" s="8" t="s">
        <v>18</v>
      </c>
      <c r="E20" s="8">
        <v>8</v>
      </c>
      <c r="F20" s="8">
        <v>2072</v>
      </c>
      <c r="G20" s="8">
        <f t="shared" si="1"/>
        <v>1256</v>
      </c>
      <c r="H20" s="8">
        <v>1244</v>
      </c>
      <c r="I20" s="8">
        <v>12</v>
      </c>
      <c r="J20" s="9">
        <f t="shared" si="0"/>
        <v>60.038610038610038</v>
      </c>
      <c r="K20" s="10"/>
    </row>
    <row r="21" spans="1:11" ht="21.95" customHeight="1" x14ac:dyDescent="0.25">
      <c r="A21" s="7">
        <v>44987</v>
      </c>
      <c r="B21" s="8" t="s">
        <v>29</v>
      </c>
      <c r="C21" s="8" t="s">
        <v>30</v>
      </c>
      <c r="D21" s="8" t="s">
        <v>18</v>
      </c>
      <c r="E21" s="8">
        <v>8</v>
      </c>
      <c r="F21" s="8">
        <v>2072</v>
      </c>
      <c r="G21" s="8">
        <f t="shared" si="1"/>
        <v>1781</v>
      </c>
      <c r="H21" s="8">
        <v>1762</v>
      </c>
      <c r="I21" s="8">
        <v>19</v>
      </c>
      <c r="J21" s="9">
        <f t="shared" si="0"/>
        <v>85.038610038610045</v>
      </c>
      <c r="K21" s="10"/>
    </row>
    <row r="22" spans="1:11" ht="21.95" customHeight="1" x14ac:dyDescent="0.25">
      <c r="A22" s="7">
        <v>44988</v>
      </c>
      <c r="B22" s="8" t="s">
        <v>60</v>
      </c>
      <c r="C22" s="8" t="s">
        <v>61</v>
      </c>
      <c r="D22" s="8" t="s">
        <v>18</v>
      </c>
      <c r="E22" s="8">
        <v>8</v>
      </c>
      <c r="F22" s="8">
        <v>912</v>
      </c>
      <c r="G22" s="8">
        <f t="shared" si="1"/>
        <v>952</v>
      </c>
      <c r="H22" s="8">
        <v>912</v>
      </c>
      <c r="I22" s="8">
        <v>40</v>
      </c>
      <c r="J22" s="9">
        <f t="shared" si="0"/>
        <v>100</v>
      </c>
      <c r="K22" s="10"/>
    </row>
    <row r="23" spans="1:11" ht="21.95" customHeight="1" x14ac:dyDescent="0.25">
      <c r="A23" s="7">
        <v>44991</v>
      </c>
      <c r="B23" s="8" t="s">
        <v>60</v>
      </c>
      <c r="C23" s="8" t="s">
        <v>61</v>
      </c>
      <c r="D23" s="8" t="s">
        <v>18</v>
      </c>
      <c r="E23" s="8">
        <v>8</v>
      </c>
      <c r="F23" s="8">
        <v>912</v>
      </c>
      <c r="G23" s="8">
        <f t="shared" si="1"/>
        <v>988</v>
      </c>
      <c r="H23" s="8">
        <v>912</v>
      </c>
      <c r="I23" s="8">
        <v>76</v>
      </c>
      <c r="J23" s="9">
        <f t="shared" si="0"/>
        <v>100</v>
      </c>
      <c r="K23" s="10"/>
    </row>
    <row r="24" spans="1:11" ht="21.95" customHeight="1" x14ac:dyDescent="0.25">
      <c r="A24" s="7">
        <v>44992</v>
      </c>
      <c r="B24" s="8" t="s">
        <v>60</v>
      </c>
      <c r="C24" s="8" t="s">
        <v>61</v>
      </c>
      <c r="D24" s="8" t="s">
        <v>18</v>
      </c>
      <c r="E24" s="8">
        <v>8</v>
      </c>
      <c r="F24" s="8">
        <v>912</v>
      </c>
      <c r="G24" s="8">
        <f t="shared" si="1"/>
        <v>1008</v>
      </c>
      <c r="H24" s="8">
        <v>912</v>
      </c>
      <c r="I24" s="8">
        <v>96</v>
      </c>
      <c r="J24" s="9">
        <f t="shared" si="0"/>
        <v>100</v>
      </c>
      <c r="K24" s="10"/>
    </row>
    <row r="25" spans="1:11" ht="21.95" customHeight="1" x14ac:dyDescent="0.25">
      <c r="A25" s="7">
        <v>44993</v>
      </c>
      <c r="B25" s="8" t="s">
        <v>39</v>
      </c>
      <c r="C25" s="8" t="s">
        <v>96</v>
      </c>
      <c r="D25" s="8" t="s">
        <v>18</v>
      </c>
      <c r="E25" s="8">
        <v>8</v>
      </c>
      <c r="F25" s="8">
        <v>400</v>
      </c>
      <c r="G25" s="8">
        <f t="shared" si="1"/>
        <v>320</v>
      </c>
      <c r="H25" s="8">
        <v>280</v>
      </c>
      <c r="I25" s="8">
        <v>40</v>
      </c>
      <c r="J25" s="9">
        <f t="shared" si="0"/>
        <v>70</v>
      </c>
      <c r="K25" s="10"/>
    </row>
    <row r="26" spans="1:11" ht="21.95" customHeight="1" x14ac:dyDescent="0.25">
      <c r="A26" s="7">
        <v>44994</v>
      </c>
      <c r="B26" s="8" t="s">
        <v>39</v>
      </c>
      <c r="C26" s="8" t="s">
        <v>96</v>
      </c>
      <c r="D26" s="8" t="s">
        <v>18</v>
      </c>
      <c r="E26" s="8">
        <v>8</v>
      </c>
      <c r="F26" s="8">
        <v>400</v>
      </c>
      <c r="G26" s="8">
        <f t="shared" si="1"/>
        <v>269</v>
      </c>
      <c r="H26" s="8">
        <v>260</v>
      </c>
      <c r="I26" s="8">
        <v>9</v>
      </c>
      <c r="J26" s="9">
        <f t="shared" si="0"/>
        <v>65</v>
      </c>
      <c r="K26" s="10"/>
    </row>
    <row r="27" spans="1:11" ht="21.95" customHeight="1" x14ac:dyDescent="0.25">
      <c r="A27" s="7">
        <v>44995</v>
      </c>
      <c r="B27" s="8" t="s">
        <v>29</v>
      </c>
      <c r="C27" s="8" t="s">
        <v>30</v>
      </c>
      <c r="D27" s="8" t="s">
        <v>18</v>
      </c>
      <c r="E27" s="8">
        <v>8</v>
      </c>
      <c r="F27" s="8">
        <v>2072</v>
      </c>
      <c r="G27" s="8">
        <f t="shared" si="1"/>
        <v>1568</v>
      </c>
      <c r="H27" s="8">
        <v>1554</v>
      </c>
      <c r="I27" s="8">
        <v>14</v>
      </c>
      <c r="J27" s="9">
        <f t="shared" si="0"/>
        <v>75</v>
      </c>
      <c r="K27" s="10"/>
    </row>
    <row r="28" spans="1:11" ht="21.95" customHeight="1" x14ac:dyDescent="0.25">
      <c r="A28" s="7">
        <v>44998</v>
      </c>
      <c r="B28" s="8" t="s">
        <v>29</v>
      </c>
      <c r="C28" s="8" t="s">
        <v>30</v>
      </c>
      <c r="D28" s="8" t="s">
        <v>18</v>
      </c>
      <c r="E28" s="8">
        <v>8</v>
      </c>
      <c r="F28" s="8">
        <v>2072</v>
      </c>
      <c r="G28" s="8">
        <f t="shared" si="1"/>
        <v>1079</v>
      </c>
      <c r="H28" s="8">
        <v>1036</v>
      </c>
      <c r="I28" s="8">
        <v>43</v>
      </c>
      <c r="J28" s="9">
        <f t="shared" si="0"/>
        <v>50</v>
      </c>
      <c r="K28" s="10"/>
    </row>
    <row r="29" spans="1:11" ht="21.95" customHeight="1" x14ac:dyDescent="0.25">
      <c r="A29" s="7">
        <v>44999</v>
      </c>
      <c r="B29" s="8" t="s">
        <v>29</v>
      </c>
      <c r="C29" s="8" t="s">
        <v>30</v>
      </c>
      <c r="D29" s="8" t="s">
        <v>18</v>
      </c>
      <c r="E29" s="8">
        <v>8</v>
      </c>
      <c r="F29" s="8">
        <v>2072</v>
      </c>
      <c r="G29" s="8">
        <f t="shared" si="1"/>
        <v>1601</v>
      </c>
      <c r="H29" s="8">
        <v>1554</v>
      </c>
      <c r="I29" s="8">
        <v>47</v>
      </c>
      <c r="J29" s="9">
        <f t="shared" si="0"/>
        <v>75</v>
      </c>
      <c r="K29" s="10"/>
    </row>
    <row r="30" spans="1:11" ht="21.95" customHeight="1" x14ac:dyDescent="0.25">
      <c r="A30" s="7">
        <v>45000</v>
      </c>
      <c r="B30" s="8" t="s">
        <v>29</v>
      </c>
      <c r="C30" s="8" t="s">
        <v>30</v>
      </c>
      <c r="D30" s="8" t="s">
        <v>18</v>
      </c>
      <c r="E30" s="8">
        <v>8</v>
      </c>
      <c r="F30" s="8">
        <v>2072</v>
      </c>
      <c r="G30" s="8">
        <f t="shared" si="1"/>
        <v>1380</v>
      </c>
      <c r="H30" s="8">
        <v>1347</v>
      </c>
      <c r="I30" s="8">
        <v>33</v>
      </c>
      <c r="J30" s="9">
        <f t="shared" si="0"/>
        <v>65.009652509652511</v>
      </c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28236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20610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1597.9860123281178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21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76.094572015624664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K52"/>
  <sheetViews>
    <sheetView topLeftCell="A44" workbookViewId="0">
      <selection activeCell="D45" sqref="D45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69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67</v>
      </c>
      <c r="C10" s="8" t="s">
        <v>68</v>
      </c>
      <c r="D10" s="8" t="s">
        <v>18</v>
      </c>
      <c r="E10" s="8">
        <v>8</v>
      </c>
      <c r="F10" s="8">
        <v>800</v>
      </c>
      <c r="G10" s="8">
        <f>SUM(H10+I10)</f>
        <v>602</v>
      </c>
      <c r="H10" s="8">
        <v>600</v>
      </c>
      <c r="I10" s="8">
        <v>2</v>
      </c>
      <c r="J10" s="9">
        <f t="shared" ref="J10:J26" si="0">H10/F10*100</f>
        <v>75</v>
      </c>
      <c r="K10" s="10"/>
    </row>
    <row r="11" spans="1:11" ht="21.95" customHeight="1" x14ac:dyDescent="0.25">
      <c r="A11" s="7">
        <v>44974</v>
      </c>
      <c r="B11" s="8" t="s">
        <v>67</v>
      </c>
      <c r="C11" s="8" t="s">
        <v>68</v>
      </c>
      <c r="D11" s="8" t="s">
        <v>18</v>
      </c>
      <c r="E11" s="8">
        <v>8</v>
      </c>
      <c r="F11" s="8">
        <v>800</v>
      </c>
      <c r="G11" s="8">
        <f>SUM(H11+I11)</f>
        <v>563</v>
      </c>
      <c r="H11" s="8">
        <v>560</v>
      </c>
      <c r="I11" s="8">
        <v>3</v>
      </c>
      <c r="J11" s="9">
        <f t="shared" si="0"/>
        <v>70</v>
      </c>
      <c r="K11" s="10"/>
    </row>
    <row r="12" spans="1:11" ht="21.95" customHeight="1" x14ac:dyDescent="0.25">
      <c r="A12" s="7">
        <v>44977</v>
      </c>
      <c r="B12" s="8" t="s">
        <v>67</v>
      </c>
      <c r="C12" s="8" t="s">
        <v>68</v>
      </c>
      <c r="D12" s="8" t="s">
        <v>18</v>
      </c>
      <c r="E12" s="8">
        <v>8</v>
      </c>
      <c r="F12" s="8">
        <v>800</v>
      </c>
      <c r="G12" s="8">
        <f t="shared" ref="G12:G26" si="1">SUM(H12+I12)</f>
        <v>564</v>
      </c>
      <c r="H12" s="8">
        <v>560</v>
      </c>
      <c r="I12" s="8">
        <v>4</v>
      </c>
      <c r="J12" s="9">
        <f t="shared" si="0"/>
        <v>70</v>
      </c>
      <c r="K12" s="10"/>
    </row>
    <row r="13" spans="1:11" ht="21.95" customHeight="1" x14ac:dyDescent="0.25">
      <c r="A13" s="7">
        <v>44979</v>
      </c>
      <c r="B13" s="12" t="s">
        <v>67</v>
      </c>
      <c r="C13" s="12" t="s">
        <v>68</v>
      </c>
      <c r="D13" s="8" t="s">
        <v>18</v>
      </c>
      <c r="E13" s="8">
        <v>8</v>
      </c>
      <c r="F13" s="8">
        <v>800</v>
      </c>
      <c r="G13" s="8">
        <f t="shared" si="1"/>
        <v>566</v>
      </c>
      <c r="H13" s="8">
        <v>560</v>
      </c>
      <c r="I13" s="8">
        <v>6</v>
      </c>
      <c r="J13" s="9">
        <f t="shared" si="0"/>
        <v>70</v>
      </c>
      <c r="K13" s="10"/>
    </row>
    <row r="14" spans="1:11" ht="21.95" customHeight="1" x14ac:dyDescent="0.25">
      <c r="A14" s="7">
        <v>44980</v>
      </c>
      <c r="B14" s="12" t="s">
        <v>67</v>
      </c>
      <c r="C14" s="12" t="s">
        <v>68</v>
      </c>
      <c r="D14" s="8" t="s">
        <v>18</v>
      </c>
      <c r="E14" s="8">
        <v>8</v>
      </c>
      <c r="F14" s="8">
        <v>800</v>
      </c>
      <c r="G14" s="8">
        <f t="shared" si="1"/>
        <v>563</v>
      </c>
      <c r="H14" s="8">
        <v>560</v>
      </c>
      <c r="I14" s="8">
        <v>3</v>
      </c>
      <c r="J14" s="9">
        <f t="shared" si="0"/>
        <v>70</v>
      </c>
      <c r="K14" s="10"/>
    </row>
    <row r="15" spans="1:11" ht="21.95" customHeight="1" x14ac:dyDescent="0.25">
      <c r="A15" s="7">
        <v>44981</v>
      </c>
      <c r="B15" s="8" t="s">
        <v>58</v>
      </c>
      <c r="C15" s="8">
        <v>22500</v>
      </c>
      <c r="D15" s="8" t="s">
        <v>18</v>
      </c>
      <c r="E15" s="8">
        <v>8</v>
      </c>
      <c r="F15" s="8">
        <v>3040</v>
      </c>
      <c r="G15" s="8">
        <f t="shared" si="1"/>
        <v>2282</v>
      </c>
      <c r="H15" s="8">
        <v>2280</v>
      </c>
      <c r="I15" s="8">
        <v>2</v>
      </c>
      <c r="J15" s="9">
        <f t="shared" si="0"/>
        <v>75</v>
      </c>
      <c r="K15" s="10"/>
    </row>
    <row r="16" spans="1:11" ht="21.95" customHeight="1" x14ac:dyDescent="0.25">
      <c r="A16" s="7">
        <v>44985</v>
      </c>
      <c r="B16" s="8" t="s">
        <v>58</v>
      </c>
      <c r="C16" s="8">
        <v>22500</v>
      </c>
      <c r="D16" s="8" t="s">
        <v>18</v>
      </c>
      <c r="E16" s="8">
        <v>8</v>
      </c>
      <c r="F16" s="8">
        <v>3040</v>
      </c>
      <c r="G16" s="8">
        <f t="shared" si="1"/>
        <v>2295</v>
      </c>
      <c r="H16" s="8">
        <v>2280</v>
      </c>
      <c r="I16" s="8">
        <v>15</v>
      </c>
      <c r="J16" s="9">
        <f t="shared" si="0"/>
        <v>75</v>
      </c>
      <c r="K16" s="10"/>
    </row>
    <row r="17" spans="1:11" ht="21.95" customHeight="1" x14ac:dyDescent="0.25">
      <c r="A17" s="7">
        <v>44986</v>
      </c>
      <c r="B17" s="8" t="s">
        <v>58</v>
      </c>
      <c r="C17" s="8">
        <v>22500</v>
      </c>
      <c r="D17" s="8" t="s">
        <v>18</v>
      </c>
      <c r="E17" s="8">
        <v>8</v>
      </c>
      <c r="F17" s="8">
        <v>3040</v>
      </c>
      <c r="G17" s="8">
        <f t="shared" si="1"/>
        <v>2297</v>
      </c>
      <c r="H17" s="8">
        <v>2280</v>
      </c>
      <c r="I17" s="8">
        <v>17</v>
      </c>
      <c r="J17" s="9">
        <f t="shared" si="0"/>
        <v>75</v>
      </c>
      <c r="K17" s="10"/>
    </row>
    <row r="18" spans="1:11" ht="21.95" customHeight="1" x14ac:dyDescent="0.25">
      <c r="A18" s="7">
        <v>44987</v>
      </c>
      <c r="B18" s="8" t="s">
        <v>67</v>
      </c>
      <c r="C18" s="8" t="s">
        <v>68</v>
      </c>
      <c r="D18" s="8" t="s">
        <v>18</v>
      </c>
      <c r="E18" s="8">
        <v>8</v>
      </c>
      <c r="F18" s="8">
        <v>800</v>
      </c>
      <c r="G18" s="8">
        <f t="shared" si="1"/>
        <v>729</v>
      </c>
      <c r="H18" s="8">
        <v>720</v>
      </c>
      <c r="I18" s="8">
        <v>9</v>
      </c>
      <c r="J18" s="9">
        <f t="shared" si="0"/>
        <v>90</v>
      </c>
      <c r="K18" s="10"/>
    </row>
    <row r="19" spans="1:11" ht="21.95" customHeight="1" x14ac:dyDescent="0.25">
      <c r="A19" s="7">
        <v>44988</v>
      </c>
      <c r="B19" s="8" t="s">
        <v>145</v>
      </c>
      <c r="C19" s="8">
        <v>22500</v>
      </c>
      <c r="D19" s="8" t="s">
        <v>18</v>
      </c>
      <c r="E19" s="8">
        <v>8</v>
      </c>
      <c r="F19" s="8">
        <v>3040</v>
      </c>
      <c r="G19" s="8">
        <f t="shared" si="1"/>
        <v>1988</v>
      </c>
      <c r="H19" s="8">
        <v>1976</v>
      </c>
      <c r="I19" s="8">
        <v>12</v>
      </c>
      <c r="J19" s="9">
        <f t="shared" si="0"/>
        <v>65</v>
      </c>
      <c r="K19" s="10"/>
    </row>
    <row r="20" spans="1:11" ht="21.95" customHeight="1" x14ac:dyDescent="0.25">
      <c r="A20" s="7">
        <v>44991</v>
      </c>
      <c r="B20" s="8" t="s">
        <v>67</v>
      </c>
      <c r="C20" s="8" t="s">
        <v>68</v>
      </c>
      <c r="D20" s="8" t="s">
        <v>18</v>
      </c>
      <c r="E20" s="8">
        <v>8</v>
      </c>
      <c r="F20" s="8">
        <v>800</v>
      </c>
      <c r="G20" s="8">
        <f t="shared" si="1"/>
        <v>642</v>
      </c>
      <c r="H20" s="8">
        <v>640</v>
      </c>
      <c r="I20" s="8">
        <v>2</v>
      </c>
      <c r="J20" s="9">
        <f t="shared" si="0"/>
        <v>80</v>
      </c>
      <c r="K20" s="10"/>
    </row>
    <row r="21" spans="1:11" ht="21.95" customHeight="1" x14ac:dyDescent="0.25">
      <c r="A21" s="7">
        <v>44993</v>
      </c>
      <c r="B21" s="8" t="s">
        <v>67</v>
      </c>
      <c r="C21" s="8" t="s">
        <v>68</v>
      </c>
      <c r="D21" s="8" t="s">
        <v>18</v>
      </c>
      <c r="E21" s="8">
        <v>8</v>
      </c>
      <c r="F21" s="8">
        <v>800</v>
      </c>
      <c r="G21" s="8">
        <f t="shared" si="1"/>
        <v>522</v>
      </c>
      <c r="H21" s="8">
        <v>520</v>
      </c>
      <c r="I21" s="8">
        <v>2</v>
      </c>
      <c r="J21" s="9">
        <f t="shared" si="0"/>
        <v>65</v>
      </c>
      <c r="K21" s="10"/>
    </row>
    <row r="22" spans="1:11" ht="21.95" customHeight="1" x14ac:dyDescent="0.25">
      <c r="A22" s="7">
        <v>44994</v>
      </c>
      <c r="B22" s="8" t="s">
        <v>67</v>
      </c>
      <c r="C22" s="8" t="s">
        <v>68</v>
      </c>
      <c r="D22" s="8" t="s">
        <v>18</v>
      </c>
      <c r="E22" s="8">
        <v>8</v>
      </c>
      <c r="F22" s="8">
        <v>800</v>
      </c>
      <c r="G22" s="8">
        <f t="shared" si="1"/>
        <v>444</v>
      </c>
      <c r="H22" s="8">
        <v>440</v>
      </c>
      <c r="I22" s="8">
        <v>4</v>
      </c>
      <c r="J22" s="9">
        <f t="shared" si="0"/>
        <v>55.000000000000007</v>
      </c>
      <c r="K22" s="10"/>
    </row>
    <row r="23" spans="1:11" ht="21.95" customHeight="1" x14ac:dyDescent="0.25">
      <c r="A23" s="7">
        <v>44995</v>
      </c>
      <c r="B23" s="8" t="s">
        <v>67</v>
      </c>
      <c r="C23" s="8" t="s">
        <v>68</v>
      </c>
      <c r="D23" s="8" t="s">
        <v>18</v>
      </c>
      <c r="E23" s="8">
        <v>8</v>
      </c>
      <c r="F23" s="8">
        <v>800</v>
      </c>
      <c r="G23" s="8">
        <f t="shared" si="1"/>
        <v>562</v>
      </c>
      <c r="H23" s="8">
        <v>560</v>
      </c>
      <c r="I23" s="8">
        <v>2</v>
      </c>
      <c r="J23" s="9">
        <f t="shared" si="0"/>
        <v>70</v>
      </c>
      <c r="K23" s="10"/>
    </row>
    <row r="24" spans="1:11" ht="21.95" customHeight="1" x14ac:dyDescent="0.25">
      <c r="A24" s="7">
        <v>44998</v>
      </c>
      <c r="B24" s="8" t="s">
        <v>67</v>
      </c>
      <c r="C24" s="8" t="s">
        <v>68</v>
      </c>
      <c r="D24" s="8" t="s">
        <v>18</v>
      </c>
      <c r="E24" s="8">
        <v>8</v>
      </c>
      <c r="F24" s="8">
        <v>800</v>
      </c>
      <c r="G24" s="8">
        <f t="shared" si="1"/>
        <v>805</v>
      </c>
      <c r="H24" s="8">
        <v>800</v>
      </c>
      <c r="I24" s="8">
        <v>5</v>
      </c>
      <c r="J24" s="9">
        <f t="shared" si="0"/>
        <v>100</v>
      </c>
      <c r="K24" s="10"/>
    </row>
    <row r="25" spans="1:11" ht="21.95" customHeight="1" x14ac:dyDescent="0.25">
      <c r="A25" s="7">
        <v>44999</v>
      </c>
      <c r="B25" s="8" t="s">
        <v>67</v>
      </c>
      <c r="C25" s="8" t="s">
        <v>68</v>
      </c>
      <c r="D25" s="8" t="s">
        <v>18</v>
      </c>
      <c r="E25" s="8">
        <v>8</v>
      </c>
      <c r="F25" s="8">
        <v>800</v>
      </c>
      <c r="G25" s="8">
        <f t="shared" si="1"/>
        <v>804</v>
      </c>
      <c r="H25" s="8">
        <v>800</v>
      </c>
      <c r="I25" s="8">
        <v>4</v>
      </c>
      <c r="J25" s="9">
        <f t="shared" si="0"/>
        <v>100</v>
      </c>
      <c r="K25" s="10"/>
    </row>
    <row r="26" spans="1:11" ht="21.95" customHeight="1" x14ac:dyDescent="0.25">
      <c r="A26" s="7">
        <v>45000</v>
      </c>
      <c r="B26" s="8" t="s">
        <v>67</v>
      </c>
      <c r="C26" s="8" t="s">
        <v>68</v>
      </c>
      <c r="D26" s="8" t="s">
        <v>18</v>
      </c>
      <c r="E26" s="8">
        <v>8</v>
      </c>
      <c r="F26" s="8">
        <v>800</v>
      </c>
      <c r="G26" s="8">
        <f t="shared" si="1"/>
        <v>805</v>
      </c>
      <c r="H26" s="8">
        <v>800</v>
      </c>
      <c r="I26" s="8">
        <v>5</v>
      </c>
      <c r="J26" s="9">
        <f t="shared" si="0"/>
        <v>100</v>
      </c>
      <c r="K26" s="10"/>
    </row>
    <row r="27" spans="1:11" ht="21.95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21"/>
      <c r="B45" s="8"/>
      <c r="C45" s="8"/>
      <c r="D45" s="8"/>
      <c r="E45" s="8"/>
      <c r="F45" s="8"/>
      <c r="G45" s="8"/>
      <c r="H45" s="8"/>
      <c r="I45" s="8"/>
      <c r="J45" s="22"/>
      <c r="K45" s="10"/>
    </row>
    <row r="46" spans="1:11" ht="21" customHeight="1" x14ac:dyDescent="0.25">
      <c r="A46" s="85" t="s">
        <v>20</v>
      </c>
      <c r="B46" s="85"/>
      <c r="C46" s="23">
        <f>COUNT(A10:A45)</f>
        <v>17</v>
      </c>
      <c r="E46" s="86" t="s">
        <v>21</v>
      </c>
      <c r="F46" s="86"/>
      <c r="G46" s="87"/>
      <c r="H46" s="87"/>
      <c r="I46" s="87"/>
      <c r="J46" s="87"/>
      <c r="K46" s="87"/>
    </row>
    <row r="47" spans="1:11" ht="21" customHeight="1" x14ac:dyDescent="0.25">
      <c r="A47" s="90" t="s">
        <v>22</v>
      </c>
      <c r="B47" s="90"/>
      <c r="C47" s="23">
        <f>SUM(F10:F45)</f>
        <v>22560</v>
      </c>
      <c r="F47" s="91"/>
      <c r="G47" s="91"/>
      <c r="H47" s="91"/>
      <c r="I47" s="19"/>
      <c r="J47" s="19"/>
      <c r="K47" s="20"/>
    </row>
    <row r="48" spans="1:11" ht="21" customHeight="1" x14ac:dyDescent="0.25">
      <c r="A48" s="90" t="s">
        <v>23</v>
      </c>
      <c r="B48" s="90"/>
      <c r="C48" s="23">
        <f>SUM(H10:H45)</f>
        <v>16936</v>
      </c>
      <c r="F48" s="19"/>
      <c r="G48" s="19"/>
      <c r="H48" s="19"/>
      <c r="I48" s="19"/>
      <c r="J48" s="19"/>
      <c r="K48" s="20"/>
    </row>
    <row r="49" spans="1:11" ht="21" customHeight="1" x14ac:dyDescent="0.25">
      <c r="A49" s="89" t="s">
        <v>24</v>
      </c>
      <c r="B49" s="90"/>
      <c r="C49" s="24">
        <f>SUM(J10:J45)</f>
        <v>1305</v>
      </c>
      <c r="F49" s="91"/>
      <c r="G49" s="91"/>
      <c r="H49" s="91"/>
      <c r="I49" s="91"/>
      <c r="J49" s="19"/>
      <c r="K49" s="88"/>
    </row>
    <row r="50" spans="1:11" ht="21" customHeight="1" x14ac:dyDescent="0.25">
      <c r="A50" s="89" t="s">
        <v>25</v>
      </c>
      <c r="B50" s="90"/>
      <c r="C50" s="23">
        <f>COUNTA(B10:B45)</f>
        <v>17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90" t="s">
        <v>26</v>
      </c>
      <c r="B51" s="90"/>
      <c r="C51" s="24">
        <f>C49/C50</f>
        <v>76.764705882352942</v>
      </c>
      <c r="F51" s="91"/>
      <c r="G51" s="91"/>
      <c r="H51" s="91"/>
      <c r="I51" s="91"/>
      <c r="J51" s="19"/>
      <c r="K51" s="88"/>
    </row>
    <row r="52" spans="1:11" ht="21" customHeight="1" thickBot="1" x14ac:dyDescent="0.3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</sheetData>
  <mergeCells count="17">
    <mergeCell ref="J1:K1"/>
    <mergeCell ref="A4:K6"/>
    <mergeCell ref="B7:E7"/>
    <mergeCell ref="G7:K7"/>
    <mergeCell ref="B8:E8"/>
    <mergeCell ref="G8:K8"/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</mergeCells>
  <phoneticPr fontId="8" type="noConversion"/>
  <printOptions horizontalCentered="1" verticalCentered="1"/>
  <pageMargins left="0" right="0" top="0" bottom="0" header="0" footer="0"/>
  <pageSetup scale="71" orientation="portrait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K54"/>
  <sheetViews>
    <sheetView workbookViewId="0">
      <selection activeCell="D11" sqref="D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70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32</v>
      </c>
      <c r="C10" s="8" t="s">
        <v>33</v>
      </c>
      <c r="D10" s="8" t="s">
        <v>18</v>
      </c>
      <c r="E10" s="8">
        <v>8</v>
      </c>
      <c r="F10" s="8">
        <v>424</v>
      </c>
      <c r="G10" s="8">
        <f>SUM(H10+I10)</f>
        <v>426</v>
      </c>
      <c r="H10" s="8">
        <v>424</v>
      </c>
      <c r="I10" s="8">
        <v>2</v>
      </c>
      <c r="J10" s="9">
        <f t="shared" ref="J10:J29" si="0">H10/F10*100</f>
        <v>100</v>
      </c>
      <c r="K10" s="10"/>
    </row>
    <row r="11" spans="1:11" ht="21.95" customHeight="1" x14ac:dyDescent="0.25">
      <c r="A11" s="7">
        <v>44974</v>
      </c>
      <c r="B11" s="11" t="s">
        <v>36</v>
      </c>
      <c r="C11" s="12">
        <v>39009</v>
      </c>
      <c r="D11" s="8" t="s">
        <v>18</v>
      </c>
      <c r="E11" s="8">
        <v>8</v>
      </c>
      <c r="F11" s="8">
        <v>424</v>
      </c>
      <c r="G11" s="8">
        <f>SUM(H11+I11)</f>
        <v>433</v>
      </c>
      <c r="H11" s="8">
        <v>424</v>
      </c>
      <c r="I11" s="8">
        <v>9</v>
      </c>
      <c r="J11" s="9">
        <f t="shared" si="0"/>
        <v>100</v>
      </c>
      <c r="K11" s="10"/>
    </row>
    <row r="12" spans="1:11" ht="21.95" customHeight="1" x14ac:dyDescent="0.25">
      <c r="A12" s="7">
        <v>44977</v>
      </c>
      <c r="B12" s="11" t="s">
        <v>36</v>
      </c>
      <c r="C12" s="12">
        <v>39009</v>
      </c>
      <c r="D12" s="8" t="s">
        <v>18</v>
      </c>
      <c r="E12" s="8">
        <v>8</v>
      </c>
      <c r="F12" s="8">
        <v>424</v>
      </c>
      <c r="G12" s="8">
        <f t="shared" ref="G12:G29" si="1">SUM(H12+I12)</f>
        <v>431</v>
      </c>
      <c r="H12" s="8">
        <v>424</v>
      </c>
      <c r="I12" s="8">
        <v>7</v>
      </c>
      <c r="J12" s="9">
        <f t="shared" si="0"/>
        <v>100</v>
      </c>
      <c r="K12" s="10"/>
    </row>
    <row r="13" spans="1:11" ht="21.95" customHeight="1" x14ac:dyDescent="0.25">
      <c r="A13" s="7">
        <v>44978</v>
      </c>
      <c r="B13" s="12" t="s">
        <v>32</v>
      </c>
      <c r="C13" s="12" t="s">
        <v>33</v>
      </c>
      <c r="D13" s="8" t="s">
        <v>18</v>
      </c>
      <c r="E13" s="8">
        <v>8</v>
      </c>
      <c r="F13" s="8">
        <v>424</v>
      </c>
      <c r="G13" s="8">
        <f t="shared" si="1"/>
        <v>426</v>
      </c>
      <c r="H13" s="8">
        <v>424</v>
      </c>
      <c r="I13" s="8">
        <v>2</v>
      </c>
      <c r="J13" s="9">
        <f t="shared" si="0"/>
        <v>100</v>
      </c>
      <c r="K13" s="10"/>
    </row>
    <row r="14" spans="1:11" ht="21.95" customHeight="1" x14ac:dyDescent="0.25">
      <c r="A14" s="7">
        <v>44979</v>
      </c>
      <c r="B14" s="12" t="s">
        <v>32</v>
      </c>
      <c r="C14" s="12" t="s">
        <v>33</v>
      </c>
      <c r="D14" s="8" t="s">
        <v>18</v>
      </c>
      <c r="E14" s="8">
        <v>8</v>
      </c>
      <c r="F14" s="8">
        <v>424</v>
      </c>
      <c r="G14" s="8">
        <f t="shared" si="1"/>
        <v>430</v>
      </c>
      <c r="H14" s="8">
        <v>424</v>
      </c>
      <c r="I14" s="8">
        <v>6</v>
      </c>
      <c r="J14" s="9">
        <f t="shared" si="0"/>
        <v>100</v>
      </c>
      <c r="K14" s="10"/>
    </row>
    <row r="15" spans="1:11" ht="21.95" customHeight="1" x14ac:dyDescent="0.25">
      <c r="A15" s="7">
        <v>44980</v>
      </c>
      <c r="B15" s="12" t="s">
        <v>32</v>
      </c>
      <c r="C15" s="12" t="s">
        <v>33</v>
      </c>
      <c r="D15" s="8" t="s">
        <v>18</v>
      </c>
      <c r="E15" s="8">
        <v>8</v>
      </c>
      <c r="F15" s="8">
        <v>424</v>
      </c>
      <c r="G15" s="8">
        <f t="shared" si="1"/>
        <v>426</v>
      </c>
      <c r="H15" s="8">
        <v>424</v>
      </c>
      <c r="I15" s="8">
        <v>2</v>
      </c>
      <c r="J15" s="9">
        <f t="shared" si="0"/>
        <v>100</v>
      </c>
      <c r="K15" s="10"/>
    </row>
    <row r="16" spans="1:11" ht="21.95" customHeight="1" x14ac:dyDescent="0.25">
      <c r="A16" s="7">
        <v>44981</v>
      </c>
      <c r="B16" s="8" t="s">
        <v>32</v>
      </c>
      <c r="C16" s="8" t="s">
        <v>33</v>
      </c>
      <c r="D16" s="8" t="s">
        <v>18</v>
      </c>
      <c r="E16" s="8">
        <v>8</v>
      </c>
      <c r="F16" s="8">
        <v>424</v>
      </c>
      <c r="G16" s="8">
        <f t="shared" si="1"/>
        <v>384</v>
      </c>
      <c r="H16" s="8">
        <v>382</v>
      </c>
      <c r="I16" s="8">
        <v>2</v>
      </c>
      <c r="J16" s="9">
        <f t="shared" si="0"/>
        <v>90.094339622641513</v>
      </c>
      <c r="K16" s="10"/>
    </row>
    <row r="17" spans="1:11" ht="21.95" customHeight="1" x14ac:dyDescent="0.25">
      <c r="A17" s="7">
        <v>44984</v>
      </c>
      <c r="B17" s="8" t="s">
        <v>83</v>
      </c>
      <c r="C17" s="8">
        <v>8825633600</v>
      </c>
      <c r="D17" s="8" t="s">
        <v>18</v>
      </c>
      <c r="E17" s="8">
        <v>8</v>
      </c>
      <c r="F17" s="8">
        <v>784</v>
      </c>
      <c r="G17" s="8">
        <f t="shared" si="1"/>
        <v>476</v>
      </c>
      <c r="H17" s="8">
        <v>471</v>
      </c>
      <c r="I17" s="8">
        <v>5</v>
      </c>
      <c r="J17" s="9">
        <f t="shared" si="0"/>
        <v>60.076530612244895</v>
      </c>
      <c r="K17" s="10"/>
    </row>
    <row r="18" spans="1:11" ht="21.95" customHeight="1" x14ac:dyDescent="0.25">
      <c r="A18" s="7">
        <v>44985</v>
      </c>
      <c r="B18" s="8" t="s">
        <v>83</v>
      </c>
      <c r="C18" s="8">
        <v>8825633600</v>
      </c>
      <c r="D18" s="8" t="s">
        <v>18</v>
      </c>
      <c r="E18" s="8">
        <v>8</v>
      </c>
      <c r="F18" s="8">
        <v>784</v>
      </c>
      <c r="G18" s="8">
        <f t="shared" si="1"/>
        <v>793</v>
      </c>
      <c r="H18" s="8">
        <v>784</v>
      </c>
      <c r="I18" s="8">
        <v>9</v>
      </c>
      <c r="J18" s="9">
        <f t="shared" si="0"/>
        <v>100</v>
      </c>
      <c r="K18" s="10"/>
    </row>
    <row r="19" spans="1:11" ht="21.95" customHeight="1" x14ac:dyDescent="0.25">
      <c r="A19" s="7">
        <v>44986</v>
      </c>
      <c r="B19" s="8" t="s">
        <v>83</v>
      </c>
      <c r="C19" s="8">
        <v>8825633600</v>
      </c>
      <c r="D19" s="8" t="s">
        <v>18</v>
      </c>
      <c r="E19" s="8">
        <v>8</v>
      </c>
      <c r="F19" s="8">
        <v>784</v>
      </c>
      <c r="G19" s="8">
        <f t="shared" si="1"/>
        <v>791</v>
      </c>
      <c r="H19" s="8">
        <v>784</v>
      </c>
      <c r="I19" s="8">
        <v>7</v>
      </c>
      <c r="J19" s="9">
        <f t="shared" si="0"/>
        <v>100</v>
      </c>
      <c r="K19" s="10"/>
    </row>
    <row r="20" spans="1:11" ht="21.95" customHeight="1" x14ac:dyDescent="0.25">
      <c r="A20" s="7">
        <v>44987</v>
      </c>
      <c r="B20" s="8" t="s">
        <v>136</v>
      </c>
      <c r="C20" s="8">
        <v>39009</v>
      </c>
      <c r="D20" s="8" t="s">
        <v>18</v>
      </c>
      <c r="E20" s="8">
        <v>8</v>
      </c>
      <c r="F20" s="8">
        <v>760</v>
      </c>
      <c r="G20" s="8">
        <f t="shared" si="1"/>
        <v>651</v>
      </c>
      <c r="H20" s="8">
        <v>646</v>
      </c>
      <c r="I20" s="8">
        <v>5</v>
      </c>
      <c r="J20" s="9">
        <f t="shared" si="0"/>
        <v>85</v>
      </c>
      <c r="K20" s="10"/>
    </row>
    <row r="21" spans="1:11" ht="21.95" customHeight="1" x14ac:dyDescent="0.25">
      <c r="A21" s="7">
        <v>44988</v>
      </c>
      <c r="B21" s="8" t="s">
        <v>32</v>
      </c>
      <c r="C21" s="8" t="s">
        <v>33</v>
      </c>
      <c r="D21" s="8" t="s">
        <v>18</v>
      </c>
      <c r="E21" s="8">
        <v>8</v>
      </c>
      <c r="F21" s="8">
        <v>424</v>
      </c>
      <c r="G21" s="8">
        <f t="shared" si="1"/>
        <v>428</v>
      </c>
      <c r="H21" s="8">
        <v>424</v>
      </c>
      <c r="I21" s="8">
        <v>4</v>
      </c>
      <c r="J21" s="9">
        <f t="shared" si="0"/>
        <v>100</v>
      </c>
      <c r="K21" s="10"/>
    </row>
    <row r="22" spans="1:11" ht="21.95" customHeight="1" x14ac:dyDescent="0.25">
      <c r="A22" s="7">
        <v>44991</v>
      </c>
      <c r="B22" s="8" t="s">
        <v>32</v>
      </c>
      <c r="C22" s="8" t="s">
        <v>33</v>
      </c>
      <c r="D22" s="8" t="s">
        <v>18</v>
      </c>
      <c r="E22" s="8">
        <v>8</v>
      </c>
      <c r="F22" s="8">
        <v>424</v>
      </c>
      <c r="G22" s="8">
        <f t="shared" si="1"/>
        <v>426</v>
      </c>
      <c r="H22" s="8">
        <v>424</v>
      </c>
      <c r="I22" s="8">
        <v>2</v>
      </c>
      <c r="J22" s="9">
        <f t="shared" si="0"/>
        <v>100</v>
      </c>
      <c r="K22" s="10"/>
    </row>
    <row r="23" spans="1:11" ht="21.95" customHeight="1" x14ac:dyDescent="0.25">
      <c r="A23" s="7">
        <v>44992</v>
      </c>
      <c r="B23" s="8" t="s">
        <v>32</v>
      </c>
      <c r="C23" s="8" t="s">
        <v>33</v>
      </c>
      <c r="D23" s="8" t="s">
        <v>18</v>
      </c>
      <c r="E23" s="8">
        <v>8</v>
      </c>
      <c r="F23" s="8">
        <v>424</v>
      </c>
      <c r="G23" s="8">
        <f t="shared" si="1"/>
        <v>429</v>
      </c>
      <c r="H23" s="8">
        <v>424</v>
      </c>
      <c r="I23" s="8">
        <v>5</v>
      </c>
      <c r="J23" s="9">
        <f t="shared" si="0"/>
        <v>100</v>
      </c>
      <c r="K23" s="10"/>
    </row>
    <row r="24" spans="1:11" ht="21.95" customHeight="1" x14ac:dyDescent="0.25">
      <c r="A24" s="7">
        <v>44993</v>
      </c>
      <c r="B24" s="8" t="s">
        <v>32</v>
      </c>
      <c r="C24" s="8" t="s">
        <v>33</v>
      </c>
      <c r="D24" s="8" t="s">
        <v>18</v>
      </c>
      <c r="E24" s="8">
        <v>8</v>
      </c>
      <c r="F24" s="8">
        <v>424</v>
      </c>
      <c r="G24" s="8">
        <f t="shared" si="1"/>
        <v>426</v>
      </c>
      <c r="H24" s="8">
        <v>424</v>
      </c>
      <c r="I24" s="8">
        <v>2</v>
      </c>
      <c r="J24" s="9">
        <f t="shared" si="0"/>
        <v>100</v>
      </c>
      <c r="K24" s="10"/>
    </row>
    <row r="25" spans="1:11" ht="21.95" customHeight="1" x14ac:dyDescent="0.25">
      <c r="A25" s="7">
        <v>44994</v>
      </c>
      <c r="B25" s="8" t="s">
        <v>32</v>
      </c>
      <c r="C25" s="8" t="s">
        <v>33</v>
      </c>
      <c r="D25" s="8" t="s">
        <v>18</v>
      </c>
      <c r="E25" s="8">
        <v>8</v>
      </c>
      <c r="F25" s="8">
        <v>424</v>
      </c>
      <c r="G25" s="8">
        <f t="shared" si="1"/>
        <v>428</v>
      </c>
      <c r="H25" s="8">
        <v>424</v>
      </c>
      <c r="I25" s="8">
        <v>4</v>
      </c>
      <c r="J25" s="9">
        <f t="shared" si="0"/>
        <v>100</v>
      </c>
      <c r="K25" s="10"/>
    </row>
    <row r="26" spans="1:11" ht="21.95" customHeight="1" x14ac:dyDescent="0.25">
      <c r="A26" s="7">
        <v>44995</v>
      </c>
      <c r="B26" s="8" t="s">
        <v>32</v>
      </c>
      <c r="C26" s="8" t="s">
        <v>33</v>
      </c>
      <c r="D26" s="8" t="s">
        <v>18</v>
      </c>
      <c r="E26" s="8">
        <v>8</v>
      </c>
      <c r="F26" s="8">
        <v>424</v>
      </c>
      <c r="G26" s="8">
        <f t="shared" si="1"/>
        <v>428</v>
      </c>
      <c r="H26" s="8">
        <v>424</v>
      </c>
      <c r="I26" s="8">
        <v>4</v>
      </c>
      <c r="J26" s="9">
        <f t="shared" si="0"/>
        <v>100</v>
      </c>
      <c r="K26" s="10"/>
    </row>
    <row r="27" spans="1:11" ht="21.95" customHeight="1" x14ac:dyDescent="0.25">
      <c r="A27" s="7">
        <v>44998</v>
      </c>
      <c r="B27" s="8" t="s">
        <v>32</v>
      </c>
      <c r="C27" s="8" t="s">
        <v>33</v>
      </c>
      <c r="D27" s="8" t="s">
        <v>18</v>
      </c>
      <c r="E27" s="8">
        <v>8</v>
      </c>
      <c r="F27" s="8">
        <v>424</v>
      </c>
      <c r="G27" s="8">
        <f t="shared" si="1"/>
        <v>321</v>
      </c>
      <c r="H27" s="8">
        <v>320</v>
      </c>
      <c r="I27" s="8">
        <v>1</v>
      </c>
      <c r="J27" s="9">
        <f t="shared" si="0"/>
        <v>75.471698113207552</v>
      </c>
      <c r="K27" s="10"/>
    </row>
    <row r="28" spans="1:11" ht="21.95" customHeight="1" x14ac:dyDescent="0.25">
      <c r="A28" s="7">
        <v>44999</v>
      </c>
      <c r="B28" s="8" t="s">
        <v>32</v>
      </c>
      <c r="C28" s="8" t="s">
        <v>33</v>
      </c>
      <c r="D28" s="8" t="s">
        <v>18</v>
      </c>
      <c r="E28" s="8">
        <v>8</v>
      </c>
      <c r="F28" s="8">
        <v>424</v>
      </c>
      <c r="G28" s="8">
        <f t="shared" si="1"/>
        <v>427</v>
      </c>
      <c r="H28" s="8">
        <v>424</v>
      </c>
      <c r="I28" s="8">
        <v>3</v>
      </c>
      <c r="J28" s="9">
        <f t="shared" si="0"/>
        <v>100</v>
      </c>
      <c r="K28" s="10"/>
    </row>
    <row r="29" spans="1:11" ht="21.95" customHeight="1" x14ac:dyDescent="0.25">
      <c r="A29" s="7">
        <v>45000</v>
      </c>
      <c r="B29" s="8" t="s">
        <v>32</v>
      </c>
      <c r="C29" s="8" t="s">
        <v>33</v>
      </c>
      <c r="D29" s="8" t="s">
        <v>18</v>
      </c>
      <c r="E29" s="8">
        <v>8</v>
      </c>
      <c r="F29" s="8">
        <v>424</v>
      </c>
      <c r="G29" s="8">
        <f t="shared" si="1"/>
        <v>429</v>
      </c>
      <c r="H29" s="8">
        <v>424</v>
      </c>
      <c r="I29" s="8">
        <v>5</v>
      </c>
      <c r="J29" s="9">
        <f t="shared" si="0"/>
        <v>100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9896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9323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1910.6425683480941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95.532128417404707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K54"/>
  <sheetViews>
    <sheetView workbookViewId="0">
      <selection activeCell="D12" sqref="D12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66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67</v>
      </c>
      <c r="C10" s="8" t="s">
        <v>68</v>
      </c>
      <c r="D10" s="8" t="s">
        <v>18</v>
      </c>
      <c r="E10" s="8">
        <v>8</v>
      </c>
      <c r="F10" s="8">
        <v>800</v>
      </c>
      <c r="G10" s="8">
        <f>SUM(H10+I10)</f>
        <v>482</v>
      </c>
      <c r="H10" s="8">
        <v>480</v>
      </c>
      <c r="I10" s="8">
        <v>2</v>
      </c>
      <c r="J10" s="9">
        <f t="shared" ref="J10:J28" si="0">H10/F10*100</f>
        <v>60</v>
      </c>
      <c r="K10" s="10"/>
    </row>
    <row r="11" spans="1:11" ht="21.95" customHeight="1" x14ac:dyDescent="0.25">
      <c r="A11" s="7">
        <v>44974</v>
      </c>
      <c r="B11" s="11" t="s">
        <v>39</v>
      </c>
      <c r="C11" s="12" t="s">
        <v>40</v>
      </c>
      <c r="D11" s="8" t="s">
        <v>18</v>
      </c>
      <c r="E11" s="8">
        <v>8</v>
      </c>
      <c r="F11" s="8">
        <v>400</v>
      </c>
      <c r="G11" s="8">
        <f>SUM(H11+I11)</f>
        <v>284</v>
      </c>
      <c r="H11" s="8">
        <v>280</v>
      </c>
      <c r="I11" s="8">
        <v>4</v>
      </c>
      <c r="J11" s="9">
        <f t="shared" si="0"/>
        <v>70</v>
      </c>
      <c r="K11" s="10"/>
    </row>
    <row r="12" spans="1:11" ht="21.95" customHeight="1" x14ac:dyDescent="0.25">
      <c r="A12" s="7">
        <v>44977</v>
      </c>
      <c r="B12" s="11" t="s">
        <v>39</v>
      </c>
      <c r="C12" s="12" t="s">
        <v>40</v>
      </c>
      <c r="D12" s="8" t="s">
        <v>18</v>
      </c>
      <c r="E12" s="8">
        <v>8</v>
      </c>
      <c r="F12" s="8">
        <v>400</v>
      </c>
      <c r="G12" s="8">
        <f t="shared" ref="G12:G28" si="1">SUM(H12+I12)</f>
        <v>287</v>
      </c>
      <c r="H12" s="8">
        <v>280</v>
      </c>
      <c r="I12" s="8">
        <v>7</v>
      </c>
      <c r="J12" s="9">
        <f t="shared" si="0"/>
        <v>70</v>
      </c>
      <c r="K12" s="10"/>
    </row>
    <row r="13" spans="1:11" ht="21.95" customHeight="1" x14ac:dyDescent="0.25">
      <c r="A13" s="7">
        <v>44978</v>
      </c>
      <c r="B13" s="12" t="s">
        <v>39</v>
      </c>
      <c r="C13" s="12" t="s">
        <v>40</v>
      </c>
      <c r="D13" s="8" t="s">
        <v>18</v>
      </c>
      <c r="E13" s="8">
        <v>8</v>
      </c>
      <c r="F13" s="8">
        <v>400</v>
      </c>
      <c r="G13" s="8">
        <f t="shared" si="1"/>
        <v>336</v>
      </c>
      <c r="H13" s="8">
        <v>320</v>
      </c>
      <c r="I13" s="8">
        <v>16</v>
      </c>
      <c r="J13" s="9">
        <f t="shared" si="0"/>
        <v>80</v>
      </c>
      <c r="K13" s="10"/>
    </row>
    <row r="14" spans="1:11" ht="21.95" customHeight="1" x14ac:dyDescent="0.25">
      <c r="A14" s="7">
        <v>44979</v>
      </c>
      <c r="B14" s="12" t="s">
        <v>67</v>
      </c>
      <c r="C14" s="11" t="s">
        <v>68</v>
      </c>
      <c r="D14" s="8" t="s">
        <v>18</v>
      </c>
      <c r="E14" s="8">
        <v>8</v>
      </c>
      <c r="F14" s="8">
        <v>800</v>
      </c>
      <c r="G14" s="8">
        <f t="shared" si="1"/>
        <v>566</v>
      </c>
      <c r="H14" s="8">
        <v>560</v>
      </c>
      <c r="I14" s="8">
        <v>6</v>
      </c>
      <c r="J14" s="9">
        <f t="shared" si="0"/>
        <v>70</v>
      </c>
      <c r="K14" s="10"/>
    </row>
    <row r="15" spans="1:11" ht="21.95" customHeight="1" x14ac:dyDescent="0.25">
      <c r="A15" s="7">
        <v>44980</v>
      </c>
      <c r="B15" s="12" t="s">
        <v>67</v>
      </c>
      <c r="C15" s="11" t="s">
        <v>68</v>
      </c>
      <c r="D15" s="8" t="s">
        <v>18</v>
      </c>
      <c r="E15" s="8">
        <v>8</v>
      </c>
      <c r="F15" s="8">
        <v>800</v>
      </c>
      <c r="G15" s="8">
        <f t="shared" si="1"/>
        <v>583</v>
      </c>
      <c r="H15" s="8">
        <v>560</v>
      </c>
      <c r="I15" s="8">
        <v>23</v>
      </c>
      <c r="J15" s="9">
        <f t="shared" si="0"/>
        <v>70</v>
      </c>
      <c r="K15" s="10"/>
    </row>
    <row r="16" spans="1:11" ht="21.95" customHeight="1" x14ac:dyDescent="0.25">
      <c r="A16" s="7">
        <v>44981</v>
      </c>
      <c r="B16" s="8" t="s">
        <v>58</v>
      </c>
      <c r="C16" s="8">
        <v>22500</v>
      </c>
      <c r="D16" s="8" t="s">
        <v>18</v>
      </c>
      <c r="E16" s="8">
        <v>8</v>
      </c>
      <c r="F16" s="8">
        <v>3040</v>
      </c>
      <c r="G16" s="8">
        <f t="shared" si="1"/>
        <v>2142</v>
      </c>
      <c r="H16" s="8">
        <v>2128</v>
      </c>
      <c r="I16" s="8">
        <v>14</v>
      </c>
      <c r="J16" s="9">
        <f t="shared" si="0"/>
        <v>70</v>
      </c>
      <c r="K16" s="10"/>
    </row>
    <row r="17" spans="1:11" ht="21.95" customHeight="1" x14ac:dyDescent="0.25">
      <c r="A17" s="7">
        <v>44984</v>
      </c>
      <c r="B17" s="8" t="s">
        <v>67</v>
      </c>
      <c r="C17" s="8" t="s">
        <v>68</v>
      </c>
      <c r="D17" s="8" t="s">
        <v>18</v>
      </c>
      <c r="E17" s="8">
        <v>8</v>
      </c>
      <c r="F17" s="8">
        <v>800</v>
      </c>
      <c r="G17" s="8">
        <f t="shared" si="1"/>
        <v>572</v>
      </c>
      <c r="H17" s="8">
        <v>560</v>
      </c>
      <c r="I17" s="8">
        <v>12</v>
      </c>
      <c r="J17" s="9">
        <f t="shared" si="0"/>
        <v>70</v>
      </c>
      <c r="K17" s="10"/>
    </row>
    <row r="18" spans="1:11" ht="21.95" customHeight="1" x14ac:dyDescent="0.25">
      <c r="A18" s="7">
        <v>44985</v>
      </c>
      <c r="B18" s="8" t="s">
        <v>67</v>
      </c>
      <c r="C18" s="8" t="s">
        <v>68</v>
      </c>
      <c r="D18" s="8" t="s">
        <v>18</v>
      </c>
      <c r="E18" s="8">
        <v>8</v>
      </c>
      <c r="F18" s="8">
        <v>800</v>
      </c>
      <c r="G18" s="8">
        <f t="shared" si="1"/>
        <v>568</v>
      </c>
      <c r="H18" s="8">
        <v>560</v>
      </c>
      <c r="I18" s="8">
        <v>8</v>
      </c>
      <c r="J18" s="9">
        <f t="shared" si="0"/>
        <v>70</v>
      </c>
      <c r="K18" s="10"/>
    </row>
    <row r="19" spans="1:11" ht="21.95" customHeight="1" x14ac:dyDescent="0.25">
      <c r="A19" s="7">
        <v>44986</v>
      </c>
      <c r="B19" s="8" t="s">
        <v>67</v>
      </c>
      <c r="C19" s="8" t="s">
        <v>68</v>
      </c>
      <c r="D19" s="8" t="s">
        <v>18</v>
      </c>
      <c r="E19" s="8">
        <v>8</v>
      </c>
      <c r="F19" s="8">
        <v>800</v>
      </c>
      <c r="G19" s="8">
        <f t="shared" si="1"/>
        <v>565</v>
      </c>
      <c r="H19" s="8">
        <v>560</v>
      </c>
      <c r="I19" s="8">
        <v>5</v>
      </c>
      <c r="J19" s="9">
        <f t="shared" si="0"/>
        <v>70</v>
      </c>
      <c r="K19" s="10"/>
    </row>
    <row r="20" spans="1:11" ht="21.95" customHeight="1" x14ac:dyDescent="0.25">
      <c r="A20" s="7">
        <v>44987</v>
      </c>
      <c r="B20" s="8" t="s">
        <v>67</v>
      </c>
      <c r="C20" s="8" t="s">
        <v>68</v>
      </c>
      <c r="D20" s="8" t="s">
        <v>18</v>
      </c>
      <c r="E20" s="8">
        <v>8</v>
      </c>
      <c r="F20" s="8">
        <v>800</v>
      </c>
      <c r="G20" s="8">
        <f t="shared" si="1"/>
        <v>568</v>
      </c>
      <c r="H20" s="8">
        <v>560</v>
      </c>
      <c r="I20" s="8">
        <v>8</v>
      </c>
      <c r="J20" s="9">
        <f t="shared" si="0"/>
        <v>70</v>
      </c>
      <c r="K20" s="10"/>
    </row>
    <row r="21" spans="1:11" ht="21.95" customHeight="1" x14ac:dyDescent="0.25">
      <c r="A21" s="7">
        <v>44988</v>
      </c>
      <c r="B21" s="8" t="s">
        <v>39</v>
      </c>
      <c r="C21" s="8" t="s">
        <v>96</v>
      </c>
      <c r="D21" s="8" t="s">
        <v>18</v>
      </c>
      <c r="E21" s="8">
        <v>8</v>
      </c>
      <c r="F21" s="8">
        <v>400</v>
      </c>
      <c r="G21" s="8">
        <f t="shared" si="1"/>
        <v>122</v>
      </c>
      <c r="H21" s="8">
        <v>120</v>
      </c>
      <c r="I21" s="8">
        <v>2</v>
      </c>
      <c r="J21" s="9">
        <f t="shared" si="0"/>
        <v>30</v>
      </c>
      <c r="K21" s="10"/>
    </row>
    <row r="22" spans="1:11" ht="21.95" customHeight="1" x14ac:dyDescent="0.25">
      <c r="A22" s="7">
        <v>44991</v>
      </c>
      <c r="B22" s="8" t="s">
        <v>67</v>
      </c>
      <c r="C22" s="8" t="s">
        <v>68</v>
      </c>
      <c r="D22" s="8" t="s">
        <v>18</v>
      </c>
      <c r="E22" s="8">
        <v>8</v>
      </c>
      <c r="F22" s="8">
        <v>800</v>
      </c>
      <c r="G22" s="8">
        <f t="shared" si="1"/>
        <v>244</v>
      </c>
      <c r="H22" s="8">
        <v>240</v>
      </c>
      <c r="I22" s="8">
        <v>4</v>
      </c>
      <c r="J22" s="9">
        <f t="shared" si="0"/>
        <v>30</v>
      </c>
      <c r="K22" s="10"/>
    </row>
    <row r="23" spans="1:11" ht="21.95" customHeight="1" x14ac:dyDescent="0.25">
      <c r="A23" s="7">
        <v>44992</v>
      </c>
      <c r="B23" s="8" t="s">
        <v>67</v>
      </c>
      <c r="C23" s="8" t="s">
        <v>68</v>
      </c>
      <c r="D23" s="8" t="s">
        <v>18</v>
      </c>
      <c r="E23" s="8">
        <v>8</v>
      </c>
      <c r="F23" s="8">
        <v>800</v>
      </c>
      <c r="G23" s="8">
        <f t="shared" si="1"/>
        <v>806</v>
      </c>
      <c r="H23" s="8">
        <v>800</v>
      </c>
      <c r="I23" s="8">
        <v>6</v>
      </c>
      <c r="J23" s="9">
        <f t="shared" si="0"/>
        <v>100</v>
      </c>
      <c r="K23" s="10"/>
    </row>
    <row r="24" spans="1:11" ht="21.95" customHeight="1" x14ac:dyDescent="0.25">
      <c r="A24" s="7">
        <v>44994</v>
      </c>
      <c r="B24" s="8" t="s">
        <v>67</v>
      </c>
      <c r="C24" s="8" t="s">
        <v>68</v>
      </c>
      <c r="D24" s="8" t="s">
        <v>18</v>
      </c>
      <c r="E24" s="8">
        <v>8</v>
      </c>
      <c r="F24" s="8">
        <v>800</v>
      </c>
      <c r="G24" s="8">
        <f t="shared" si="1"/>
        <v>649</v>
      </c>
      <c r="H24" s="8">
        <v>640</v>
      </c>
      <c r="I24" s="8">
        <v>9</v>
      </c>
      <c r="J24" s="9">
        <f t="shared" si="0"/>
        <v>80</v>
      </c>
      <c r="K24" s="10"/>
    </row>
    <row r="25" spans="1:11" ht="21.95" customHeight="1" x14ac:dyDescent="0.25">
      <c r="A25" s="7">
        <v>44995</v>
      </c>
      <c r="B25" s="8" t="s">
        <v>67</v>
      </c>
      <c r="C25" s="8" t="s">
        <v>68</v>
      </c>
      <c r="D25" s="8" t="s">
        <v>18</v>
      </c>
      <c r="E25" s="8">
        <v>8</v>
      </c>
      <c r="F25" s="8">
        <v>800</v>
      </c>
      <c r="G25" s="8">
        <f t="shared" si="1"/>
        <v>522</v>
      </c>
      <c r="H25" s="8">
        <v>520</v>
      </c>
      <c r="I25" s="8">
        <v>2</v>
      </c>
      <c r="J25" s="9">
        <f t="shared" si="0"/>
        <v>65</v>
      </c>
      <c r="K25" s="10"/>
    </row>
    <row r="26" spans="1:11" ht="21.95" customHeight="1" x14ac:dyDescent="0.25">
      <c r="A26" s="7">
        <v>44998</v>
      </c>
      <c r="B26" s="8" t="s">
        <v>149</v>
      </c>
      <c r="C26" s="8" t="s">
        <v>165</v>
      </c>
      <c r="D26" s="8" t="s">
        <v>18</v>
      </c>
      <c r="E26" s="8">
        <v>8</v>
      </c>
      <c r="F26" s="8">
        <v>160</v>
      </c>
      <c r="G26" s="8">
        <f t="shared" si="1"/>
        <v>165</v>
      </c>
      <c r="H26" s="8">
        <v>160</v>
      </c>
      <c r="I26" s="8">
        <v>5</v>
      </c>
      <c r="J26" s="9">
        <f t="shared" si="0"/>
        <v>100</v>
      </c>
      <c r="K26" s="10"/>
    </row>
    <row r="27" spans="1:11" ht="21.95" customHeight="1" x14ac:dyDescent="0.25">
      <c r="A27" s="7">
        <v>44999</v>
      </c>
      <c r="B27" s="8" t="s">
        <v>163</v>
      </c>
      <c r="C27" s="8">
        <v>86901</v>
      </c>
      <c r="D27" s="8" t="s">
        <v>18</v>
      </c>
      <c r="E27" s="8">
        <v>8</v>
      </c>
      <c r="F27" s="8">
        <v>720</v>
      </c>
      <c r="G27" s="8">
        <f t="shared" si="1"/>
        <v>724</v>
      </c>
      <c r="H27" s="8">
        <v>720</v>
      </c>
      <c r="I27" s="8">
        <v>4</v>
      </c>
      <c r="J27" s="9">
        <f t="shared" si="0"/>
        <v>100</v>
      </c>
      <c r="K27" s="10"/>
    </row>
    <row r="28" spans="1:11" ht="21.95" customHeight="1" x14ac:dyDescent="0.25">
      <c r="A28" s="7">
        <v>45000</v>
      </c>
      <c r="B28" s="8" t="s">
        <v>163</v>
      </c>
      <c r="C28" s="8">
        <v>86901</v>
      </c>
      <c r="D28" s="8" t="s">
        <v>18</v>
      </c>
      <c r="E28" s="8">
        <v>8</v>
      </c>
      <c r="F28" s="8">
        <v>720</v>
      </c>
      <c r="G28" s="8">
        <f t="shared" si="1"/>
        <v>729</v>
      </c>
      <c r="H28" s="8">
        <v>720</v>
      </c>
      <c r="I28" s="8">
        <v>9</v>
      </c>
      <c r="J28" s="9">
        <f t="shared" si="0"/>
        <v>100</v>
      </c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19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15040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10768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1375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19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72.368421052631575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K52"/>
  <sheetViews>
    <sheetView topLeftCell="A38" workbookViewId="0">
      <selection activeCell="D48" sqref="D48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65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64</v>
      </c>
      <c r="C10" s="8">
        <v>333</v>
      </c>
      <c r="D10" s="8" t="s">
        <v>18</v>
      </c>
      <c r="E10" s="8">
        <v>8</v>
      </c>
      <c r="F10" s="8">
        <v>800</v>
      </c>
      <c r="G10" s="8">
        <f>SUM(H10+I10)</f>
        <v>569</v>
      </c>
      <c r="H10" s="8">
        <v>560</v>
      </c>
      <c r="I10" s="8">
        <v>9</v>
      </c>
      <c r="J10" s="9">
        <f t="shared" ref="J10:J26" si="0">H10/F10*100</f>
        <v>70</v>
      </c>
      <c r="K10" s="10"/>
    </row>
    <row r="11" spans="1:11" ht="21.95" customHeight="1" x14ac:dyDescent="0.25">
      <c r="A11" s="7">
        <v>44978</v>
      </c>
      <c r="B11" s="12" t="s">
        <v>67</v>
      </c>
      <c r="C11" s="12" t="s">
        <v>68</v>
      </c>
      <c r="D11" s="8" t="s">
        <v>18</v>
      </c>
      <c r="E11" s="8">
        <v>8</v>
      </c>
      <c r="F11" s="8">
        <v>800</v>
      </c>
      <c r="G11" s="8">
        <f t="shared" ref="G11:G26" si="1">SUM(H11+I11)</f>
        <v>807</v>
      </c>
      <c r="H11" s="8">
        <v>800</v>
      </c>
      <c r="I11" s="8">
        <v>7</v>
      </c>
      <c r="J11" s="9">
        <f t="shared" si="0"/>
        <v>100</v>
      </c>
      <c r="K11" s="10"/>
    </row>
    <row r="12" spans="1:11" ht="21.95" customHeight="1" x14ac:dyDescent="0.25">
      <c r="A12" s="7">
        <v>44979</v>
      </c>
      <c r="B12" s="12" t="s">
        <v>64</v>
      </c>
      <c r="C12" s="11">
        <v>333</v>
      </c>
      <c r="D12" s="8" t="s">
        <v>18</v>
      </c>
      <c r="E12" s="8">
        <v>8</v>
      </c>
      <c r="F12" s="8">
        <v>800</v>
      </c>
      <c r="G12" s="8">
        <f t="shared" si="1"/>
        <v>529</v>
      </c>
      <c r="H12" s="8">
        <v>520</v>
      </c>
      <c r="I12" s="8">
        <v>9</v>
      </c>
      <c r="J12" s="9">
        <f t="shared" si="0"/>
        <v>65</v>
      </c>
      <c r="K12" s="10"/>
    </row>
    <row r="13" spans="1:11" ht="21.95" customHeight="1" x14ac:dyDescent="0.25">
      <c r="A13" s="7">
        <v>44980</v>
      </c>
      <c r="B13" s="12" t="s">
        <v>64</v>
      </c>
      <c r="C13" s="11">
        <v>333</v>
      </c>
      <c r="D13" s="8" t="s">
        <v>18</v>
      </c>
      <c r="E13" s="8">
        <v>8</v>
      </c>
      <c r="F13" s="8">
        <v>800</v>
      </c>
      <c r="G13" s="8">
        <f t="shared" si="1"/>
        <v>525</v>
      </c>
      <c r="H13" s="8">
        <v>520</v>
      </c>
      <c r="I13" s="8">
        <v>5</v>
      </c>
      <c r="J13" s="9">
        <f t="shared" si="0"/>
        <v>65</v>
      </c>
      <c r="K13" s="10"/>
    </row>
    <row r="14" spans="1:11" ht="21.95" customHeight="1" x14ac:dyDescent="0.25">
      <c r="A14" s="7">
        <v>44981</v>
      </c>
      <c r="B14" s="8" t="s">
        <v>73</v>
      </c>
      <c r="C14" s="8" t="s">
        <v>125</v>
      </c>
      <c r="D14" s="8" t="s">
        <v>18</v>
      </c>
      <c r="E14" s="8">
        <v>8</v>
      </c>
      <c r="F14" s="8">
        <v>504</v>
      </c>
      <c r="G14" s="8">
        <f t="shared" si="1"/>
        <v>356</v>
      </c>
      <c r="H14" s="8">
        <v>353</v>
      </c>
      <c r="I14" s="8">
        <v>3</v>
      </c>
      <c r="J14" s="9">
        <f t="shared" si="0"/>
        <v>70.039682539682531</v>
      </c>
      <c r="K14" s="10"/>
    </row>
    <row r="15" spans="1:11" ht="21.95" customHeight="1" x14ac:dyDescent="0.25">
      <c r="A15" s="7">
        <v>44984</v>
      </c>
      <c r="B15" s="8" t="s">
        <v>132</v>
      </c>
      <c r="C15" s="8" t="s">
        <v>30</v>
      </c>
      <c r="D15" s="8" t="s">
        <v>18</v>
      </c>
      <c r="E15" s="8">
        <v>8</v>
      </c>
      <c r="F15" s="8">
        <v>2072</v>
      </c>
      <c r="G15" s="8">
        <f t="shared" si="1"/>
        <v>1278</v>
      </c>
      <c r="H15" s="8">
        <v>1244</v>
      </c>
      <c r="I15" s="8">
        <v>34</v>
      </c>
      <c r="J15" s="9">
        <f t="shared" si="0"/>
        <v>60.038610038610038</v>
      </c>
      <c r="K15" s="10"/>
    </row>
    <row r="16" spans="1:11" ht="21.95" customHeight="1" x14ac:dyDescent="0.25">
      <c r="A16" s="7">
        <v>44985</v>
      </c>
      <c r="B16" s="8" t="s">
        <v>132</v>
      </c>
      <c r="C16" s="8" t="s">
        <v>30</v>
      </c>
      <c r="D16" s="8" t="s">
        <v>18</v>
      </c>
      <c r="E16" s="8">
        <v>8</v>
      </c>
      <c r="F16" s="8">
        <v>2072</v>
      </c>
      <c r="G16" s="8">
        <f t="shared" si="1"/>
        <v>1267</v>
      </c>
      <c r="H16" s="8">
        <v>1244</v>
      </c>
      <c r="I16" s="8">
        <v>23</v>
      </c>
      <c r="J16" s="9">
        <f t="shared" si="0"/>
        <v>60.038610038610038</v>
      </c>
      <c r="K16" s="10"/>
    </row>
    <row r="17" spans="1:11" ht="21.95" customHeight="1" x14ac:dyDescent="0.25">
      <c r="A17" s="7">
        <v>44986</v>
      </c>
      <c r="B17" s="8" t="s">
        <v>132</v>
      </c>
      <c r="C17" s="8" t="s">
        <v>30</v>
      </c>
      <c r="D17" s="8" t="s">
        <v>18</v>
      </c>
      <c r="E17" s="8">
        <v>8</v>
      </c>
      <c r="F17" s="8">
        <v>2072</v>
      </c>
      <c r="G17" s="8">
        <f t="shared" si="1"/>
        <v>1256</v>
      </c>
      <c r="H17" s="8">
        <v>1244</v>
      </c>
      <c r="I17" s="8">
        <v>12</v>
      </c>
      <c r="J17" s="9">
        <f t="shared" si="0"/>
        <v>60.038610038610038</v>
      </c>
      <c r="K17" s="10"/>
    </row>
    <row r="18" spans="1:11" ht="21.95" customHeight="1" x14ac:dyDescent="0.25">
      <c r="A18" s="7">
        <v>44987</v>
      </c>
      <c r="B18" s="8" t="s">
        <v>39</v>
      </c>
      <c r="C18" s="8" t="s">
        <v>98</v>
      </c>
      <c r="D18" s="8" t="s">
        <v>18</v>
      </c>
      <c r="E18" s="8">
        <v>8</v>
      </c>
      <c r="F18" s="8">
        <v>856</v>
      </c>
      <c r="G18" s="8">
        <f t="shared" si="1"/>
        <v>868</v>
      </c>
      <c r="H18" s="8">
        <v>856</v>
      </c>
      <c r="I18" s="8">
        <v>12</v>
      </c>
      <c r="J18" s="9">
        <f t="shared" si="0"/>
        <v>100</v>
      </c>
      <c r="K18" s="10"/>
    </row>
    <row r="19" spans="1:11" ht="21.95" customHeight="1" x14ac:dyDescent="0.25">
      <c r="A19" s="7">
        <v>44988</v>
      </c>
      <c r="B19" s="8" t="s">
        <v>39</v>
      </c>
      <c r="C19" s="8" t="s">
        <v>98</v>
      </c>
      <c r="D19" s="8" t="s">
        <v>18</v>
      </c>
      <c r="E19" s="8">
        <v>8</v>
      </c>
      <c r="F19" s="8">
        <v>856</v>
      </c>
      <c r="G19" s="8">
        <f t="shared" si="1"/>
        <v>877</v>
      </c>
      <c r="H19" s="8">
        <v>856</v>
      </c>
      <c r="I19" s="8">
        <v>21</v>
      </c>
      <c r="J19" s="9">
        <f t="shared" si="0"/>
        <v>100</v>
      </c>
      <c r="K19" s="10"/>
    </row>
    <row r="20" spans="1:11" ht="21.95" customHeight="1" x14ac:dyDescent="0.25">
      <c r="A20" s="7">
        <v>44991</v>
      </c>
      <c r="B20" s="8" t="s">
        <v>39</v>
      </c>
      <c r="C20" s="8" t="s">
        <v>98</v>
      </c>
      <c r="D20" s="8" t="s">
        <v>18</v>
      </c>
      <c r="E20" s="8">
        <v>8</v>
      </c>
      <c r="F20" s="8">
        <v>856</v>
      </c>
      <c r="G20" s="8">
        <f t="shared" si="1"/>
        <v>885</v>
      </c>
      <c r="H20" s="8">
        <v>856</v>
      </c>
      <c r="I20" s="8">
        <v>29</v>
      </c>
      <c r="J20" s="9">
        <f t="shared" si="0"/>
        <v>100</v>
      </c>
      <c r="K20" s="10"/>
    </row>
    <row r="21" spans="1:11" ht="21.95" customHeight="1" x14ac:dyDescent="0.25">
      <c r="A21" s="7">
        <v>44993</v>
      </c>
      <c r="B21" s="8" t="s">
        <v>39</v>
      </c>
      <c r="C21" s="8" t="s">
        <v>98</v>
      </c>
      <c r="D21" s="8" t="s">
        <v>18</v>
      </c>
      <c r="E21" s="8">
        <v>8</v>
      </c>
      <c r="F21" s="8">
        <v>856</v>
      </c>
      <c r="G21" s="8">
        <f t="shared" si="1"/>
        <v>673</v>
      </c>
      <c r="H21" s="8">
        <v>642</v>
      </c>
      <c r="I21" s="8">
        <v>31</v>
      </c>
      <c r="J21" s="9">
        <f t="shared" si="0"/>
        <v>75</v>
      </c>
      <c r="K21" s="10"/>
    </row>
    <row r="22" spans="1:11" ht="21.95" customHeight="1" x14ac:dyDescent="0.25">
      <c r="A22" s="7">
        <v>44994</v>
      </c>
      <c r="B22" s="8" t="s">
        <v>39</v>
      </c>
      <c r="C22" s="8" t="s">
        <v>98</v>
      </c>
      <c r="D22" s="8" t="s">
        <v>18</v>
      </c>
      <c r="E22" s="8">
        <v>8</v>
      </c>
      <c r="F22" s="8">
        <v>856</v>
      </c>
      <c r="G22" s="8">
        <f t="shared" si="1"/>
        <v>585</v>
      </c>
      <c r="H22" s="8">
        <v>557</v>
      </c>
      <c r="I22" s="8">
        <v>28</v>
      </c>
      <c r="J22" s="9">
        <f t="shared" si="0"/>
        <v>65.070093457943926</v>
      </c>
      <c r="K22" s="10"/>
    </row>
    <row r="23" spans="1:11" ht="21.95" customHeight="1" x14ac:dyDescent="0.25">
      <c r="A23" s="7">
        <v>44995</v>
      </c>
      <c r="B23" s="8" t="s">
        <v>39</v>
      </c>
      <c r="C23" s="8" t="s">
        <v>98</v>
      </c>
      <c r="D23" s="8" t="s">
        <v>18</v>
      </c>
      <c r="E23" s="8">
        <v>8</v>
      </c>
      <c r="F23" s="8">
        <v>856</v>
      </c>
      <c r="G23" s="8">
        <f t="shared" si="1"/>
        <v>612</v>
      </c>
      <c r="H23" s="8">
        <v>600</v>
      </c>
      <c r="I23" s="8">
        <v>12</v>
      </c>
      <c r="J23" s="9">
        <f t="shared" si="0"/>
        <v>70.09345794392523</v>
      </c>
      <c r="K23" s="10"/>
    </row>
    <row r="24" spans="1:11" ht="21.95" customHeight="1" x14ac:dyDescent="0.25">
      <c r="A24" s="7">
        <v>44998</v>
      </c>
      <c r="B24" s="8" t="s">
        <v>39</v>
      </c>
      <c r="C24" s="8" t="s">
        <v>98</v>
      </c>
      <c r="D24" s="8" t="s">
        <v>18</v>
      </c>
      <c r="E24" s="8">
        <v>8</v>
      </c>
      <c r="F24" s="8">
        <v>856</v>
      </c>
      <c r="G24" s="8">
        <f t="shared" si="1"/>
        <v>623</v>
      </c>
      <c r="H24" s="8">
        <v>600</v>
      </c>
      <c r="I24" s="8">
        <v>23</v>
      </c>
      <c r="J24" s="9">
        <f t="shared" si="0"/>
        <v>70.09345794392523</v>
      </c>
      <c r="K24" s="10"/>
    </row>
    <row r="25" spans="1:11" ht="21.95" customHeight="1" x14ac:dyDescent="0.25">
      <c r="A25" s="7">
        <v>44999</v>
      </c>
      <c r="B25" s="8" t="s">
        <v>39</v>
      </c>
      <c r="C25" s="8" t="s">
        <v>98</v>
      </c>
      <c r="D25" s="8" t="s">
        <v>18</v>
      </c>
      <c r="E25" s="8">
        <v>8</v>
      </c>
      <c r="F25" s="8">
        <v>856</v>
      </c>
      <c r="G25" s="8">
        <f t="shared" si="1"/>
        <v>872</v>
      </c>
      <c r="H25" s="8">
        <v>856</v>
      </c>
      <c r="I25" s="8">
        <v>16</v>
      </c>
      <c r="J25" s="9">
        <f t="shared" si="0"/>
        <v>100</v>
      </c>
      <c r="K25" s="10"/>
    </row>
    <row r="26" spans="1:11" ht="21.95" customHeight="1" x14ac:dyDescent="0.25">
      <c r="A26" s="7">
        <v>45000</v>
      </c>
      <c r="B26" s="8" t="s">
        <v>39</v>
      </c>
      <c r="C26" s="8" t="s">
        <v>98</v>
      </c>
      <c r="D26" s="8" t="s">
        <v>18</v>
      </c>
      <c r="E26" s="8">
        <v>8</v>
      </c>
      <c r="F26" s="8">
        <v>856</v>
      </c>
      <c r="G26" s="8">
        <f t="shared" si="1"/>
        <v>868</v>
      </c>
      <c r="H26" s="8">
        <v>856</v>
      </c>
      <c r="I26" s="8">
        <v>12</v>
      </c>
      <c r="J26" s="9">
        <f t="shared" si="0"/>
        <v>100</v>
      </c>
      <c r="K26" s="10"/>
    </row>
    <row r="27" spans="1:11" ht="21.95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21"/>
      <c r="B45" s="8"/>
      <c r="C45" s="8"/>
      <c r="D45" s="8"/>
      <c r="E45" s="8"/>
      <c r="F45" s="8"/>
      <c r="G45" s="8"/>
      <c r="H45" s="8"/>
      <c r="I45" s="8"/>
      <c r="J45" s="22"/>
      <c r="K45" s="10"/>
    </row>
    <row r="46" spans="1:11" ht="21" customHeight="1" x14ac:dyDescent="0.25">
      <c r="A46" s="85" t="s">
        <v>20</v>
      </c>
      <c r="B46" s="85"/>
      <c r="C46" s="23">
        <f>COUNT(A10:A45)</f>
        <v>17</v>
      </c>
      <c r="E46" s="86" t="s">
        <v>21</v>
      </c>
      <c r="F46" s="86"/>
      <c r="G46" s="87"/>
      <c r="H46" s="87"/>
      <c r="I46" s="87"/>
      <c r="J46" s="87"/>
      <c r="K46" s="87"/>
    </row>
    <row r="47" spans="1:11" ht="21" customHeight="1" x14ac:dyDescent="0.25">
      <c r="A47" s="90" t="s">
        <v>22</v>
      </c>
      <c r="B47" s="90"/>
      <c r="C47" s="23">
        <f>SUM(F10:F45)</f>
        <v>17624</v>
      </c>
      <c r="F47" s="91"/>
      <c r="G47" s="91"/>
      <c r="H47" s="91"/>
      <c r="I47" s="19"/>
      <c r="J47" s="19"/>
      <c r="K47" s="20"/>
    </row>
    <row r="48" spans="1:11" ht="21" customHeight="1" x14ac:dyDescent="0.25">
      <c r="A48" s="90" t="s">
        <v>23</v>
      </c>
      <c r="B48" s="90"/>
      <c r="C48" s="23">
        <f>SUM(H10:H45)</f>
        <v>13164</v>
      </c>
      <c r="F48" s="19"/>
      <c r="G48" s="19"/>
      <c r="H48" s="19"/>
      <c r="I48" s="19"/>
      <c r="J48" s="19"/>
      <c r="K48" s="20"/>
    </row>
    <row r="49" spans="1:11" ht="21" customHeight="1" x14ac:dyDescent="0.25">
      <c r="A49" s="89" t="s">
        <v>24</v>
      </c>
      <c r="B49" s="90"/>
      <c r="C49" s="24">
        <f>SUM(J10:J45)</f>
        <v>1330.412522001307</v>
      </c>
      <c r="F49" s="91"/>
      <c r="G49" s="91"/>
      <c r="H49" s="91"/>
      <c r="I49" s="91"/>
      <c r="J49" s="19"/>
      <c r="K49" s="88"/>
    </row>
    <row r="50" spans="1:11" ht="21" customHeight="1" x14ac:dyDescent="0.25">
      <c r="A50" s="89" t="s">
        <v>25</v>
      </c>
      <c r="B50" s="90"/>
      <c r="C50" s="23">
        <f>COUNTA(B10:B45)</f>
        <v>17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90" t="s">
        <v>26</v>
      </c>
      <c r="B51" s="90"/>
      <c r="C51" s="24">
        <f>C49/C50</f>
        <v>78.259560117723936</v>
      </c>
      <c r="F51" s="91"/>
      <c r="G51" s="91"/>
      <c r="H51" s="91"/>
      <c r="I51" s="91"/>
      <c r="J51" s="19"/>
      <c r="K51" s="88"/>
    </row>
    <row r="52" spans="1:11" ht="21" customHeight="1" thickBot="1" x14ac:dyDescent="0.3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</sheetData>
  <mergeCells count="17">
    <mergeCell ref="J1:K1"/>
    <mergeCell ref="A4:K6"/>
    <mergeCell ref="B7:E7"/>
    <mergeCell ref="G7:K7"/>
    <mergeCell ref="B8:E8"/>
    <mergeCell ref="G8:K8"/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K52"/>
  <sheetViews>
    <sheetView topLeftCell="A32" workbookViewId="0">
      <selection activeCell="D41" sqref="D4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62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63</v>
      </c>
      <c r="C10" s="8" t="s">
        <v>37</v>
      </c>
      <c r="D10" s="8" t="s">
        <v>18</v>
      </c>
      <c r="E10" s="8">
        <v>8</v>
      </c>
      <c r="F10" s="8">
        <v>1016</v>
      </c>
      <c r="G10" s="8">
        <f>SUM(H10+I10)</f>
        <v>715</v>
      </c>
      <c r="H10" s="8">
        <v>712</v>
      </c>
      <c r="I10" s="8">
        <v>3</v>
      </c>
      <c r="J10" s="9">
        <f t="shared" ref="J10:J27" si="0">H10/F10*100</f>
        <v>70.078740157480311</v>
      </c>
      <c r="K10" s="10"/>
    </row>
    <row r="11" spans="1:11" ht="21.95" customHeight="1" x14ac:dyDescent="0.25">
      <c r="A11" s="7">
        <v>44974</v>
      </c>
      <c r="B11" s="8" t="s">
        <v>63</v>
      </c>
      <c r="C11" s="8" t="s">
        <v>37</v>
      </c>
      <c r="D11" s="8" t="s">
        <v>18</v>
      </c>
      <c r="E11" s="8">
        <v>8</v>
      </c>
      <c r="F11" s="8">
        <v>1016</v>
      </c>
      <c r="G11" s="8">
        <f>SUM(H11+I11)</f>
        <v>767</v>
      </c>
      <c r="H11" s="8">
        <v>762</v>
      </c>
      <c r="I11" s="8">
        <v>5</v>
      </c>
      <c r="J11" s="9">
        <f t="shared" si="0"/>
        <v>75</v>
      </c>
      <c r="K11" s="10"/>
    </row>
    <row r="12" spans="1:11" ht="21.95" customHeight="1" x14ac:dyDescent="0.25">
      <c r="A12" s="7">
        <v>44977</v>
      </c>
      <c r="B12" s="8" t="s">
        <v>63</v>
      </c>
      <c r="C12" s="8" t="s">
        <v>37</v>
      </c>
      <c r="D12" s="8" t="s">
        <v>18</v>
      </c>
      <c r="E12" s="8">
        <v>8</v>
      </c>
      <c r="F12" s="8">
        <v>1016</v>
      </c>
      <c r="G12" s="8">
        <f t="shared" ref="G12:G27" si="1">SUM(H12+I12)</f>
        <v>765</v>
      </c>
      <c r="H12" s="8">
        <v>762</v>
      </c>
      <c r="I12" s="8">
        <v>3</v>
      </c>
      <c r="J12" s="9">
        <f t="shared" si="0"/>
        <v>75</v>
      </c>
      <c r="K12" s="10"/>
    </row>
    <row r="13" spans="1:11" ht="21.95" customHeight="1" x14ac:dyDescent="0.25">
      <c r="A13" s="7">
        <v>44978</v>
      </c>
      <c r="B13" s="12" t="s">
        <v>63</v>
      </c>
      <c r="C13" s="12" t="s">
        <v>37</v>
      </c>
      <c r="D13" s="8" t="s">
        <v>18</v>
      </c>
      <c r="E13" s="8">
        <v>8</v>
      </c>
      <c r="F13" s="8">
        <v>1016</v>
      </c>
      <c r="G13" s="8">
        <f t="shared" si="1"/>
        <v>617</v>
      </c>
      <c r="H13" s="8">
        <v>610</v>
      </c>
      <c r="I13" s="8">
        <v>7</v>
      </c>
      <c r="J13" s="9">
        <f t="shared" si="0"/>
        <v>60.039370078740163</v>
      </c>
      <c r="K13" s="10"/>
    </row>
    <row r="14" spans="1:11" ht="21.95" customHeight="1" x14ac:dyDescent="0.25">
      <c r="A14" s="7">
        <v>44979</v>
      </c>
      <c r="B14" s="12" t="s">
        <v>63</v>
      </c>
      <c r="C14" s="12" t="s">
        <v>37</v>
      </c>
      <c r="D14" s="8" t="s">
        <v>18</v>
      </c>
      <c r="E14" s="8">
        <v>8</v>
      </c>
      <c r="F14" s="8">
        <v>1016</v>
      </c>
      <c r="G14" s="8">
        <f t="shared" si="1"/>
        <v>666</v>
      </c>
      <c r="H14" s="8">
        <v>661</v>
      </c>
      <c r="I14" s="8">
        <v>5</v>
      </c>
      <c r="J14" s="9">
        <f t="shared" si="0"/>
        <v>65.059055118110237</v>
      </c>
      <c r="K14" s="10"/>
    </row>
    <row r="15" spans="1:11" ht="21.95" customHeight="1" x14ac:dyDescent="0.25">
      <c r="A15" s="7">
        <v>44981</v>
      </c>
      <c r="B15" s="8" t="s">
        <v>73</v>
      </c>
      <c r="C15" s="8" t="s">
        <v>125</v>
      </c>
      <c r="D15" s="8" t="s">
        <v>18</v>
      </c>
      <c r="E15" s="8">
        <v>8</v>
      </c>
      <c r="F15" s="8">
        <v>504</v>
      </c>
      <c r="G15" s="8">
        <f t="shared" si="1"/>
        <v>361</v>
      </c>
      <c r="H15" s="8">
        <v>353</v>
      </c>
      <c r="I15" s="8">
        <v>8</v>
      </c>
      <c r="J15" s="9">
        <f t="shared" si="0"/>
        <v>70.039682539682531</v>
      </c>
      <c r="K15" s="10"/>
    </row>
    <row r="16" spans="1:11" ht="21.95" customHeight="1" x14ac:dyDescent="0.25">
      <c r="A16" s="7">
        <v>44985</v>
      </c>
      <c r="B16" s="8" t="s">
        <v>73</v>
      </c>
      <c r="C16" s="8" t="s">
        <v>125</v>
      </c>
      <c r="D16" s="8" t="s">
        <v>18</v>
      </c>
      <c r="E16" s="8">
        <v>8</v>
      </c>
      <c r="F16" s="8">
        <v>504</v>
      </c>
      <c r="G16" s="8">
        <f t="shared" si="1"/>
        <v>355</v>
      </c>
      <c r="H16" s="8">
        <v>353</v>
      </c>
      <c r="I16" s="8">
        <v>2</v>
      </c>
      <c r="J16" s="9">
        <f t="shared" si="0"/>
        <v>70.039682539682531</v>
      </c>
      <c r="K16" s="10"/>
    </row>
    <row r="17" spans="1:11" ht="21.95" customHeight="1" x14ac:dyDescent="0.25">
      <c r="A17" s="7">
        <v>44986</v>
      </c>
      <c r="B17" s="8" t="s">
        <v>73</v>
      </c>
      <c r="C17" s="8" t="s">
        <v>125</v>
      </c>
      <c r="D17" s="8" t="s">
        <v>18</v>
      </c>
      <c r="E17" s="8">
        <v>8</v>
      </c>
      <c r="F17" s="8">
        <v>504</v>
      </c>
      <c r="G17" s="8">
        <f t="shared" si="1"/>
        <v>358</v>
      </c>
      <c r="H17" s="8">
        <v>353</v>
      </c>
      <c r="I17" s="8">
        <v>5</v>
      </c>
      <c r="J17" s="9">
        <f t="shared" si="0"/>
        <v>70.039682539682531</v>
      </c>
      <c r="K17" s="10"/>
    </row>
    <row r="18" spans="1:11" ht="21.95" customHeight="1" x14ac:dyDescent="0.25">
      <c r="A18" s="7">
        <v>44987</v>
      </c>
      <c r="B18" s="8" t="s">
        <v>64</v>
      </c>
      <c r="C18" s="8">
        <v>333</v>
      </c>
      <c r="D18" s="8" t="s">
        <v>18</v>
      </c>
      <c r="E18" s="8">
        <v>8</v>
      </c>
      <c r="F18" s="8">
        <v>800</v>
      </c>
      <c r="G18" s="8">
        <f t="shared" si="1"/>
        <v>604</v>
      </c>
      <c r="H18" s="8">
        <v>600</v>
      </c>
      <c r="I18" s="8">
        <v>4</v>
      </c>
      <c r="J18" s="9">
        <f t="shared" si="0"/>
        <v>75</v>
      </c>
      <c r="K18" s="10"/>
    </row>
    <row r="19" spans="1:11" ht="21.95" customHeight="1" x14ac:dyDescent="0.25">
      <c r="A19" s="7">
        <v>44988</v>
      </c>
      <c r="B19" s="8" t="s">
        <v>64</v>
      </c>
      <c r="C19" s="8">
        <v>333</v>
      </c>
      <c r="D19" s="8" t="s">
        <v>18</v>
      </c>
      <c r="E19" s="8">
        <v>8</v>
      </c>
      <c r="F19" s="8">
        <v>800</v>
      </c>
      <c r="G19" s="8">
        <f t="shared" si="1"/>
        <v>732</v>
      </c>
      <c r="H19" s="8">
        <v>720</v>
      </c>
      <c r="I19" s="8">
        <v>12</v>
      </c>
      <c r="J19" s="9">
        <f t="shared" si="0"/>
        <v>90</v>
      </c>
      <c r="K19" s="10"/>
    </row>
    <row r="20" spans="1:11" ht="21.95" customHeight="1" x14ac:dyDescent="0.25">
      <c r="A20" s="7">
        <v>44991</v>
      </c>
      <c r="B20" s="8" t="s">
        <v>64</v>
      </c>
      <c r="C20" s="8">
        <v>333</v>
      </c>
      <c r="D20" s="8" t="s">
        <v>18</v>
      </c>
      <c r="E20" s="8">
        <v>8</v>
      </c>
      <c r="F20" s="8">
        <v>800</v>
      </c>
      <c r="G20" s="8">
        <f t="shared" si="1"/>
        <v>682</v>
      </c>
      <c r="H20" s="8">
        <v>680</v>
      </c>
      <c r="I20" s="8">
        <v>2</v>
      </c>
      <c r="J20" s="9">
        <f t="shared" si="0"/>
        <v>85</v>
      </c>
      <c r="K20" s="10"/>
    </row>
    <row r="21" spans="1:11" ht="21.95" customHeight="1" x14ac:dyDescent="0.25">
      <c r="A21" s="7">
        <v>44992</v>
      </c>
      <c r="B21" s="8" t="s">
        <v>64</v>
      </c>
      <c r="C21" s="8">
        <v>333</v>
      </c>
      <c r="D21" s="8" t="s">
        <v>18</v>
      </c>
      <c r="E21" s="8">
        <v>8</v>
      </c>
      <c r="F21" s="8">
        <v>800</v>
      </c>
      <c r="G21" s="8">
        <f t="shared" si="1"/>
        <v>570</v>
      </c>
      <c r="H21" s="8">
        <v>560</v>
      </c>
      <c r="I21" s="8">
        <v>10</v>
      </c>
      <c r="J21" s="9">
        <f t="shared" si="0"/>
        <v>70</v>
      </c>
      <c r="K21" s="10"/>
    </row>
    <row r="22" spans="1:11" ht="21.95" customHeight="1" x14ac:dyDescent="0.25">
      <c r="A22" s="7">
        <v>44993</v>
      </c>
      <c r="B22" s="8" t="s">
        <v>64</v>
      </c>
      <c r="C22" s="8">
        <v>333</v>
      </c>
      <c r="D22" s="8" t="s">
        <v>18</v>
      </c>
      <c r="E22" s="8">
        <v>8</v>
      </c>
      <c r="F22" s="8">
        <v>800</v>
      </c>
      <c r="G22" s="8">
        <f t="shared" si="1"/>
        <v>572</v>
      </c>
      <c r="H22" s="8">
        <v>560</v>
      </c>
      <c r="I22" s="8">
        <v>12</v>
      </c>
      <c r="J22" s="9">
        <f t="shared" si="0"/>
        <v>70</v>
      </c>
      <c r="K22" s="10"/>
    </row>
    <row r="23" spans="1:11" ht="21.95" customHeight="1" x14ac:dyDescent="0.25">
      <c r="A23" s="7">
        <v>44994</v>
      </c>
      <c r="B23" s="8" t="s">
        <v>133</v>
      </c>
      <c r="C23" s="8" t="s">
        <v>100</v>
      </c>
      <c r="D23" s="8" t="s">
        <v>18</v>
      </c>
      <c r="E23" s="8">
        <v>8</v>
      </c>
      <c r="F23" s="8">
        <v>400</v>
      </c>
      <c r="G23" s="8">
        <f t="shared" si="1"/>
        <v>262</v>
      </c>
      <c r="H23" s="8">
        <v>260</v>
      </c>
      <c r="I23" s="8">
        <v>2</v>
      </c>
      <c r="J23" s="9">
        <f t="shared" si="0"/>
        <v>65</v>
      </c>
      <c r="K23" s="10"/>
    </row>
    <row r="24" spans="1:11" ht="21.95" customHeight="1" x14ac:dyDescent="0.25">
      <c r="A24" s="7">
        <v>44995</v>
      </c>
      <c r="B24" s="8" t="s">
        <v>163</v>
      </c>
      <c r="C24" s="8">
        <v>86901</v>
      </c>
      <c r="D24" s="8" t="s">
        <v>18</v>
      </c>
      <c r="E24" s="8">
        <v>8</v>
      </c>
      <c r="F24" s="8">
        <v>720</v>
      </c>
      <c r="G24" s="8">
        <f t="shared" si="1"/>
        <v>583</v>
      </c>
      <c r="H24" s="8">
        <v>576</v>
      </c>
      <c r="I24" s="8">
        <v>7</v>
      </c>
      <c r="J24" s="9">
        <f t="shared" si="0"/>
        <v>80</v>
      </c>
      <c r="K24" s="10"/>
    </row>
    <row r="25" spans="1:11" ht="21.95" customHeight="1" x14ac:dyDescent="0.25">
      <c r="A25" s="7">
        <v>44998</v>
      </c>
      <c r="B25" s="8" t="s">
        <v>166</v>
      </c>
      <c r="C25" s="8" t="s">
        <v>167</v>
      </c>
      <c r="D25" s="8" t="s">
        <v>18</v>
      </c>
      <c r="E25" s="8">
        <v>8</v>
      </c>
      <c r="F25" s="8">
        <v>400</v>
      </c>
      <c r="G25" s="8">
        <f t="shared" si="1"/>
        <v>290</v>
      </c>
      <c r="H25" s="8">
        <v>280</v>
      </c>
      <c r="I25" s="8">
        <v>10</v>
      </c>
      <c r="J25" s="9">
        <f t="shared" si="0"/>
        <v>70</v>
      </c>
      <c r="K25" s="10"/>
    </row>
    <row r="26" spans="1:11" ht="21.95" customHeight="1" x14ac:dyDescent="0.25">
      <c r="A26" s="7">
        <v>44999</v>
      </c>
      <c r="B26" s="8" t="s">
        <v>166</v>
      </c>
      <c r="C26" s="8" t="s">
        <v>167</v>
      </c>
      <c r="D26" s="8" t="s">
        <v>18</v>
      </c>
      <c r="E26" s="8">
        <v>8</v>
      </c>
      <c r="F26" s="8">
        <v>400</v>
      </c>
      <c r="G26" s="8">
        <f t="shared" si="1"/>
        <v>317</v>
      </c>
      <c r="H26" s="8">
        <v>300</v>
      </c>
      <c r="I26" s="8">
        <v>17</v>
      </c>
      <c r="J26" s="9">
        <f t="shared" si="0"/>
        <v>75</v>
      </c>
      <c r="K26" s="10"/>
    </row>
    <row r="27" spans="1:11" ht="21.95" customHeight="1" x14ac:dyDescent="0.25">
      <c r="A27" s="7">
        <v>45000</v>
      </c>
      <c r="B27" s="8" t="s">
        <v>166</v>
      </c>
      <c r="C27" s="8" t="s">
        <v>167</v>
      </c>
      <c r="D27" s="8" t="s">
        <v>18</v>
      </c>
      <c r="E27" s="8">
        <v>8</v>
      </c>
      <c r="F27" s="8">
        <v>400</v>
      </c>
      <c r="G27" s="8">
        <f t="shared" si="1"/>
        <v>312</v>
      </c>
      <c r="H27" s="8">
        <v>300</v>
      </c>
      <c r="I27" s="8">
        <v>12</v>
      </c>
      <c r="J27" s="9">
        <f t="shared" si="0"/>
        <v>75</v>
      </c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21"/>
      <c r="B45" s="8"/>
      <c r="C45" s="8"/>
      <c r="D45" s="8"/>
      <c r="E45" s="8"/>
      <c r="F45" s="8"/>
      <c r="G45" s="8"/>
      <c r="H45" s="8"/>
      <c r="I45" s="8"/>
      <c r="J45" s="22"/>
      <c r="K45" s="10"/>
    </row>
    <row r="46" spans="1:11" ht="21" customHeight="1" x14ac:dyDescent="0.25">
      <c r="A46" s="85" t="s">
        <v>20</v>
      </c>
      <c r="B46" s="85"/>
      <c r="C46" s="23">
        <f>COUNT(A10:A45)</f>
        <v>18</v>
      </c>
      <c r="E46" s="86" t="s">
        <v>21</v>
      </c>
      <c r="F46" s="86"/>
      <c r="G46" s="87"/>
      <c r="H46" s="87"/>
      <c r="I46" s="87"/>
      <c r="J46" s="87"/>
      <c r="K46" s="87"/>
    </row>
    <row r="47" spans="1:11" ht="21" customHeight="1" x14ac:dyDescent="0.25">
      <c r="A47" s="90" t="s">
        <v>22</v>
      </c>
      <c r="B47" s="90"/>
      <c r="C47" s="23">
        <f>SUM(F10:F45)</f>
        <v>12912</v>
      </c>
      <c r="F47" s="91"/>
      <c r="G47" s="91"/>
      <c r="H47" s="91"/>
      <c r="I47" s="19"/>
      <c r="J47" s="19"/>
      <c r="K47" s="20"/>
    </row>
    <row r="48" spans="1:11" ht="21" customHeight="1" x14ac:dyDescent="0.25">
      <c r="A48" s="90" t="s">
        <v>23</v>
      </c>
      <c r="B48" s="90"/>
      <c r="C48" s="23">
        <f>SUM(H10:H45)</f>
        <v>9402</v>
      </c>
      <c r="F48" s="19"/>
      <c r="G48" s="19"/>
      <c r="H48" s="19"/>
      <c r="I48" s="19"/>
      <c r="J48" s="19"/>
      <c r="K48" s="20"/>
    </row>
    <row r="49" spans="1:11" ht="21" customHeight="1" x14ac:dyDescent="0.25">
      <c r="A49" s="89" t="s">
        <v>24</v>
      </c>
      <c r="B49" s="90"/>
      <c r="C49" s="24">
        <f>SUM(J10:J45)</f>
        <v>1310.2962129733783</v>
      </c>
      <c r="F49" s="91"/>
      <c r="G49" s="91"/>
      <c r="H49" s="91"/>
      <c r="I49" s="91"/>
      <c r="J49" s="19"/>
      <c r="K49" s="88"/>
    </row>
    <row r="50" spans="1:11" ht="21" customHeight="1" x14ac:dyDescent="0.25">
      <c r="A50" s="89" t="s">
        <v>25</v>
      </c>
      <c r="B50" s="90"/>
      <c r="C50" s="23">
        <f>COUNTA(B10:B45)</f>
        <v>18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90" t="s">
        <v>26</v>
      </c>
      <c r="B51" s="90"/>
      <c r="C51" s="24">
        <f>C49/C50</f>
        <v>72.794234054076568</v>
      </c>
      <c r="F51" s="91"/>
      <c r="G51" s="91"/>
      <c r="H51" s="91"/>
      <c r="I51" s="91"/>
      <c r="J51" s="19"/>
      <c r="K51" s="88"/>
    </row>
    <row r="52" spans="1:11" ht="21" customHeight="1" thickBot="1" x14ac:dyDescent="0.3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</sheetData>
  <mergeCells count="17">
    <mergeCell ref="J1:K1"/>
    <mergeCell ref="A4:K6"/>
    <mergeCell ref="B7:E7"/>
    <mergeCell ref="G7:K7"/>
    <mergeCell ref="B8:E8"/>
    <mergeCell ref="G8:K8"/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</mergeCells>
  <printOptions horizontalCentered="1" verticalCentered="1"/>
  <pageMargins left="0" right="0" top="0" bottom="0" header="0" footer="0"/>
  <pageSetup paperSize="9" scale="65" orientation="portrait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K54"/>
  <sheetViews>
    <sheetView topLeftCell="A42" workbookViewId="0">
      <selection activeCell="C45" sqref="C45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59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56</v>
      </c>
      <c r="C10" s="8" t="s">
        <v>55</v>
      </c>
      <c r="D10" s="8" t="s">
        <v>18</v>
      </c>
      <c r="E10" s="8">
        <v>8</v>
      </c>
      <c r="F10" s="8">
        <v>832</v>
      </c>
      <c r="G10" s="8">
        <f>SUM(H10+I10)</f>
        <v>670</v>
      </c>
      <c r="H10" s="8">
        <v>666</v>
      </c>
      <c r="I10" s="8">
        <v>4</v>
      </c>
      <c r="J10" s="9">
        <f t="shared" ref="J10:J29" si="0">H10/F10*100</f>
        <v>80.048076923076934</v>
      </c>
      <c r="K10" s="10"/>
    </row>
    <row r="11" spans="1:11" ht="21.95" customHeight="1" x14ac:dyDescent="0.25">
      <c r="A11" s="7">
        <v>44974</v>
      </c>
      <c r="B11" s="11" t="s">
        <v>56</v>
      </c>
      <c r="C11" s="12" t="s">
        <v>55</v>
      </c>
      <c r="D11" s="8" t="s">
        <v>18</v>
      </c>
      <c r="E11" s="8">
        <v>8</v>
      </c>
      <c r="F11" s="8">
        <v>832</v>
      </c>
      <c r="G11" s="8">
        <f>SUM(H11+I11)</f>
        <v>708</v>
      </c>
      <c r="H11" s="8">
        <v>707</v>
      </c>
      <c r="I11" s="8">
        <v>1</v>
      </c>
      <c r="J11" s="9">
        <f t="shared" si="0"/>
        <v>84.975961538461547</v>
      </c>
      <c r="K11" s="10"/>
    </row>
    <row r="12" spans="1:11" ht="21.95" customHeight="1" x14ac:dyDescent="0.25">
      <c r="A12" s="7">
        <v>44977</v>
      </c>
      <c r="B12" s="11" t="s">
        <v>56</v>
      </c>
      <c r="C12" s="12" t="s">
        <v>55</v>
      </c>
      <c r="D12" s="8" t="s">
        <v>18</v>
      </c>
      <c r="E12" s="8">
        <v>8</v>
      </c>
      <c r="F12" s="8">
        <v>832</v>
      </c>
      <c r="G12" s="8">
        <f t="shared" ref="G12:G29" si="1">SUM(H12+I12)</f>
        <v>711</v>
      </c>
      <c r="H12" s="8">
        <v>707</v>
      </c>
      <c r="I12" s="8">
        <v>4</v>
      </c>
      <c r="J12" s="9">
        <f t="shared" si="0"/>
        <v>84.975961538461547</v>
      </c>
      <c r="K12" s="10"/>
    </row>
    <row r="13" spans="1:11" ht="21.95" customHeight="1" x14ac:dyDescent="0.25">
      <c r="A13" s="7">
        <v>44978</v>
      </c>
      <c r="B13" s="12" t="s">
        <v>56</v>
      </c>
      <c r="C13" s="12" t="s">
        <v>55</v>
      </c>
      <c r="D13" s="8" t="s">
        <v>18</v>
      </c>
      <c r="E13" s="8">
        <v>8</v>
      </c>
      <c r="F13" s="8">
        <v>832</v>
      </c>
      <c r="G13" s="8">
        <f t="shared" si="1"/>
        <v>682</v>
      </c>
      <c r="H13" s="8">
        <v>666</v>
      </c>
      <c r="I13" s="8">
        <v>16</v>
      </c>
      <c r="J13" s="9">
        <f t="shared" si="0"/>
        <v>80.048076923076934</v>
      </c>
      <c r="K13" s="10"/>
    </row>
    <row r="14" spans="1:11" ht="21.95" customHeight="1" x14ac:dyDescent="0.25">
      <c r="A14" s="7">
        <v>44979</v>
      </c>
      <c r="B14" s="12" t="s">
        <v>56</v>
      </c>
      <c r="C14" s="11" t="s">
        <v>55</v>
      </c>
      <c r="D14" s="8" t="s">
        <v>18</v>
      </c>
      <c r="E14" s="8">
        <v>8</v>
      </c>
      <c r="F14" s="8">
        <v>832</v>
      </c>
      <c r="G14" s="8">
        <f t="shared" si="1"/>
        <v>689</v>
      </c>
      <c r="H14" s="8">
        <v>666</v>
      </c>
      <c r="I14" s="8">
        <v>23</v>
      </c>
      <c r="J14" s="9">
        <f t="shared" si="0"/>
        <v>80.048076923076934</v>
      </c>
      <c r="K14" s="10"/>
    </row>
    <row r="15" spans="1:11" ht="21.95" customHeight="1" x14ac:dyDescent="0.25">
      <c r="A15" s="7">
        <v>44980</v>
      </c>
      <c r="B15" s="12" t="s">
        <v>56</v>
      </c>
      <c r="C15" s="11" t="s">
        <v>55</v>
      </c>
      <c r="D15" s="8" t="s">
        <v>18</v>
      </c>
      <c r="E15" s="8">
        <v>8</v>
      </c>
      <c r="F15" s="8">
        <v>832</v>
      </c>
      <c r="G15" s="8">
        <f t="shared" si="1"/>
        <v>687</v>
      </c>
      <c r="H15" s="8">
        <v>666</v>
      </c>
      <c r="I15" s="8">
        <v>21</v>
      </c>
      <c r="J15" s="9">
        <f t="shared" si="0"/>
        <v>80.048076923076934</v>
      </c>
      <c r="K15" s="10"/>
    </row>
    <row r="16" spans="1:11" ht="21.95" customHeight="1" x14ac:dyDescent="0.25">
      <c r="A16" s="7">
        <v>44981</v>
      </c>
      <c r="B16" s="8" t="s">
        <v>50</v>
      </c>
      <c r="C16" s="8" t="s">
        <v>51</v>
      </c>
      <c r="D16" s="8" t="s">
        <v>18</v>
      </c>
      <c r="E16" s="8">
        <v>8</v>
      </c>
      <c r="F16" s="8">
        <v>456</v>
      </c>
      <c r="G16" s="8">
        <f t="shared" si="1"/>
        <v>325</v>
      </c>
      <c r="H16" s="8">
        <v>320</v>
      </c>
      <c r="I16" s="8">
        <v>5</v>
      </c>
      <c r="J16" s="9">
        <f t="shared" si="0"/>
        <v>70.175438596491219</v>
      </c>
      <c r="K16" s="10"/>
    </row>
    <row r="17" spans="1:11" ht="21.95" customHeight="1" x14ac:dyDescent="0.25">
      <c r="A17" s="7">
        <v>44984</v>
      </c>
      <c r="B17" s="8" t="s">
        <v>50</v>
      </c>
      <c r="C17" s="8" t="s">
        <v>51</v>
      </c>
      <c r="D17" s="8" t="s">
        <v>18</v>
      </c>
      <c r="E17" s="8">
        <v>8</v>
      </c>
      <c r="F17" s="8">
        <v>456</v>
      </c>
      <c r="G17" s="8">
        <f t="shared" si="1"/>
        <v>323</v>
      </c>
      <c r="H17" s="8">
        <v>320</v>
      </c>
      <c r="I17" s="8">
        <v>3</v>
      </c>
      <c r="J17" s="9">
        <f t="shared" si="0"/>
        <v>70.175438596491219</v>
      </c>
      <c r="K17" s="10"/>
    </row>
    <row r="18" spans="1:11" ht="21.95" customHeight="1" x14ac:dyDescent="0.25">
      <c r="A18" s="7">
        <v>44985</v>
      </c>
      <c r="B18" s="8" t="s">
        <v>50</v>
      </c>
      <c r="C18" s="8" t="s">
        <v>51</v>
      </c>
      <c r="D18" s="8" t="s">
        <v>18</v>
      </c>
      <c r="E18" s="8">
        <v>8</v>
      </c>
      <c r="F18" s="8">
        <v>456</v>
      </c>
      <c r="G18" s="8">
        <f t="shared" si="1"/>
        <v>322</v>
      </c>
      <c r="H18" s="8">
        <v>320</v>
      </c>
      <c r="I18" s="8">
        <v>2</v>
      </c>
      <c r="J18" s="9">
        <f t="shared" si="0"/>
        <v>70.175438596491219</v>
      </c>
      <c r="K18" s="10"/>
    </row>
    <row r="19" spans="1:11" ht="21.95" customHeight="1" x14ac:dyDescent="0.25">
      <c r="A19" s="7">
        <v>44986</v>
      </c>
      <c r="B19" s="8" t="s">
        <v>50</v>
      </c>
      <c r="C19" s="8" t="s">
        <v>51</v>
      </c>
      <c r="D19" s="8" t="s">
        <v>18</v>
      </c>
      <c r="E19" s="8">
        <v>8</v>
      </c>
      <c r="F19" s="8">
        <v>456</v>
      </c>
      <c r="G19" s="8">
        <f t="shared" si="1"/>
        <v>325</v>
      </c>
      <c r="H19" s="8">
        <v>320</v>
      </c>
      <c r="I19" s="8">
        <v>5</v>
      </c>
      <c r="J19" s="9">
        <f t="shared" si="0"/>
        <v>70.175438596491219</v>
      </c>
      <c r="K19" s="10"/>
    </row>
    <row r="20" spans="1:11" ht="21.95" customHeight="1" x14ac:dyDescent="0.25">
      <c r="A20" s="7">
        <v>44987</v>
      </c>
      <c r="B20" s="8" t="s">
        <v>50</v>
      </c>
      <c r="C20" s="8" t="s">
        <v>51</v>
      </c>
      <c r="D20" s="8" t="s">
        <v>18</v>
      </c>
      <c r="E20" s="8">
        <v>8</v>
      </c>
      <c r="F20" s="8">
        <v>456</v>
      </c>
      <c r="G20" s="8">
        <f t="shared" si="1"/>
        <v>328</v>
      </c>
      <c r="H20" s="8">
        <v>320</v>
      </c>
      <c r="I20" s="8">
        <v>8</v>
      </c>
      <c r="J20" s="9">
        <f t="shared" si="0"/>
        <v>70.175438596491219</v>
      </c>
      <c r="K20" s="10"/>
    </row>
    <row r="21" spans="1:11" ht="21.95" customHeight="1" x14ac:dyDescent="0.25">
      <c r="A21" s="7">
        <v>44988</v>
      </c>
      <c r="B21" s="8" t="s">
        <v>50</v>
      </c>
      <c r="C21" s="8" t="s">
        <v>51</v>
      </c>
      <c r="D21" s="8" t="s">
        <v>18</v>
      </c>
      <c r="E21" s="8">
        <v>8</v>
      </c>
      <c r="F21" s="8">
        <v>456</v>
      </c>
      <c r="G21" s="8">
        <f t="shared" si="1"/>
        <v>324</v>
      </c>
      <c r="H21" s="8">
        <v>320</v>
      </c>
      <c r="I21" s="8">
        <v>4</v>
      </c>
      <c r="J21" s="9">
        <f t="shared" si="0"/>
        <v>70.175438596491219</v>
      </c>
      <c r="K21" s="10"/>
    </row>
    <row r="22" spans="1:11" ht="21.95" customHeight="1" x14ac:dyDescent="0.25">
      <c r="A22" s="7">
        <v>44991</v>
      </c>
      <c r="B22" s="8" t="s">
        <v>50</v>
      </c>
      <c r="C22" s="8" t="s">
        <v>51</v>
      </c>
      <c r="D22" s="8" t="s">
        <v>18</v>
      </c>
      <c r="E22" s="8">
        <v>8</v>
      </c>
      <c r="F22" s="8">
        <v>456</v>
      </c>
      <c r="G22" s="8">
        <f t="shared" si="1"/>
        <v>325</v>
      </c>
      <c r="H22" s="8">
        <v>320</v>
      </c>
      <c r="I22" s="8">
        <v>5</v>
      </c>
      <c r="J22" s="9">
        <f>H22/F22*100</f>
        <v>70.175438596491219</v>
      </c>
      <c r="K22" s="10"/>
    </row>
    <row r="23" spans="1:11" ht="21.95" customHeight="1" x14ac:dyDescent="0.25">
      <c r="A23" s="7">
        <v>44992</v>
      </c>
      <c r="B23" s="8" t="s">
        <v>50</v>
      </c>
      <c r="C23" s="8" t="s">
        <v>51</v>
      </c>
      <c r="D23" s="8" t="s">
        <v>18</v>
      </c>
      <c r="E23" s="8">
        <v>8</v>
      </c>
      <c r="F23" s="8">
        <v>456</v>
      </c>
      <c r="G23" s="8">
        <f t="shared" si="1"/>
        <v>321</v>
      </c>
      <c r="H23" s="8">
        <v>320</v>
      </c>
      <c r="I23" s="8">
        <v>1</v>
      </c>
      <c r="J23" s="9">
        <f t="shared" si="0"/>
        <v>70.175438596491219</v>
      </c>
      <c r="K23" s="10"/>
    </row>
    <row r="24" spans="1:11" ht="21.95" customHeight="1" x14ac:dyDescent="0.25">
      <c r="A24" s="7">
        <v>44993</v>
      </c>
      <c r="B24" s="8" t="s">
        <v>50</v>
      </c>
      <c r="C24" s="8" t="s">
        <v>51</v>
      </c>
      <c r="D24" s="8" t="s">
        <v>18</v>
      </c>
      <c r="E24" s="8">
        <v>8</v>
      </c>
      <c r="F24" s="8">
        <v>456</v>
      </c>
      <c r="G24" s="8">
        <f t="shared" si="1"/>
        <v>323</v>
      </c>
      <c r="H24" s="8">
        <v>320</v>
      </c>
      <c r="I24" s="8">
        <v>3</v>
      </c>
      <c r="J24" s="9">
        <f t="shared" si="0"/>
        <v>70.175438596491219</v>
      </c>
      <c r="K24" s="10"/>
    </row>
    <row r="25" spans="1:11" ht="21.95" customHeight="1" x14ac:dyDescent="0.25">
      <c r="A25" s="7">
        <v>44994</v>
      </c>
      <c r="B25" s="8" t="s">
        <v>133</v>
      </c>
      <c r="C25" s="8" t="s">
        <v>100</v>
      </c>
      <c r="D25" s="8" t="s">
        <v>18</v>
      </c>
      <c r="E25" s="8">
        <v>8</v>
      </c>
      <c r="F25" s="8">
        <v>400</v>
      </c>
      <c r="G25" s="8">
        <f t="shared" si="1"/>
        <v>265</v>
      </c>
      <c r="H25" s="8">
        <v>260</v>
      </c>
      <c r="I25" s="8">
        <v>5</v>
      </c>
      <c r="J25" s="9">
        <f t="shared" si="0"/>
        <v>65</v>
      </c>
      <c r="K25" s="10"/>
    </row>
    <row r="26" spans="1:11" ht="21.95" customHeight="1" x14ac:dyDescent="0.25">
      <c r="A26" s="7">
        <v>44995</v>
      </c>
      <c r="B26" s="8" t="s">
        <v>133</v>
      </c>
      <c r="C26" s="8" t="s">
        <v>100</v>
      </c>
      <c r="D26" s="8" t="s">
        <v>18</v>
      </c>
      <c r="E26" s="8">
        <v>8</v>
      </c>
      <c r="F26" s="8">
        <v>400</v>
      </c>
      <c r="G26" s="8">
        <f t="shared" si="1"/>
        <v>242</v>
      </c>
      <c r="H26" s="8">
        <v>240</v>
      </c>
      <c r="I26" s="8">
        <v>2</v>
      </c>
      <c r="J26" s="9">
        <f t="shared" si="0"/>
        <v>60</v>
      </c>
      <c r="K26" s="10"/>
    </row>
    <row r="27" spans="1:11" ht="21.95" customHeight="1" x14ac:dyDescent="0.25">
      <c r="A27" s="7">
        <v>44998</v>
      </c>
      <c r="B27" s="8" t="s">
        <v>163</v>
      </c>
      <c r="C27" s="8">
        <v>86901</v>
      </c>
      <c r="D27" s="8" t="s">
        <v>18</v>
      </c>
      <c r="E27" s="8">
        <v>8</v>
      </c>
      <c r="F27" s="8">
        <v>720</v>
      </c>
      <c r="G27" s="8">
        <f t="shared" si="1"/>
        <v>367</v>
      </c>
      <c r="H27" s="8">
        <v>360</v>
      </c>
      <c r="I27" s="8">
        <v>7</v>
      </c>
      <c r="J27" s="9">
        <f t="shared" si="0"/>
        <v>50</v>
      </c>
      <c r="K27" s="10"/>
    </row>
    <row r="28" spans="1:11" ht="21.95" customHeight="1" x14ac:dyDescent="0.25">
      <c r="A28" s="7">
        <v>44999</v>
      </c>
      <c r="B28" s="8" t="s">
        <v>163</v>
      </c>
      <c r="C28" s="8">
        <v>86901</v>
      </c>
      <c r="D28" s="8" t="s">
        <v>18</v>
      </c>
      <c r="E28" s="8">
        <v>8</v>
      </c>
      <c r="F28" s="8">
        <v>720</v>
      </c>
      <c r="G28" s="8">
        <f t="shared" si="1"/>
        <v>545</v>
      </c>
      <c r="H28" s="8">
        <v>540</v>
      </c>
      <c r="I28" s="8">
        <v>5</v>
      </c>
      <c r="J28" s="9">
        <f t="shared" si="0"/>
        <v>75</v>
      </c>
      <c r="K28" s="10"/>
    </row>
    <row r="29" spans="1:11" ht="21.95" customHeight="1" x14ac:dyDescent="0.25">
      <c r="A29" s="7">
        <v>45000</v>
      </c>
      <c r="B29" s="8" t="s">
        <v>168</v>
      </c>
      <c r="C29" s="8" t="s">
        <v>169</v>
      </c>
      <c r="D29" s="8" t="s">
        <v>18</v>
      </c>
      <c r="E29" s="8">
        <v>8</v>
      </c>
      <c r="F29" s="8">
        <v>2800</v>
      </c>
      <c r="G29" s="8">
        <f t="shared" si="1"/>
        <v>1402</v>
      </c>
      <c r="H29" s="8">
        <v>1400</v>
      </c>
      <c r="I29" s="8">
        <v>2</v>
      </c>
      <c r="J29" s="9">
        <f t="shared" si="0"/>
        <v>50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14136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9758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1421.7231781376515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71.086158906882574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K52"/>
  <sheetViews>
    <sheetView topLeftCell="A8" workbookViewId="0">
      <selection activeCell="B15" sqref="B15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57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58</v>
      </c>
      <c r="C10" s="8">
        <v>22500</v>
      </c>
      <c r="D10" s="8" t="s">
        <v>18</v>
      </c>
      <c r="E10" s="8">
        <v>8</v>
      </c>
      <c r="F10" s="8">
        <v>3040</v>
      </c>
      <c r="G10" s="8">
        <f>SUM(H10+I10)</f>
        <v>2613</v>
      </c>
      <c r="H10" s="8">
        <v>2584</v>
      </c>
      <c r="I10" s="8">
        <v>29</v>
      </c>
      <c r="J10" s="9">
        <f t="shared" ref="J10:J27" si="0">H10/F10*100</f>
        <v>85</v>
      </c>
      <c r="K10" s="10"/>
    </row>
    <row r="11" spans="1:11" ht="21.95" customHeight="1" x14ac:dyDescent="0.25">
      <c r="A11" s="7">
        <v>44978</v>
      </c>
      <c r="B11" s="12" t="s">
        <v>58</v>
      </c>
      <c r="C11" s="12">
        <v>22500</v>
      </c>
      <c r="D11" s="8" t="s">
        <v>18</v>
      </c>
      <c r="E11" s="8">
        <v>8</v>
      </c>
      <c r="F11" s="8">
        <v>3040</v>
      </c>
      <c r="G11" s="8">
        <f t="shared" ref="G11:G27" si="1">SUM(H11+I11)</f>
        <v>2630</v>
      </c>
      <c r="H11" s="8">
        <v>2584</v>
      </c>
      <c r="I11" s="8">
        <v>46</v>
      </c>
      <c r="J11" s="9">
        <f t="shared" si="0"/>
        <v>85</v>
      </c>
      <c r="K11" s="10"/>
    </row>
    <row r="12" spans="1:11" ht="21.95" customHeight="1" x14ac:dyDescent="0.25">
      <c r="A12" s="7">
        <v>44979</v>
      </c>
      <c r="B12" s="12" t="s">
        <v>58</v>
      </c>
      <c r="C12" s="12">
        <v>22500</v>
      </c>
      <c r="D12" s="8" t="s">
        <v>18</v>
      </c>
      <c r="E12" s="8">
        <v>8</v>
      </c>
      <c r="F12" s="8">
        <v>3040</v>
      </c>
      <c r="G12" s="8">
        <f t="shared" si="1"/>
        <v>2672</v>
      </c>
      <c r="H12" s="8">
        <v>2584</v>
      </c>
      <c r="I12" s="8">
        <v>88</v>
      </c>
      <c r="J12" s="9">
        <f t="shared" si="0"/>
        <v>85</v>
      </c>
      <c r="K12" s="10"/>
    </row>
    <row r="13" spans="1:11" ht="21.95" customHeight="1" x14ac:dyDescent="0.25">
      <c r="A13" s="7">
        <v>44980</v>
      </c>
      <c r="B13" s="12" t="s">
        <v>58</v>
      </c>
      <c r="C13" s="12">
        <v>22500</v>
      </c>
      <c r="D13" s="8" t="s">
        <v>18</v>
      </c>
      <c r="E13" s="8">
        <v>8</v>
      </c>
      <c r="F13" s="8">
        <v>3040</v>
      </c>
      <c r="G13" s="8">
        <f t="shared" si="1"/>
        <v>2607</v>
      </c>
      <c r="H13" s="8">
        <v>2584</v>
      </c>
      <c r="I13" s="8">
        <v>23</v>
      </c>
      <c r="J13" s="9">
        <f t="shared" si="0"/>
        <v>85</v>
      </c>
      <c r="K13" s="10"/>
    </row>
    <row r="14" spans="1:11" ht="21.95" customHeight="1" x14ac:dyDescent="0.25">
      <c r="A14" s="7">
        <v>44981</v>
      </c>
      <c r="B14" s="12" t="s">
        <v>58</v>
      </c>
      <c r="C14" s="12">
        <v>22500</v>
      </c>
      <c r="D14" s="8" t="s">
        <v>18</v>
      </c>
      <c r="E14" s="8">
        <v>8</v>
      </c>
      <c r="F14" s="8">
        <v>3040</v>
      </c>
      <c r="G14" s="8">
        <f t="shared" si="1"/>
        <v>2616</v>
      </c>
      <c r="H14" s="8">
        <v>2584</v>
      </c>
      <c r="I14" s="8">
        <v>32</v>
      </c>
      <c r="J14" s="9">
        <f t="shared" si="0"/>
        <v>85</v>
      </c>
      <c r="K14" s="10"/>
    </row>
    <row r="15" spans="1:11" ht="21.95" customHeight="1" x14ac:dyDescent="0.25">
      <c r="A15" s="7">
        <v>44984</v>
      </c>
      <c r="B15" s="8" t="s">
        <v>58</v>
      </c>
      <c r="C15" s="8">
        <v>22500</v>
      </c>
      <c r="D15" s="8" t="s">
        <v>18</v>
      </c>
      <c r="E15" s="8">
        <v>8</v>
      </c>
      <c r="F15" s="8">
        <v>3040</v>
      </c>
      <c r="G15" s="8">
        <f t="shared" si="1"/>
        <v>2482</v>
      </c>
      <c r="H15" s="8">
        <v>2432</v>
      </c>
      <c r="I15" s="8">
        <v>50</v>
      </c>
      <c r="J15" s="9">
        <f t="shared" si="0"/>
        <v>80</v>
      </c>
      <c r="K15" s="10"/>
    </row>
    <row r="16" spans="1:11" ht="21.95" customHeight="1" x14ac:dyDescent="0.25">
      <c r="A16" s="7">
        <v>44985</v>
      </c>
      <c r="B16" s="8" t="s">
        <v>58</v>
      </c>
      <c r="C16" s="8">
        <v>22500</v>
      </c>
      <c r="D16" s="8" t="s">
        <v>18</v>
      </c>
      <c r="E16" s="8">
        <v>8</v>
      </c>
      <c r="F16" s="8">
        <v>3040</v>
      </c>
      <c r="G16" s="8">
        <f t="shared" si="1"/>
        <v>2455</v>
      </c>
      <c r="H16" s="8">
        <v>2432</v>
      </c>
      <c r="I16" s="8">
        <v>23</v>
      </c>
      <c r="J16" s="9">
        <f t="shared" si="0"/>
        <v>80</v>
      </c>
      <c r="K16" s="10"/>
    </row>
    <row r="17" spans="1:11" ht="21.95" customHeight="1" x14ac:dyDescent="0.25">
      <c r="A17" s="7">
        <v>44986</v>
      </c>
      <c r="B17" s="8" t="s">
        <v>58</v>
      </c>
      <c r="C17" s="8">
        <v>22500</v>
      </c>
      <c r="D17" s="8" t="s">
        <v>18</v>
      </c>
      <c r="E17" s="8">
        <v>8</v>
      </c>
      <c r="F17" s="8">
        <v>3040</v>
      </c>
      <c r="G17" s="8">
        <f t="shared" si="1"/>
        <v>2474</v>
      </c>
      <c r="H17" s="8">
        <v>2432</v>
      </c>
      <c r="I17" s="8">
        <v>42</v>
      </c>
      <c r="J17" s="9">
        <f t="shared" si="0"/>
        <v>80</v>
      </c>
      <c r="K17" s="10"/>
    </row>
    <row r="18" spans="1:11" ht="21.95" customHeight="1" x14ac:dyDescent="0.25">
      <c r="A18" s="7">
        <v>44987</v>
      </c>
      <c r="B18" s="8" t="s">
        <v>58</v>
      </c>
      <c r="C18" s="8">
        <v>22500</v>
      </c>
      <c r="D18" s="8" t="s">
        <v>18</v>
      </c>
      <c r="E18" s="8">
        <v>8</v>
      </c>
      <c r="F18" s="8">
        <v>3040</v>
      </c>
      <c r="G18" s="8">
        <f t="shared" si="1"/>
        <v>3110</v>
      </c>
      <c r="H18" s="8">
        <v>3040</v>
      </c>
      <c r="I18" s="8">
        <v>70</v>
      </c>
      <c r="J18" s="9">
        <f t="shared" si="0"/>
        <v>100</v>
      </c>
      <c r="K18" s="10"/>
    </row>
    <row r="19" spans="1:11" ht="21.95" customHeight="1" x14ac:dyDescent="0.25">
      <c r="A19" s="7">
        <v>44988</v>
      </c>
      <c r="B19" s="8" t="s">
        <v>58</v>
      </c>
      <c r="C19" s="8">
        <v>22500</v>
      </c>
      <c r="D19" s="8" t="s">
        <v>18</v>
      </c>
      <c r="E19" s="8">
        <v>8</v>
      </c>
      <c r="F19" s="8">
        <v>3040</v>
      </c>
      <c r="G19" s="8">
        <f t="shared" si="1"/>
        <v>3106</v>
      </c>
      <c r="H19" s="8">
        <v>3040</v>
      </c>
      <c r="I19" s="8">
        <v>66</v>
      </c>
      <c r="J19" s="9">
        <f t="shared" si="0"/>
        <v>100</v>
      </c>
      <c r="K19" s="10"/>
    </row>
    <row r="20" spans="1:11" ht="21.95" customHeight="1" x14ac:dyDescent="0.25">
      <c r="A20" s="7">
        <v>44991</v>
      </c>
      <c r="B20" s="8" t="s">
        <v>58</v>
      </c>
      <c r="C20" s="8">
        <v>22500</v>
      </c>
      <c r="D20" s="8" t="s">
        <v>18</v>
      </c>
      <c r="E20" s="8">
        <v>8</v>
      </c>
      <c r="F20" s="8">
        <v>3040</v>
      </c>
      <c r="G20" s="8">
        <f t="shared" si="1"/>
        <v>3080</v>
      </c>
      <c r="H20" s="8">
        <v>3040</v>
      </c>
      <c r="I20" s="8">
        <v>40</v>
      </c>
      <c r="J20" s="9">
        <f t="shared" si="0"/>
        <v>100</v>
      </c>
      <c r="K20" s="10"/>
    </row>
    <row r="21" spans="1:11" ht="21.95" customHeight="1" x14ac:dyDescent="0.25">
      <c r="A21" s="7">
        <v>44992</v>
      </c>
      <c r="B21" s="8" t="s">
        <v>58</v>
      </c>
      <c r="C21" s="8">
        <v>22500</v>
      </c>
      <c r="D21" s="8" t="s">
        <v>18</v>
      </c>
      <c r="E21" s="8">
        <v>8</v>
      </c>
      <c r="F21" s="8">
        <v>3040</v>
      </c>
      <c r="G21" s="8">
        <f t="shared" si="1"/>
        <v>2496</v>
      </c>
      <c r="H21" s="8">
        <v>2432</v>
      </c>
      <c r="I21" s="8">
        <v>64</v>
      </c>
      <c r="J21" s="9">
        <f t="shared" si="0"/>
        <v>80</v>
      </c>
      <c r="K21" s="10"/>
    </row>
    <row r="22" spans="1:11" ht="21.95" customHeight="1" x14ac:dyDescent="0.25">
      <c r="A22" s="7">
        <v>44993</v>
      </c>
      <c r="B22" s="8" t="s">
        <v>58</v>
      </c>
      <c r="C22" s="8">
        <v>22500</v>
      </c>
      <c r="D22" s="8" t="s">
        <v>18</v>
      </c>
      <c r="E22" s="8">
        <v>8</v>
      </c>
      <c r="F22" s="8">
        <v>3040</v>
      </c>
      <c r="G22" s="8">
        <f t="shared" si="1"/>
        <v>3087</v>
      </c>
      <c r="H22" s="8">
        <v>3040</v>
      </c>
      <c r="I22" s="8">
        <v>47</v>
      </c>
      <c r="J22" s="9">
        <f t="shared" si="0"/>
        <v>100</v>
      </c>
      <c r="K22" s="10"/>
    </row>
    <row r="23" spans="1:11" ht="21.95" customHeight="1" x14ac:dyDescent="0.25">
      <c r="A23" s="7">
        <v>44994</v>
      </c>
      <c r="B23" s="8" t="s">
        <v>58</v>
      </c>
      <c r="C23" s="8">
        <v>22500</v>
      </c>
      <c r="D23" s="8" t="s">
        <v>18</v>
      </c>
      <c r="E23" s="8">
        <v>8</v>
      </c>
      <c r="F23" s="8">
        <v>3040</v>
      </c>
      <c r="G23" s="8">
        <f t="shared" si="1"/>
        <v>2817</v>
      </c>
      <c r="H23" s="8">
        <v>2736</v>
      </c>
      <c r="I23" s="8">
        <v>81</v>
      </c>
      <c r="J23" s="9">
        <f t="shared" si="0"/>
        <v>90</v>
      </c>
      <c r="K23" s="10"/>
    </row>
    <row r="24" spans="1:11" ht="21.95" customHeight="1" x14ac:dyDescent="0.25">
      <c r="A24" s="7">
        <v>44995</v>
      </c>
      <c r="B24" s="8" t="s">
        <v>58</v>
      </c>
      <c r="C24" s="8">
        <v>22500</v>
      </c>
      <c r="D24" s="8" t="s">
        <v>18</v>
      </c>
      <c r="E24" s="8">
        <v>8</v>
      </c>
      <c r="F24" s="8">
        <v>3040</v>
      </c>
      <c r="G24" s="8">
        <f t="shared" si="1"/>
        <v>2057</v>
      </c>
      <c r="H24" s="8">
        <v>1976</v>
      </c>
      <c r="I24" s="8">
        <v>81</v>
      </c>
      <c r="J24" s="9">
        <f t="shared" si="0"/>
        <v>65</v>
      </c>
      <c r="K24" s="10"/>
    </row>
    <row r="25" spans="1:11" ht="21.95" customHeight="1" x14ac:dyDescent="0.25">
      <c r="A25" s="7">
        <v>44998</v>
      </c>
      <c r="B25" s="8" t="s">
        <v>168</v>
      </c>
      <c r="C25" s="8" t="s">
        <v>169</v>
      </c>
      <c r="D25" s="8" t="s">
        <v>18</v>
      </c>
      <c r="E25" s="8">
        <v>8</v>
      </c>
      <c r="F25" s="8">
        <v>2800</v>
      </c>
      <c r="G25" s="8">
        <f t="shared" si="1"/>
        <v>1408</v>
      </c>
      <c r="H25" s="8">
        <v>1400</v>
      </c>
      <c r="I25" s="8">
        <v>8</v>
      </c>
      <c r="J25" s="9">
        <f t="shared" si="0"/>
        <v>50</v>
      </c>
      <c r="K25" s="10"/>
    </row>
    <row r="26" spans="1:11" ht="21.95" customHeight="1" x14ac:dyDescent="0.25">
      <c r="A26" s="7">
        <v>44999</v>
      </c>
      <c r="B26" s="8" t="s">
        <v>58</v>
      </c>
      <c r="C26" s="8">
        <v>22500</v>
      </c>
      <c r="D26" s="8" t="s">
        <v>18</v>
      </c>
      <c r="E26" s="8">
        <v>8</v>
      </c>
      <c r="F26" s="8">
        <v>3040</v>
      </c>
      <c r="G26" s="8">
        <f t="shared" si="1"/>
        <v>2440</v>
      </c>
      <c r="H26" s="8">
        <v>2432</v>
      </c>
      <c r="I26" s="8">
        <v>8</v>
      </c>
      <c r="J26" s="9">
        <f t="shared" si="0"/>
        <v>80</v>
      </c>
      <c r="K26" s="10"/>
    </row>
    <row r="27" spans="1:11" ht="21.95" customHeight="1" x14ac:dyDescent="0.25">
      <c r="A27" s="7">
        <v>45000</v>
      </c>
      <c r="B27" s="8" t="s">
        <v>58</v>
      </c>
      <c r="C27" s="8">
        <v>22500</v>
      </c>
      <c r="D27" s="8" t="s">
        <v>18</v>
      </c>
      <c r="E27" s="8">
        <v>8</v>
      </c>
      <c r="F27" s="8">
        <v>3040</v>
      </c>
      <c r="G27" s="8">
        <f t="shared" si="1"/>
        <v>2196</v>
      </c>
      <c r="H27" s="8">
        <v>2128</v>
      </c>
      <c r="I27" s="8">
        <v>68</v>
      </c>
      <c r="J27" s="9">
        <f t="shared" si="0"/>
        <v>70</v>
      </c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21"/>
      <c r="B45" s="8"/>
      <c r="C45" s="8"/>
      <c r="D45" s="8"/>
      <c r="E45" s="8"/>
      <c r="F45" s="8"/>
      <c r="G45" s="8"/>
      <c r="H45" s="8"/>
      <c r="I45" s="8"/>
      <c r="J45" s="22"/>
      <c r="K45" s="10"/>
    </row>
    <row r="46" spans="1:11" ht="21" customHeight="1" x14ac:dyDescent="0.25">
      <c r="A46" s="85" t="s">
        <v>20</v>
      </c>
      <c r="B46" s="85"/>
      <c r="C46" s="23">
        <f>COUNT(A10:A45)</f>
        <v>18</v>
      </c>
      <c r="E46" s="86" t="s">
        <v>21</v>
      </c>
      <c r="F46" s="86"/>
      <c r="G46" s="87"/>
      <c r="H46" s="87"/>
      <c r="I46" s="87"/>
      <c r="J46" s="87"/>
      <c r="K46" s="87"/>
    </row>
    <row r="47" spans="1:11" ht="21" customHeight="1" x14ac:dyDescent="0.25">
      <c r="A47" s="90" t="s">
        <v>22</v>
      </c>
      <c r="B47" s="90"/>
      <c r="C47" s="23">
        <f>SUM(F10:F45)</f>
        <v>54480</v>
      </c>
      <c r="F47" s="91"/>
      <c r="G47" s="91"/>
      <c r="H47" s="91"/>
      <c r="I47" s="19"/>
      <c r="J47" s="19"/>
      <c r="K47" s="20"/>
    </row>
    <row r="48" spans="1:11" ht="21" customHeight="1" x14ac:dyDescent="0.25">
      <c r="A48" s="90" t="s">
        <v>23</v>
      </c>
      <c r="B48" s="90"/>
      <c r="C48" s="23">
        <f>SUM(H10:H45)</f>
        <v>45480</v>
      </c>
      <c r="F48" s="19"/>
      <c r="G48" s="19"/>
      <c r="H48" s="19"/>
      <c r="I48" s="19"/>
      <c r="J48" s="19"/>
      <c r="K48" s="20"/>
    </row>
    <row r="49" spans="1:11" ht="21" customHeight="1" x14ac:dyDescent="0.25">
      <c r="A49" s="89" t="s">
        <v>24</v>
      </c>
      <c r="B49" s="90"/>
      <c r="C49" s="24">
        <f>SUM(J10:J45)</f>
        <v>1500</v>
      </c>
      <c r="F49" s="91"/>
      <c r="G49" s="91"/>
      <c r="H49" s="91"/>
      <c r="I49" s="91"/>
      <c r="J49" s="19"/>
      <c r="K49" s="88"/>
    </row>
    <row r="50" spans="1:11" ht="21" customHeight="1" x14ac:dyDescent="0.25">
      <c r="A50" s="89" t="s">
        <v>25</v>
      </c>
      <c r="B50" s="90"/>
      <c r="C50" s="23">
        <f>COUNTA(B10:B45)</f>
        <v>18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90" t="s">
        <v>26</v>
      </c>
      <c r="B51" s="90"/>
      <c r="C51" s="24">
        <f>C49/C50</f>
        <v>83.333333333333329</v>
      </c>
      <c r="F51" s="91"/>
      <c r="G51" s="91"/>
      <c r="H51" s="91"/>
      <c r="I51" s="91"/>
      <c r="J51" s="19"/>
      <c r="K51" s="88"/>
    </row>
    <row r="52" spans="1:11" ht="21" customHeight="1" thickBot="1" x14ac:dyDescent="0.3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</sheetData>
  <mergeCells count="17">
    <mergeCell ref="J1:K1"/>
    <mergeCell ref="A4:K6"/>
    <mergeCell ref="B7:E7"/>
    <mergeCell ref="G7:K7"/>
    <mergeCell ref="B8:E8"/>
    <mergeCell ref="G8:K8"/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K53"/>
  <sheetViews>
    <sheetView zoomScale="85" zoomScaleNormal="85" workbookViewId="0">
      <selection activeCell="C12" sqref="C12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54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55</v>
      </c>
      <c r="C10" s="8" t="s">
        <v>56</v>
      </c>
      <c r="D10" s="8" t="s">
        <v>18</v>
      </c>
      <c r="E10" s="8">
        <v>8</v>
      </c>
      <c r="F10" s="8">
        <v>832</v>
      </c>
      <c r="G10" s="8">
        <f>SUM(H10+I10)</f>
        <v>714</v>
      </c>
      <c r="H10" s="8">
        <v>708</v>
      </c>
      <c r="I10" s="8">
        <v>6</v>
      </c>
      <c r="J10" s="9">
        <f t="shared" ref="J10:J28" si="0">H10/F10*100</f>
        <v>85.09615384615384</v>
      </c>
      <c r="K10" s="10"/>
    </row>
    <row r="11" spans="1:11" ht="21.95" customHeight="1" x14ac:dyDescent="0.25">
      <c r="A11" s="7">
        <v>44974</v>
      </c>
      <c r="B11" s="8" t="s">
        <v>55</v>
      </c>
      <c r="C11" s="8" t="s">
        <v>56</v>
      </c>
      <c r="D11" s="8" t="s">
        <v>18</v>
      </c>
      <c r="E11" s="8">
        <v>8</v>
      </c>
      <c r="F11" s="8">
        <v>832</v>
      </c>
      <c r="G11" s="8">
        <f>SUM(H11+I11)</f>
        <v>709</v>
      </c>
      <c r="H11" s="8">
        <v>708</v>
      </c>
      <c r="I11" s="8">
        <v>1</v>
      </c>
      <c r="J11" s="9">
        <f t="shared" si="0"/>
        <v>85.09615384615384</v>
      </c>
      <c r="K11" s="10"/>
    </row>
    <row r="12" spans="1:11" ht="21.95" customHeight="1" x14ac:dyDescent="0.25">
      <c r="A12" s="7">
        <v>44977</v>
      </c>
      <c r="B12" s="8" t="s">
        <v>55</v>
      </c>
      <c r="C12" s="8" t="s">
        <v>56</v>
      </c>
      <c r="D12" s="8" t="s">
        <v>18</v>
      </c>
      <c r="E12" s="8">
        <v>8</v>
      </c>
      <c r="F12" s="8">
        <v>832</v>
      </c>
      <c r="G12" s="8">
        <f t="shared" ref="G12:G28" si="1">SUM(H12+I12)</f>
        <v>711</v>
      </c>
      <c r="H12" s="8">
        <v>708</v>
      </c>
      <c r="I12" s="8">
        <v>3</v>
      </c>
      <c r="J12" s="9">
        <f t="shared" si="0"/>
        <v>85.09615384615384</v>
      </c>
      <c r="K12" s="10"/>
    </row>
    <row r="13" spans="1:11" ht="21.95" customHeight="1" x14ac:dyDescent="0.25">
      <c r="A13" s="7">
        <v>44978</v>
      </c>
      <c r="B13" s="12" t="s">
        <v>56</v>
      </c>
      <c r="C13" s="12" t="s">
        <v>55</v>
      </c>
      <c r="D13" s="8" t="s">
        <v>18</v>
      </c>
      <c r="E13" s="8">
        <v>8</v>
      </c>
      <c r="F13" s="8">
        <v>832</v>
      </c>
      <c r="G13" s="8">
        <f t="shared" si="1"/>
        <v>714</v>
      </c>
      <c r="H13" s="8">
        <v>708</v>
      </c>
      <c r="I13" s="8">
        <v>6</v>
      </c>
      <c r="J13" s="9">
        <f t="shared" si="0"/>
        <v>85.09615384615384</v>
      </c>
      <c r="K13" s="10"/>
    </row>
    <row r="14" spans="1:11" ht="21.95" customHeight="1" x14ac:dyDescent="0.25">
      <c r="A14" s="7">
        <v>44979</v>
      </c>
      <c r="B14" s="12" t="s">
        <v>56</v>
      </c>
      <c r="C14" s="12" t="s">
        <v>55</v>
      </c>
      <c r="D14" s="8" t="s">
        <v>18</v>
      </c>
      <c r="E14" s="8">
        <v>8</v>
      </c>
      <c r="F14" s="8">
        <v>832</v>
      </c>
      <c r="G14" s="8">
        <f t="shared" si="1"/>
        <v>715</v>
      </c>
      <c r="H14" s="8">
        <v>708</v>
      </c>
      <c r="I14" s="8">
        <v>7</v>
      </c>
      <c r="J14" s="9">
        <f t="shared" si="0"/>
        <v>85.09615384615384</v>
      </c>
      <c r="K14" s="10"/>
    </row>
    <row r="15" spans="1:11" ht="21.95" customHeight="1" x14ac:dyDescent="0.25">
      <c r="A15" s="7">
        <v>44980</v>
      </c>
      <c r="B15" s="12" t="s">
        <v>56</v>
      </c>
      <c r="C15" s="12" t="s">
        <v>55</v>
      </c>
      <c r="D15" s="8" t="s">
        <v>18</v>
      </c>
      <c r="E15" s="8">
        <v>8</v>
      </c>
      <c r="F15" s="8">
        <v>832</v>
      </c>
      <c r="G15" s="8">
        <f t="shared" si="1"/>
        <v>713</v>
      </c>
      <c r="H15" s="8">
        <v>708</v>
      </c>
      <c r="I15" s="8">
        <v>5</v>
      </c>
      <c r="J15" s="9">
        <f t="shared" si="0"/>
        <v>85.09615384615384</v>
      </c>
      <c r="K15" s="10"/>
    </row>
    <row r="16" spans="1:11" ht="21.95" customHeight="1" x14ac:dyDescent="0.25">
      <c r="A16" s="7">
        <v>44981</v>
      </c>
      <c r="B16" s="8" t="s">
        <v>56</v>
      </c>
      <c r="C16" s="8" t="s">
        <v>55</v>
      </c>
      <c r="D16" s="8" t="s">
        <v>18</v>
      </c>
      <c r="E16" s="8">
        <v>8</v>
      </c>
      <c r="F16" s="8">
        <v>832</v>
      </c>
      <c r="G16" s="8">
        <f t="shared" si="1"/>
        <v>835</v>
      </c>
      <c r="H16" s="8">
        <v>832</v>
      </c>
      <c r="I16" s="8">
        <v>3</v>
      </c>
      <c r="J16" s="9">
        <f t="shared" si="0"/>
        <v>100</v>
      </c>
      <c r="K16" s="10"/>
    </row>
    <row r="17" spans="1:11" ht="21.95" customHeight="1" x14ac:dyDescent="0.25">
      <c r="A17" s="7">
        <v>44985</v>
      </c>
      <c r="B17" s="8" t="s">
        <v>56</v>
      </c>
      <c r="C17" s="8" t="s">
        <v>55</v>
      </c>
      <c r="D17" s="8" t="s">
        <v>18</v>
      </c>
      <c r="E17" s="8">
        <v>8</v>
      </c>
      <c r="F17" s="8">
        <v>832</v>
      </c>
      <c r="G17" s="8">
        <f t="shared" si="1"/>
        <v>839</v>
      </c>
      <c r="H17" s="8">
        <v>832</v>
      </c>
      <c r="I17" s="8">
        <v>7</v>
      </c>
      <c r="J17" s="9">
        <f t="shared" si="0"/>
        <v>100</v>
      </c>
      <c r="K17" s="10"/>
    </row>
    <row r="18" spans="1:11" ht="21.95" customHeight="1" x14ac:dyDescent="0.25">
      <c r="A18" s="7">
        <v>44986</v>
      </c>
      <c r="B18" s="8" t="s">
        <v>56</v>
      </c>
      <c r="C18" s="8" t="s">
        <v>55</v>
      </c>
      <c r="D18" s="8" t="s">
        <v>18</v>
      </c>
      <c r="E18" s="8">
        <v>8</v>
      </c>
      <c r="F18" s="8">
        <v>832</v>
      </c>
      <c r="G18" s="8">
        <f t="shared" si="1"/>
        <v>835</v>
      </c>
      <c r="H18" s="8">
        <v>832</v>
      </c>
      <c r="I18" s="8">
        <v>3</v>
      </c>
      <c r="J18" s="9">
        <f t="shared" si="0"/>
        <v>100</v>
      </c>
      <c r="K18" s="10"/>
    </row>
    <row r="19" spans="1:11" ht="21.95" customHeight="1" x14ac:dyDescent="0.25">
      <c r="A19" s="7">
        <v>44987</v>
      </c>
      <c r="B19" s="8" t="s">
        <v>137</v>
      </c>
      <c r="C19" s="8" t="s">
        <v>138</v>
      </c>
      <c r="D19" s="8" t="s">
        <v>18</v>
      </c>
      <c r="E19" s="8">
        <v>8</v>
      </c>
      <c r="F19" s="8">
        <v>440</v>
      </c>
      <c r="G19" s="8">
        <f t="shared" si="1"/>
        <v>332</v>
      </c>
      <c r="H19" s="8">
        <v>330</v>
      </c>
      <c r="I19" s="8">
        <v>2</v>
      </c>
      <c r="J19" s="9">
        <f t="shared" si="0"/>
        <v>75</v>
      </c>
      <c r="K19" s="10"/>
    </row>
    <row r="20" spans="1:11" ht="21.95" customHeight="1" x14ac:dyDescent="0.25">
      <c r="A20" s="7">
        <v>44988</v>
      </c>
      <c r="B20" s="8" t="s">
        <v>137</v>
      </c>
      <c r="C20" s="8" t="s">
        <v>138</v>
      </c>
      <c r="D20" s="8" t="s">
        <v>18</v>
      </c>
      <c r="E20" s="8">
        <v>8</v>
      </c>
      <c r="F20" s="8">
        <v>440</v>
      </c>
      <c r="G20" s="8">
        <f t="shared" si="1"/>
        <v>377</v>
      </c>
      <c r="H20" s="8">
        <v>374</v>
      </c>
      <c r="I20" s="8">
        <v>3</v>
      </c>
      <c r="J20" s="9">
        <f t="shared" si="0"/>
        <v>85</v>
      </c>
      <c r="K20" s="10"/>
    </row>
    <row r="21" spans="1:11" ht="21.95" customHeight="1" x14ac:dyDescent="0.25">
      <c r="A21" s="7">
        <v>44991</v>
      </c>
      <c r="B21" s="8" t="s">
        <v>137</v>
      </c>
      <c r="C21" s="8" t="s">
        <v>138</v>
      </c>
      <c r="D21" s="8" t="s">
        <v>18</v>
      </c>
      <c r="E21" s="8">
        <v>8</v>
      </c>
      <c r="F21" s="8">
        <v>440</v>
      </c>
      <c r="G21" s="8">
        <f t="shared" si="1"/>
        <v>360</v>
      </c>
      <c r="H21" s="8">
        <v>352</v>
      </c>
      <c r="I21" s="8">
        <v>8</v>
      </c>
      <c r="J21" s="9">
        <f t="shared" si="0"/>
        <v>80</v>
      </c>
      <c r="K21" s="10"/>
    </row>
    <row r="22" spans="1:11" ht="21.95" customHeight="1" x14ac:dyDescent="0.25">
      <c r="A22" s="7">
        <v>44992</v>
      </c>
      <c r="B22" s="8" t="s">
        <v>137</v>
      </c>
      <c r="C22" s="8" t="s">
        <v>138</v>
      </c>
      <c r="D22" s="8" t="s">
        <v>18</v>
      </c>
      <c r="E22" s="8">
        <v>8</v>
      </c>
      <c r="F22" s="8">
        <v>440</v>
      </c>
      <c r="G22" s="8">
        <f t="shared" si="1"/>
        <v>464</v>
      </c>
      <c r="H22" s="8">
        <v>440</v>
      </c>
      <c r="I22" s="8">
        <v>24</v>
      </c>
      <c r="J22" s="9">
        <f t="shared" si="0"/>
        <v>100</v>
      </c>
      <c r="K22" s="10"/>
    </row>
    <row r="23" spans="1:11" ht="21.95" customHeight="1" x14ac:dyDescent="0.25">
      <c r="A23" s="7">
        <v>44993</v>
      </c>
      <c r="B23" s="8" t="s">
        <v>83</v>
      </c>
      <c r="C23" s="8">
        <v>882533600</v>
      </c>
      <c r="D23" s="8" t="s">
        <v>18</v>
      </c>
      <c r="E23" s="8">
        <v>8</v>
      </c>
      <c r="F23" s="8">
        <v>784</v>
      </c>
      <c r="G23" s="8">
        <f t="shared" si="1"/>
        <v>807</v>
      </c>
      <c r="H23" s="8">
        <v>784</v>
      </c>
      <c r="I23" s="8">
        <v>23</v>
      </c>
      <c r="J23" s="9">
        <f t="shared" si="0"/>
        <v>100</v>
      </c>
      <c r="K23" s="10"/>
    </row>
    <row r="24" spans="1:11" ht="21.95" customHeight="1" x14ac:dyDescent="0.25">
      <c r="A24" s="7">
        <v>44994</v>
      </c>
      <c r="B24" s="8" t="s">
        <v>83</v>
      </c>
      <c r="C24" s="8">
        <v>882533600</v>
      </c>
      <c r="D24" s="8" t="s">
        <v>18</v>
      </c>
      <c r="E24" s="8">
        <v>8</v>
      </c>
      <c r="F24" s="8">
        <v>784</v>
      </c>
      <c r="G24" s="8">
        <f t="shared" si="1"/>
        <v>827</v>
      </c>
      <c r="H24" s="8">
        <v>784</v>
      </c>
      <c r="I24" s="8">
        <v>43</v>
      </c>
      <c r="J24" s="9">
        <f t="shared" si="0"/>
        <v>100</v>
      </c>
      <c r="K24" s="10"/>
    </row>
    <row r="25" spans="1:11" ht="21.95" customHeight="1" x14ac:dyDescent="0.25">
      <c r="A25" s="7">
        <v>44995</v>
      </c>
      <c r="B25" s="8" t="s">
        <v>83</v>
      </c>
      <c r="C25" s="8">
        <v>8825633600</v>
      </c>
      <c r="D25" s="8" t="s">
        <v>18</v>
      </c>
      <c r="E25" s="8">
        <v>8</v>
      </c>
      <c r="F25" s="8">
        <v>784</v>
      </c>
      <c r="G25" s="8">
        <f t="shared" si="1"/>
        <v>808</v>
      </c>
      <c r="H25" s="8">
        <v>784</v>
      </c>
      <c r="I25" s="8">
        <v>24</v>
      </c>
      <c r="J25" s="9">
        <f t="shared" si="0"/>
        <v>100</v>
      </c>
      <c r="K25" s="10"/>
    </row>
    <row r="26" spans="1:11" ht="21.95" customHeight="1" x14ac:dyDescent="0.25">
      <c r="A26" s="7">
        <v>44998</v>
      </c>
      <c r="B26" s="8" t="s">
        <v>168</v>
      </c>
      <c r="C26" s="8" t="s">
        <v>169</v>
      </c>
      <c r="D26" s="8" t="s">
        <v>18</v>
      </c>
      <c r="E26" s="8">
        <v>8</v>
      </c>
      <c r="F26" s="8">
        <v>2800</v>
      </c>
      <c r="G26" s="8">
        <f t="shared" si="1"/>
        <v>1405</v>
      </c>
      <c r="H26" s="8">
        <v>1400</v>
      </c>
      <c r="I26" s="8">
        <v>5</v>
      </c>
      <c r="J26" s="9">
        <f t="shared" si="0"/>
        <v>50</v>
      </c>
      <c r="K26" s="10"/>
    </row>
    <row r="27" spans="1:11" ht="21.95" customHeight="1" x14ac:dyDescent="0.25">
      <c r="A27" s="7">
        <v>44999</v>
      </c>
      <c r="B27" s="8" t="s">
        <v>83</v>
      </c>
      <c r="C27" s="8">
        <v>8825633600</v>
      </c>
      <c r="D27" s="8" t="s">
        <v>18</v>
      </c>
      <c r="E27" s="8">
        <v>8</v>
      </c>
      <c r="F27" s="8">
        <v>784</v>
      </c>
      <c r="G27" s="8">
        <f t="shared" si="1"/>
        <v>792</v>
      </c>
      <c r="H27" s="8">
        <v>784</v>
      </c>
      <c r="I27" s="8">
        <v>8</v>
      </c>
      <c r="J27" s="9">
        <f t="shared" si="0"/>
        <v>100</v>
      </c>
      <c r="K27" s="10"/>
    </row>
    <row r="28" spans="1:11" ht="21.95" customHeight="1" x14ac:dyDescent="0.25">
      <c r="A28" s="7">
        <v>45000</v>
      </c>
      <c r="B28" s="8" t="s">
        <v>83</v>
      </c>
      <c r="C28" s="8">
        <v>8825633600</v>
      </c>
      <c r="D28" s="8" t="s">
        <v>18</v>
      </c>
      <c r="E28" s="8">
        <v>8</v>
      </c>
      <c r="F28" s="8">
        <v>784</v>
      </c>
      <c r="G28" s="8">
        <f t="shared" si="1"/>
        <v>708</v>
      </c>
      <c r="H28" s="8">
        <v>706</v>
      </c>
      <c r="I28" s="8">
        <v>2</v>
      </c>
      <c r="J28" s="9">
        <f t="shared" si="0"/>
        <v>90.051020408163268</v>
      </c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21"/>
      <c r="B46" s="8"/>
      <c r="C46" s="8"/>
      <c r="D46" s="8"/>
      <c r="E46" s="8"/>
      <c r="F46" s="8"/>
      <c r="G46" s="8"/>
      <c r="H46" s="8"/>
      <c r="I46" s="8"/>
      <c r="J46" s="22"/>
      <c r="K46" s="10"/>
    </row>
    <row r="47" spans="1:11" ht="21" customHeight="1" x14ac:dyDescent="0.25">
      <c r="A47" s="85" t="s">
        <v>20</v>
      </c>
      <c r="B47" s="85"/>
      <c r="C47" s="23">
        <f>COUNT(A10:A46)</f>
        <v>19</v>
      </c>
      <c r="E47" s="86" t="s">
        <v>21</v>
      </c>
      <c r="F47" s="86"/>
      <c r="G47" s="87"/>
      <c r="H47" s="87"/>
      <c r="I47" s="87"/>
      <c r="J47" s="87"/>
      <c r="K47" s="87"/>
    </row>
    <row r="48" spans="1:11" ht="21" customHeight="1" x14ac:dyDescent="0.25">
      <c r="A48" s="90" t="s">
        <v>22</v>
      </c>
      <c r="B48" s="90"/>
      <c r="C48" s="23">
        <f>SUM(F10:F46)</f>
        <v>15968</v>
      </c>
      <c r="F48" s="91"/>
      <c r="G48" s="91"/>
      <c r="H48" s="91"/>
      <c r="I48" s="19"/>
      <c r="J48" s="19"/>
      <c r="K48" s="20"/>
    </row>
    <row r="49" spans="1:11" ht="21" customHeight="1" x14ac:dyDescent="0.25">
      <c r="A49" s="90" t="s">
        <v>23</v>
      </c>
      <c r="B49" s="90"/>
      <c r="C49" s="23">
        <f>SUM(H10:H46)</f>
        <v>13482</v>
      </c>
      <c r="F49" s="19"/>
      <c r="G49" s="19"/>
      <c r="H49" s="19"/>
      <c r="I49" s="19"/>
      <c r="J49" s="19"/>
      <c r="K49" s="20"/>
    </row>
    <row r="50" spans="1:11" ht="21" customHeight="1" x14ac:dyDescent="0.25">
      <c r="A50" s="89" t="s">
        <v>24</v>
      </c>
      <c r="B50" s="90"/>
      <c r="C50" s="24">
        <f>SUM(J10:J46)</f>
        <v>1690.6279434850862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89" t="s">
        <v>25</v>
      </c>
      <c r="B51" s="90"/>
      <c r="C51" s="23">
        <f>COUNTA(B10:B46)</f>
        <v>19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90" t="s">
        <v>26</v>
      </c>
      <c r="B52" s="90"/>
      <c r="C52" s="24">
        <f>C50/C51</f>
        <v>88.98041807816243</v>
      </c>
      <c r="F52" s="91"/>
      <c r="G52" s="91"/>
      <c r="H52" s="91"/>
      <c r="I52" s="91"/>
      <c r="J52" s="19"/>
      <c r="K52" s="88"/>
    </row>
    <row r="53" spans="1:11" ht="21" customHeight="1" thickBot="1" x14ac:dyDescent="0.3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</sheetData>
  <mergeCells count="17">
    <mergeCell ref="J1:K1"/>
    <mergeCell ref="A4:K6"/>
    <mergeCell ref="B7:E7"/>
    <mergeCell ref="G7:K7"/>
    <mergeCell ref="B8:E8"/>
    <mergeCell ref="G8:K8"/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K53"/>
  <sheetViews>
    <sheetView topLeftCell="A40" workbookViewId="0">
      <selection activeCell="B54" sqref="B54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53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39</v>
      </c>
      <c r="C10" s="8" t="s">
        <v>40</v>
      </c>
      <c r="D10" s="8" t="s">
        <v>18</v>
      </c>
      <c r="E10" s="8">
        <v>8</v>
      </c>
      <c r="F10" s="8">
        <v>400</v>
      </c>
      <c r="G10" s="8">
        <f>SUM(H10+I10)</f>
        <v>402</v>
      </c>
      <c r="H10" s="8">
        <v>400</v>
      </c>
      <c r="I10" s="8">
        <v>2</v>
      </c>
      <c r="J10" s="9">
        <f t="shared" ref="J10:J28" si="0">H10/F10*100</f>
        <v>100</v>
      </c>
      <c r="K10" s="10"/>
    </row>
    <row r="11" spans="1:11" ht="21.95" customHeight="1" x14ac:dyDescent="0.25">
      <c r="A11" s="7">
        <v>44974</v>
      </c>
      <c r="B11" s="11" t="s">
        <v>83</v>
      </c>
      <c r="C11" s="12">
        <v>8825633600</v>
      </c>
      <c r="D11" s="8" t="s">
        <v>18</v>
      </c>
      <c r="E11" s="8">
        <v>8</v>
      </c>
      <c r="F11" s="8">
        <v>784</v>
      </c>
      <c r="G11" s="8">
        <f>SUM(H11+I11)</f>
        <v>677</v>
      </c>
      <c r="H11" s="8">
        <v>667</v>
      </c>
      <c r="I11" s="8">
        <v>10</v>
      </c>
      <c r="J11" s="9">
        <f t="shared" si="0"/>
        <v>85.076530612244895</v>
      </c>
      <c r="K11" s="10"/>
    </row>
    <row r="12" spans="1:11" ht="21.95" customHeight="1" x14ac:dyDescent="0.25">
      <c r="A12" s="7">
        <v>44977</v>
      </c>
      <c r="B12" s="11" t="s">
        <v>83</v>
      </c>
      <c r="C12" s="12">
        <v>8825633600</v>
      </c>
      <c r="D12" s="8" t="s">
        <v>18</v>
      </c>
      <c r="E12" s="8">
        <v>8</v>
      </c>
      <c r="F12" s="8">
        <v>784</v>
      </c>
      <c r="G12" s="8">
        <f t="shared" ref="G12:G28" si="1">SUM(H12+I12)</f>
        <v>679</v>
      </c>
      <c r="H12" s="8">
        <v>667</v>
      </c>
      <c r="I12" s="8">
        <v>12</v>
      </c>
      <c r="J12" s="9">
        <f t="shared" si="0"/>
        <v>85.076530612244895</v>
      </c>
      <c r="K12" s="10"/>
    </row>
    <row r="13" spans="1:11" ht="21.95" customHeight="1" x14ac:dyDescent="0.25">
      <c r="A13" s="7">
        <v>44978</v>
      </c>
      <c r="B13" s="12" t="s">
        <v>83</v>
      </c>
      <c r="C13" s="12">
        <v>8825633600</v>
      </c>
      <c r="D13" s="8" t="s">
        <v>18</v>
      </c>
      <c r="E13" s="8">
        <v>8</v>
      </c>
      <c r="F13" s="8">
        <v>784</v>
      </c>
      <c r="G13" s="8">
        <f t="shared" si="1"/>
        <v>786</v>
      </c>
      <c r="H13" s="8">
        <v>784</v>
      </c>
      <c r="I13" s="8">
        <v>2</v>
      </c>
      <c r="J13" s="9">
        <f t="shared" si="0"/>
        <v>100</v>
      </c>
      <c r="K13" s="10"/>
    </row>
    <row r="14" spans="1:11" ht="21.95" customHeight="1" x14ac:dyDescent="0.25">
      <c r="A14" s="7">
        <v>44979</v>
      </c>
      <c r="B14" s="12" t="s">
        <v>39</v>
      </c>
      <c r="C14" s="11" t="s">
        <v>40</v>
      </c>
      <c r="D14" s="8" t="s">
        <v>18</v>
      </c>
      <c r="E14" s="8">
        <v>8</v>
      </c>
      <c r="F14" s="8">
        <v>400</v>
      </c>
      <c r="G14" s="8">
        <f t="shared" si="1"/>
        <v>410</v>
      </c>
      <c r="H14" s="8">
        <v>400</v>
      </c>
      <c r="I14" s="8">
        <v>10</v>
      </c>
      <c r="J14" s="9">
        <f t="shared" si="0"/>
        <v>100</v>
      </c>
      <c r="K14" s="10"/>
    </row>
    <row r="15" spans="1:11" ht="21.95" customHeight="1" x14ac:dyDescent="0.25">
      <c r="A15" s="7">
        <v>44980</v>
      </c>
      <c r="B15" s="12" t="s">
        <v>39</v>
      </c>
      <c r="C15" s="11" t="s">
        <v>40</v>
      </c>
      <c r="D15" s="8" t="s">
        <v>18</v>
      </c>
      <c r="E15" s="8">
        <v>8</v>
      </c>
      <c r="F15" s="8">
        <v>400</v>
      </c>
      <c r="G15" s="8">
        <f t="shared" si="1"/>
        <v>407</v>
      </c>
      <c r="H15" s="8">
        <v>400</v>
      </c>
      <c r="I15" s="8">
        <v>7</v>
      </c>
      <c r="J15" s="9">
        <f t="shared" si="0"/>
        <v>100</v>
      </c>
      <c r="K15" s="10"/>
    </row>
    <row r="16" spans="1:11" ht="21.95" customHeight="1" x14ac:dyDescent="0.25">
      <c r="A16" s="7">
        <v>44981</v>
      </c>
      <c r="B16" s="8" t="s">
        <v>108</v>
      </c>
      <c r="C16" s="8" t="s">
        <v>109</v>
      </c>
      <c r="D16" s="8" t="s">
        <v>18</v>
      </c>
      <c r="E16" s="8">
        <v>8</v>
      </c>
      <c r="F16" s="8">
        <v>400</v>
      </c>
      <c r="G16" s="8">
        <f t="shared" si="1"/>
        <v>408</v>
      </c>
      <c r="H16" s="8">
        <v>400</v>
      </c>
      <c r="I16" s="8">
        <v>8</v>
      </c>
      <c r="J16" s="9">
        <f t="shared" si="0"/>
        <v>100</v>
      </c>
      <c r="K16" s="10"/>
    </row>
    <row r="17" spans="1:11" ht="21.95" customHeight="1" x14ac:dyDescent="0.25">
      <c r="A17" s="7">
        <v>44985</v>
      </c>
      <c r="B17" s="8" t="s">
        <v>108</v>
      </c>
      <c r="C17" s="8" t="s">
        <v>109</v>
      </c>
      <c r="D17" s="8" t="s">
        <v>18</v>
      </c>
      <c r="E17" s="8">
        <v>8</v>
      </c>
      <c r="F17" s="8">
        <v>400</v>
      </c>
      <c r="G17" s="8">
        <f t="shared" si="1"/>
        <v>408</v>
      </c>
      <c r="H17" s="8">
        <v>400</v>
      </c>
      <c r="I17" s="8">
        <v>8</v>
      </c>
      <c r="J17" s="9">
        <f t="shared" si="0"/>
        <v>100</v>
      </c>
      <c r="K17" s="10"/>
    </row>
    <row r="18" spans="1:11" ht="21.95" customHeight="1" x14ac:dyDescent="0.25">
      <c r="A18" s="7">
        <v>44986</v>
      </c>
      <c r="B18" s="8" t="s">
        <v>108</v>
      </c>
      <c r="C18" s="8" t="s">
        <v>109</v>
      </c>
      <c r="D18" s="8" t="s">
        <v>18</v>
      </c>
      <c r="E18" s="8">
        <v>8</v>
      </c>
      <c r="F18" s="8">
        <v>400</v>
      </c>
      <c r="G18" s="8">
        <f t="shared" si="1"/>
        <v>402</v>
      </c>
      <c r="H18" s="8">
        <v>400</v>
      </c>
      <c r="I18" s="8">
        <v>2</v>
      </c>
      <c r="J18" s="9">
        <f t="shared" si="0"/>
        <v>100</v>
      </c>
      <c r="K18" s="10"/>
    </row>
    <row r="19" spans="1:11" ht="21.95" customHeight="1" x14ac:dyDescent="0.25">
      <c r="A19" s="7">
        <v>44987</v>
      </c>
      <c r="B19" s="8" t="s">
        <v>83</v>
      </c>
      <c r="C19" s="8">
        <v>8825633600</v>
      </c>
      <c r="D19" s="8" t="s">
        <v>18</v>
      </c>
      <c r="E19" s="8">
        <v>8</v>
      </c>
      <c r="F19" s="8">
        <v>784</v>
      </c>
      <c r="G19" s="8">
        <f t="shared" si="1"/>
        <v>802</v>
      </c>
      <c r="H19" s="8">
        <v>784</v>
      </c>
      <c r="I19" s="8">
        <v>18</v>
      </c>
      <c r="J19" s="9">
        <f t="shared" si="0"/>
        <v>100</v>
      </c>
      <c r="K19" s="10"/>
    </row>
    <row r="20" spans="1:11" ht="21.95" customHeight="1" x14ac:dyDescent="0.25">
      <c r="A20" s="7">
        <v>44988</v>
      </c>
      <c r="B20" s="8" t="s">
        <v>83</v>
      </c>
      <c r="C20" s="8">
        <v>8825633600</v>
      </c>
      <c r="D20" s="8" t="s">
        <v>18</v>
      </c>
      <c r="E20" s="8">
        <v>8</v>
      </c>
      <c r="F20" s="8">
        <v>784</v>
      </c>
      <c r="G20" s="8">
        <f t="shared" si="1"/>
        <v>818</v>
      </c>
      <c r="H20" s="8">
        <v>784</v>
      </c>
      <c r="I20" s="8">
        <v>34</v>
      </c>
      <c r="J20" s="9">
        <f t="shared" si="0"/>
        <v>100</v>
      </c>
      <c r="K20" s="10"/>
    </row>
    <row r="21" spans="1:11" ht="21.95" customHeight="1" x14ac:dyDescent="0.25">
      <c r="A21" s="7">
        <v>44991</v>
      </c>
      <c r="B21" s="8" t="s">
        <v>83</v>
      </c>
      <c r="C21" s="8">
        <v>8825633600</v>
      </c>
      <c r="D21" s="8" t="s">
        <v>18</v>
      </c>
      <c r="E21" s="8">
        <v>8</v>
      </c>
      <c r="F21" s="8">
        <v>784</v>
      </c>
      <c r="G21" s="8">
        <f t="shared" si="1"/>
        <v>815</v>
      </c>
      <c r="H21" s="8">
        <v>784</v>
      </c>
      <c r="I21" s="8">
        <v>31</v>
      </c>
      <c r="J21" s="9">
        <f t="shared" si="0"/>
        <v>100</v>
      </c>
      <c r="K21" s="10"/>
    </row>
    <row r="22" spans="1:11" ht="21.95" customHeight="1" x14ac:dyDescent="0.25">
      <c r="A22" s="7">
        <v>44992</v>
      </c>
      <c r="B22" s="8" t="s">
        <v>83</v>
      </c>
      <c r="C22" s="8">
        <v>8825633600</v>
      </c>
      <c r="D22" s="8" t="s">
        <v>18</v>
      </c>
      <c r="E22" s="8">
        <v>8</v>
      </c>
      <c r="F22" s="8">
        <v>784</v>
      </c>
      <c r="G22" s="8">
        <f t="shared" si="1"/>
        <v>811</v>
      </c>
      <c r="H22" s="8">
        <v>784</v>
      </c>
      <c r="I22" s="8">
        <v>27</v>
      </c>
      <c r="J22" s="9">
        <f t="shared" si="0"/>
        <v>100</v>
      </c>
      <c r="K22" s="10"/>
    </row>
    <row r="23" spans="1:11" ht="21.95" customHeight="1" x14ac:dyDescent="0.25">
      <c r="A23" s="7">
        <v>44993</v>
      </c>
      <c r="B23" s="8" t="s">
        <v>83</v>
      </c>
      <c r="C23" s="8">
        <v>8825633600</v>
      </c>
      <c r="D23" s="8" t="s">
        <v>18</v>
      </c>
      <c r="E23" s="8">
        <v>8</v>
      </c>
      <c r="F23" s="8">
        <v>784</v>
      </c>
      <c r="G23" s="8">
        <f t="shared" si="1"/>
        <v>815</v>
      </c>
      <c r="H23" s="29">
        <v>784</v>
      </c>
      <c r="I23" s="8">
        <v>31</v>
      </c>
      <c r="J23" s="9">
        <f t="shared" si="0"/>
        <v>100</v>
      </c>
      <c r="K23" s="10"/>
    </row>
    <row r="24" spans="1:11" ht="21.95" customHeight="1" x14ac:dyDescent="0.25">
      <c r="A24" s="7">
        <v>44994</v>
      </c>
      <c r="B24" s="8" t="s">
        <v>83</v>
      </c>
      <c r="C24" s="8">
        <v>8825633600</v>
      </c>
      <c r="D24" s="8" t="s">
        <v>18</v>
      </c>
      <c r="E24" s="8">
        <v>8</v>
      </c>
      <c r="F24" s="8">
        <v>784</v>
      </c>
      <c r="G24" s="8">
        <f t="shared" si="1"/>
        <v>807</v>
      </c>
      <c r="H24" s="29">
        <v>784</v>
      </c>
      <c r="I24" s="8">
        <v>23</v>
      </c>
      <c r="J24" s="9">
        <f t="shared" si="0"/>
        <v>100</v>
      </c>
      <c r="K24" s="10"/>
    </row>
    <row r="25" spans="1:11" ht="21.95" customHeight="1" x14ac:dyDescent="0.25">
      <c r="A25" s="7">
        <v>44995</v>
      </c>
      <c r="B25" s="8" t="s">
        <v>83</v>
      </c>
      <c r="C25" s="8">
        <v>8825633600</v>
      </c>
      <c r="D25" s="8" t="s">
        <v>18</v>
      </c>
      <c r="E25" s="8">
        <v>8</v>
      </c>
      <c r="F25" s="8">
        <v>784</v>
      </c>
      <c r="G25" s="8">
        <f t="shared" si="1"/>
        <v>662</v>
      </c>
      <c r="H25" s="29">
        <v>628</v>
      </c>
      <c r="I25" s="8">
        <v>34</v>
      </c>
      <c r="J25" s="9">
        <f t="shared" si="0"/>
        <v>80.102040816326522</v>
      </c>
      <c r="K25" s="10"/>
    </row>
    <row r="26" spans="1:11" ht="21.95" customHeight="1" x14ac:dyDescent="0.25">
      <c r="A26" s="7">
        <v>44998</v>
      </c>
      <c r="B26" s="8" t="s">
        <v>108</v>
      </c>
      <c r="C26" s="8" t="s">
        <v>109</v>
      </c>
      <c r="D26" s="8" t="s">
        <v>18</v>
      </c>
      <c r="E26" s="8">
        <v>8</v>
      </c>
      <c r="F26" s="8">
        <v>400</v>
      </c>
      <c r="G26" s="8">
        <f t="shared" si="1"/>
        <v>419</v>
      </c>
      <c r="H26" s="8">
        <v>400</v>
      </c>
      <c r="I26" s="8">
        <v>19</v>
      </c>
      <c r="J26" s="9">
        <f t="shared" si="0"/>
        <v>100</v>
      </c>
      <c r="K26" s="10"/>
    </row>
    <row r="27" spans="1:11" ht="21.95" customHeight="1" x14ac:dyDescent="0.25">
      <c r="A27" s="7">
        <v>44999</v>
      </c>
      <c r="B27" s="8" t="s">
        <v>83</v>
      </c>
      <c r="C27" s="8">
        <v>8825633600</v>
      </c>
      <c r="D27" s="8" t="s">
        <v>18</v>
      </c>
      <c r="E27" s="8">
        <v>8</v>
      </c>
      <c r="F27" s="8">
        <v>784</v>
      </c>
      <c r="G27" s="8">
        <f t="shared" si="1"/>
        <v>826</v>
      </c>
      <c r="H27" s="8">
        <v>784</v>
      </c>
      <c r="I27" s="8">
        <v>42</v>
      </c>
      <c r="J27" s="9">
        <f t="shared" si="0"/>
        <v>100</v>
      </c>
      <c r="K27" s="10"/>
    </row>
    <row r="28" spans="1:11" ht="21.95" customHeight="1" x14ac:dyDescent="0.25">
      <c r="A28" s="7">
        <v>45000</v>
      </c>
      <c r="B28" s="8" t="s">
        <v>108</v>
      </c>
      <c r="C28" s="8" t="s">
        <v>109</v>
      </c>
      <c r="D28" s="8" t="s">
        <v>18</v>
      </c>
      <c r="E28" s="8">
        <v>8</v>
      </c>
      <c r="F28" s="8">
        <v>400</v>
      </c>
      <c r="G28" s="8">
        <f t="shared" si="1"/>
        <v>434</v>
      </c>
      <c r="H28" s="8">
        <v>400</v>
      </c>
      <c r="I28" s="8">
        <v>34</v>
      </c>
      <c r="J28" s="9">
        <f t="shared" si="0"/>
        <v>100</v>
      </c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21"/>
      <c r="B46" s="8"/>
      <c r="C46" s="8"/>
      <c r="D46" s="8"/>
      <c r="E46" s="8"/>
      <c r="F46" s="8"/>
      <c r="G46" s="8"/>
      <c r="H46" s="8"/>
      <c r="I46" s="8"/>
      <c r="J46" s="22"/>
      <c r="K46" s="10"/>
    </row>
    <row r="47" spans="1:11" ht="21" customHeight="1" x14ac:dyDescent="0.25">
      <c r="A47" s="85" t="s">
        <v>20</v>
      </c>
      <c r="B47" s="85"/>
      <c r="C47" s="23">
        <f>COUNT(A10:A46)</f>
        <v>19</v>
      </c>
      <c r="E47" s="86" t="s">
        <v>21</v>
      </c>
      <c r="F47" s="86"/>
      <c r="G47" s="87"/>
      <c r="H47" s="87"/>
      <c r="I47" s="87"/>
      <c r="J47" s="87"/>
      <c r="K47" s="87"/>
    </row>
    <row r="48" spans="1:11" ht="21" customHeight="1" x14ac:dyDescent="0.25">
      <c r="A48" s="90" t="s">
        <v>22</v>
      </c>
      <c r="B48" s="90"/>
      <c r="C48" s="23">
        <f>SUM(F10:F46)</f>
        <v>11824</v>
      </c>
      <c r="F48" s="91"/>
      <c r="G48" s="91"/>
      <c r="H48" s="91"/>
      <c r="I48" s="19"/>
      <c r="J48" s="19"/>
      <c r="K48" s="20"/>
    </row>
    <row r="49" spans="1:11" ht="21" customHeight="1" x14ac:dyDescent="0.25">
      <c r="A49" s="90" t="s">
        <v>23</v>
      </c>
      <c r="B49" s="90"/>
      <c r="C49" s="23">
        <f>SUM(H10:H46)</f>
        <v>11434</v>
      </c>
      <c r="F49" s="19"/>
      <c r="G49" s="19"/>
      <c r="H49" s="19"/>
      <c r="I49" s="19"/>
      <c r="J49" s="19"/>
      <c r="K49" s="20"/>
    </row>
    <row r="50" spans="1:11" ht="21" customHeight="1" x14ac:dyDescent="0.25">
      <c r="A50" s="89" t="s">
        <v>24</v>
      </c>
      <c r="B50" s="90"/>
      <c r="C50" s="24">
        <f>SUM(J10:J46)</f>
        <v>1850.2551020408162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89" t="s">
        <v>25</v>
      </c>
      <c r="B51" s="90"/>
      <c r="C51" s="23">
        <f>COUNTA(B10:B46)</f>
        <v>19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90" t="s">
        <v>26</v>
      </c>
      <c r="B52" s="90"/>
      <c r="C52" s="24">
        <f>C50/C51</f>
        <v>97.38184747583243</v>
      </c>
      <c r="F52" s="91"/>
      <c r="G52" s="91"/>
      <c r="H52" s="91"/>
      <c r="I52" s="91"/>
      <c r="J52" s="19"/>
      <c r="K52" s="88"/>
    </row>
    <row r="53" spans="1:11" ht="21" customHeight="1" thickBot="1" x14ac:dyDescent="0.3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</sheetData>
  <mergeCells count="17">
    <mergeCell ref="J1:K1"/>
    <mergeCell ref="A4:K6"/>
    <mergeCell ref="B7:E7"/>
    <mergeCell ref="G7:K7"/>
    <mergeCell ref="B8:E8"/>
    <mergeCell ref="G8:K8"/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K53"/>
  <sheetViews>
    <sheetView topLeftCell="A11" workbookViewId="0">
      <selection activeCell="A22" sqref="A22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52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50</v>
      </c>
      <c r="C10" s="8" t="s">
        <v>51</v>
      </c>
      <c r="D10" s="8" t="s">
        <v>18</v>
      </c>
      <c r="E10" s="8">
        <v>8</v>
      </c>
      <c r="F10" s="8">
        <v>456</v>
      </c>
      <c r="G10" s="8">
        <f>SUM(H10+I10)</f>
        <v>344</v>
      </c>
      <c r="H10" s="8">
        <v>342</v>
      </c>
      <c r="I10" s="8">
        <v>2</v>
      </c>
      <c r="J10" s="9">
        <f t="shared" ref="J10:J28" si="0">H10/F10*100</f>
        <v>75</v>
      </c>
      <c r="K10" s="10"/>
    </row>
    <row r="11" spans="1:11" ht="21.95" customHeight="1" x14ac:dyDescent="0.25">
      <c r="A11" s="7">
        <v>44974</v>
      </c>
      <c r="B11" s="11" t="s">
        <v>36</v>
      </c>
      <c r="C11" s="12">
        <v>39009</v>
      </c>
      <c r="D11" s="8" t="s">
        <v>18</v>
      </c>
      <c r="E11" s="8">
        <v>8</v>
      </c>
      <c r="F11" s="8">
        <v>760</v>
      </c>
      <c r="G11" s="8">
        <f>SUM(H11+I11)</f>
        <v>501</v>
      </c>
      <c r="H11" s="8">
        <v>494</v>
      </c>
      <c r="I11" s="8">
        <v>7</v>
      </c>
      <c r="J11" s="9">
        <f t="shared" si="0"/>
        <v>65</v>
      </c>
      <c r="K11" s="10"/>
    </row>
    <row r="12" spans="1:11" ht="21.95" customHeight="1" x14ac:dyDescent="0.25">
      <c r="A12" s="7">
        <v>44977</v>
      </c>
      <c r="B12" s="11" t="s">
        <v>36</v>
      </c>
      <c r="C12" s="12">
        <v>39009</v>
      </c>
      <c r="D12" s="8" t="s">
        <v>18</v>
      </c>
      <c r="E12" s="8">
        <v>8</v>
      </c>
      <c r="F12" s="8">
        <v>760</v>
      </c>
      <c r="G12" s="8">
        <f t="shared" ref="G12:G28" si="1">SUM(H12+I12)</f>
        <v>494</v>
      </c>
      <c r="H12" s="8">
        <v>494</v>
      </c>
      <c r="I12" s="8"/>
      <c r="J12" s="9">
        <f t="shared" si="0"/>
        <v>65</v>
      </c>
      <c r="K12" s="10"/>
    </row>
    <row r="13" spans="1:11" ht="21.95" customHeight="1" x14ac:dyDescent="0.25">
      <c r="A13" s="7">
        <v>44978</v>
      </c>
      <c r="B13" s="12" t="s">
        <v>50</v>
      </c>
      <c r="C13" s="12" t="s">
        <v>51</v>
      </c>
      <c r="D13" s="8" t="s">
        <v>18</v>
      </c>
      <c r="E13" s="8">
        <v>8</v>
      </c>
      <c r="F13" s="8">
        <v>456</v>
      </c>
      <c r="G13" s="8">
        <f t="shared" si="1"/>
        <v>299</v>
      </c>
      <c r="H13" s="8">
        <v>297</v>
      </c>
      <c r="I13" s="8">
        <v>2</v>
      </c>
      <c r="J13" s="9">
        <f t="shared" si="0"/>
        <v>65.131578947368425</v>
      </c>
      <c r="K13" s="10"/>
    </row>
    <row r="14" spans="1:11" ht="21.95" customHeight="1" x14ac:dyDescent="0.25">
      <c r="A14" s="7">
        <v>44979</v>
      </c>
      <c r="B14" s="12" t="s">
        <v>119</v>
      </c>
      <c r="C14" s="11" t="s">
        <v>120</v>
      </c>
      <c r="D14" s="8" t="s">
        <v>18</v>
      </c>
      <c r="E14" s="8">
        <v>8</v>
      </c>
      <c r="F14" s="8">
        <v>1152</v>
      </c>
      <c r="G14" s="8">
        <f t="shared" si="1"/>
        <v>825</v>
      </c>
      <c r="H14" s="8">
        <v>807</v>
      </c>
      <c r="I14" s="8">
        <v>18</v>
      </c>
      <c r="J14" s="9">
        <f t="shared" si="0"/>
        <v>70.052083333333343</v>
      </c>
      <c r="K14" s="10"/>
    </row>
    <row r="15" spans="1:11" ht="21.95" customHeight="1" x14ac:dyDescent="0.25">
      <c r="A15" s="7">
        <v>44980</v>
      </c>
      <c r="B15" s="12" t="s">
        <v>119</v>
      </c>
      <c r="C15" s="11" t="s">
        <v>120</v>
      </c>
      <c r="D15" s="8" t="s">
        <v>18</v>
      </c>
      <c r="E15" s="8">
        <v>8</v>
      </c>
      <c r="F15" s="8">
        <v>1152</v>
      </c>
      <c r="G15" s="8">
        <f t="shared" si="1"/>
        <v>830</v>
      </c>
      <c r="H15" s="8">
        <v>807</v>
      </c>
      <c r="I15" s="8">
        <v>23</v>
      </c>
      <c r="J15" s="9">
        <f t="shared" si="0"/>
        <v>70.052083333333343</v>
      </c>
      <c r="K15" s="10"/>
    </row>
    <row r="16" spans="1:11" ht="21.95" customHeight="1" x14ac:dyDescent="0.25">
      <c r="A16" s="7">
        <v>44981</v>
      </c>
      <c r="B16" s="8" t="s">
        <v>119</v>
      </c>
      <c r="C16" s="8" t="s">
        <v>126</v>
      </c>
      <c r="D16" s="8" t="s">
        <v>18</v>
      </c>
      <c r="E16" s="8">
        <v>8</v>
      </c>
      <c r="F16" s="8">
        <v>1152</v>
      </c>
      <c r="G16" s="8">
        <f t="shared" si="1"/>
        <v>830</v>
      </c>
      <c r="H16" s="8">
        <v>807</v>
      </c>
      <c r="I16" s="8">
        <v>23</v>
      </c>
      <c r="J16" s="9">
        <f t="shared" si="0"/>
        <v>70.052083333333343</v>
      </c>
      <c r="K16" s="10"/>
    </row>
    <row r="17" spans="1:11" ht="21.95" customHeight="1" x14ac:dyDescent="0.25">
      <c r="A17" s="7">
        <v>44985</v>
      </c>
      <c r="B17" s="8" t="s">
        <v>119</v>
      </c>
      <c r="C17" s="8" t="s">
        <v>126</v>
      </c>
      <c r="D17" s="8" t="s">
        <v>18</v>
      </c>
      <c r="E17" s="8">
        <v>8</v>
      </c>
      <c r="F17" s="8">
        <v>1152</v>
      </c>
      <c r="G17" s="8">
        <f t="shared" si="1"/>
        <v>825</v>
      </c>
      <c r="H17" s="8">
        <v>807</v>
      </c>
      <c r="I17" s="8">
        <v>18</v>
      </c>
      <c r="J17" s="9">
        <f t="shared" si="0"/>
        <v>70.052083333333343</v>
      </c>
      <c r="K17" s="10"/>
    </row>
    <row r="18" spans="1:11" ht="21.95" customHeight="1" x14ac:dyDescent="0.25">
      <c r="A18" s="7">
        <v>44986</v>
      </c>
      <c r="B18" s="8" t="s">
        <v>119</v>
      </c>
      <c r="C18" s="8" t="s">
        <v>126</v>
      </c>
      <c r="D18" s="8" t="s">
        <v>18</v>
      </c>
      <c r="E18" s="8">
        <v>8</v>
      </c>
      <c r="F18" s="8">
        <v>1152</v>
      </c>
      <c r="G18" s="8">
        <f t="shared" si="1"/>
        <v>832</v>
      </c>
      <c r="H18" s="8">
        <v>807</v>
      </c>
      <c r="I18" s="8">
        <v>25</v>
      </c>
      <c r="J18" s="9">
        <f t="shared" si="0"/>
        <v>70.052083333333343</v>
      </c>
      <c r="K18" s="10"/>
    </row>
    <row r="19" spans="1:11" ht="21.95" customHeight="1" x14ac:dyDescent="0.25">
      <c r="A19" s="7">
        <v>44987</v>
      </c>
      <c r="B19" s="8" t="s">
        <v>50</v>
      </c>
      <c r="C19" s="8" t="s">
        <v>51</v>
      </c>
      <c r="D19" s="8" t="s">
        <v>18</v>
      </c>
      <c r="E19" s="8">
        <v>8</v>
      </c>
      <c r="F19" s="8">
        <v>456</v>
      </c>
      <c r="G19" s="8">
        <f t="shared" si="1"/>
        <v>373</v>
      </c>
      <c r="H19" s="8">
        <v>368</v>
      </c>
      <c r="I19" s="8">
        <v>5</v>
      </c>
      <c r="J19" s="9">
        <f t="shared" si="0"/>
        <v>80.701754385964904</v>
      </c>
      <c r="K19" s="10"/>
    </row>
    <row r="20" spans="1:11" ht="21.95" customHeight="1" x14ac:dyDescent="0.25">
      <c r="A20" s="7">
        <v>44988</v>
      </c>
      <c r="B20" s="8" t="s">
        <v>133</v>
      </c>
      <c r="C20" s="8" t="s">
        <v>144</v>
      </c>
      <c r="D20" s="8" t="s">
        <v>18</v>
      </c>
      <c r="E20" s="8">
        <v>8</v>
      </c>
      <c r="F20" s="8">
        <v>344</v>
      </c>
      <c r="G20" s="8">
        <f t="shared" si="1"/>
        <v>243</v>
      </c>
      <c r="H20" s="8">
        <v>241</v>
      </c>
      <c r="I20" s="8">
        <v>2</v>
      </c>
      <c r="J20" s="9">
        <f t="shared" si="0"/>
        <v>70.058139534883722</v>
      </c>
      <c r="K20" s="10"/>
    </row>
    <row r="21" spans="1:11" ht="21.95" customHeight="1" x14ac:dyDescent="0.25">
      <c r="A21" s="7">
        <v>44991</v>
      </c>
      <c r="B21" s="8" t="s">
        <v>133</v>
      </c>
      <c r="C21" s="8" t="s">
        <v>144</v>
      </c>
      <c r="D21" s="8" t="s">
        <v>18</v>
      </c>
      <c r="E21" s="8">
        <v>8</v>
      </c>
      <c r="F21" s="8">
        <v>344</v>
      </c>
      <c r="G21" s="8">
        <f t="shared" si="1"/>
        <v>251</v>
      </c>
      <c r="H21" s="8">
        <v>241</v>
      </c>
      <c r="I21" s="8">
        <v>10</v>
      </c>
      <c r="J21" s="9">
        <f t="shared" si="0"/>
        <v>70.058139534883722</v>
      </c>
      <c r="K21" s="10"/>
    </row>
    <row r="22" spans="1:11" ht="21.95" customHeight="1" x14ac:dyDescent="0.25">
      <c r="A22" s="7">
        <v>44992</v>
      </c>
      <c r="B22" s="8" t="s">
        <v>133</v>
      </c>
      <c r="C22" s="8" t="s">
        <v>144</v>
      </c>
      <c r="D22" s="8" t="s">
        <v>18</v>
      </c>
      <c r="E22" s="8">
        <v>8</v>
      </c>
      <c r="F22" s="8">
        <v>344</v>
      </c>
      <c r="G22" s="8">
        <f t="shared" si="1"/>
        <v>367</v>
      </c>
      <c r="H22" s="8">
        <v>344</v>
      </c>
      <c r="I22" s="8">
        <v>23</v>
      </c>
      <c r="J22" s="9">
        <f t="shared" si="0"/>
        <v>100</v>
      </c>
      <c r="K22" s="10"/>
    </row>
    <row r="23" spans="1:11" ht="21.95" customHeight="1" x14ac:dyDescent="0.25">
      <c r="A23" s="7">
        <v>44993</v>
      </c>
      <c r="B23" s="8" t="s">
        <v>58</v>
      </c>
      <c r="C23" s="8">
        <v>22500</v>
      </c>
      <c r="D23" s="8" t="s">
        <v>18</v>
      </c>
      <c r="E23" s="8">
        <v>8</v>
      </c>
      <c r="F23" s="8">
        <v>3040</v>
      </c>
      <c r="G23" s="8">
        <f t="shared" si="1"/>
        <v>3052</v>
      </c>
      <c r="H23" s="8">
        <v>3040</v>
      </c>
      <c r="I23" s="8">
        <v>12</v>
      </c>
      <c r="J23" s="9">
        <f t="shared" si="0"/>
        <v>100</v>
      </c>
      <c r="K23" s="10"/>
    </row>
    <row r="24" spans="1:11" ht="21.95" customHeight="1" x14ac:dyDescent="0.25">
      <c r="A24" s="7">
        <v>44994</v>
      </c>
      <c r="B24" s="8" t="s">
        <v>58</v>
      </c>
      <c r="C24" s="8">
        <v>22500</v>
      </c>
      <c r="D24" s="8" t="s">
        <v>18</v>
      </c>
      <c r="E24" s="8">
        <v>8</v>
      </c>
      <c r="F24" s="8">
        <v>3040</v>
      </c>
      <c r="G24" s="8">
        <f t="shared" si="1"/>
        <v>3072</v>
      </c>
      <c r="H24" s="8">
        <v>3040</v>
      </c>
      <c r="I24" s="8">
        <v>32</v>
      </c>
      <c r="J24" s="9">
        <f t="shared" si="0"/>
        <v>100</v>
      </c>
      <c r="K24" s="10"/>
    </row>
    <row r="25" spans="1:11" ht="21.95" customHeight="1" x14ac:dyDescent="0.25">
      <c r="A25" s="7">
        <v>44997</v>
      </c>
      <c r="B25" s="8" t="s">
        <v>58</v>
      </c>
      <c r="C25" s="8">
        <v>22500</v>
      </c>
      <c r="D25" s="8" t="s">
        <v>18</v>
      </c>
      <c r="E25" s="8">
        <v>8</v>
      </c>
      <c r="F25" s="8">
        <v>3040</v>
      </c>
      <c r="G25" s="8">
        <f t="shared" si="1"/>
        <v>3082</v>
      </c>
      <c r="H25" s="8">
        <v>3040</v>
      </c>
      <c r="I25" s="8">
        <v>42</v>
      </c>
      <c r="J25" s="9">
        <f t="shared" si="0"/>
        <v>100</v>
      </c>
      <c r="K25" s="10"/>
    </row>
    <row r="26" spans="1:11" ht="21.95" customHeight="1" x14ac:dyDescent="0.25">
      <c r="A26" s="7">
        <v>44998</v>
      </c>
      <c r="B26" s="8" t="s">
        <v>58</v>
      </c>
      <c r="C26" s="8">
        <v>22500</v>
      </c>
      <c r="D26" s="8" t="s">
        <v>18</v>
      </c>
      <c r="E26" s="8">
        <v>8</v>
      </c>
      <c r="F26" s="8">
        <v>3040</v>
      </c>
      <c r="G26" s="8">
        <f t="shared" si="1"/>
        <v>3093</v>
      </c>
      <c r="H26" s="8">
        <v>3040</v>
      </c>
      <c r="I26" s="8">
        <v>53</v>
      </c>
      <c r="J26" s="9">
        <f t="shared" si="0"/>
        <v>100</v>
      </c>
      <c r="K26" s="10"/>
    </row>
    <row r="27" spans="1:11" ht="21.95" customHeight="1" x14ac:dyDescent="0.25">
      <c r="A27" s="7">
        <v>44999</v>
      </c>
      <c r="B27" s="8" t="s">
        <v>58</v>
      </c>
      <c r="C27" s="8">
        <v>22500</v>
      </c>
      <c r="D27" s="8" t="s">
        <v>18</v>
      </c>
      <c r="E27" s="8">
        <v>8</v>
      </c>
      <c r="F27" s="8">
        <v>3040</v>
      </c>
      <c r="G27" s="8">
        <f t="shared" si="1"/>
        <v>3061</v>
      </c>
      <c r="H27" s="8">
        <v>3040</v>
      </c>
      <c r="I27" s="8">
        <v>21</v>
      </c>
      <c r="J27" s="9">
        <f t="shared" si="0"/>
        <v>100</v>
      </c>
      <c r="K27" s="10"/>
    </row>
    <row r="28" spans="1:11" ht="21.95" customHeight="1" x14ac:dyDescent="0.25">
      <c r="A28" s="7">
        <v>45000</v>
      </c>
      <c r="B28" s="8" t="s">
        <v>58</v>
      </c>
      <c r="C28" s="8">
        <v>22500</v>
      </c>
      <c r="D28" s="8" t="s">
        <v>18</v>
      </c>
      <c r="E28" s="8">
        <v>8</v>
      </c>
      <c r="F28" s="8">
        <v>3040</v>
      </c>
      <c r="G28" s="8">
        <f t="shared" si="1"/>
        <v>3082</v>
      </c>
      <c r="H28" s="8">
        <v>3040</v>
      </c>
      <c r="I28" s="8">
        <v>42</v>
      </c>
      <c r="J28" s="9">
        <f t="shared" si="0"/>
        <v>100</v>
      </c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21"/>
      <c r="B46" s="8"/>
      <c r="C46" s="8"/>
      <c r="D46" s="8"/>
      <c r="E46" s="8"/>
      <c r="F46" s="8"/>
      <c r="G46" s="8"/>
      <c r="H46" s="8"/>
      <c r="I46" s="8"/>
      <c r="J46" s="22"/>
      <c r="K46" s="10"/>
    </row>
    <row r="47" spans="1:11" ht="21" customHeight="1" x14ac:dyDescent="0.25">
      <c r="A47" s="85" t="s">
        <v>20</v>
      </c>
      <c r="B47" s="85"/>
      <c r="C47" s="23">
        <f>COUNT(A10:A46)</f>
        <v>19</v>
      </c>
      <c r="E47" s="86" t="s">
        <v>21</v>
      </c>
      <c r="F47" s="86"/>
      <c r="G47" s="87"/>
      <c r="H47" s="87"/>
      <c r="I47" s="87"/>
      <c r="J47" s="87"/>
      <c r="K47" s="87"/>
    </row>
    <row r="48" spans="1:11" ht="21" customHeight="1" x14ac:dyDescent="0.25">
      <c r="A48" s="90" t="s">
        <v>22</v>
      </c>
      <c r="B48" s="90"/>
      <c r="C48" s="23">
        <f>SUM(F10:F46)</f>
        <v>27920</v>
      </c>
      <c r="F48" s="91"/>
      <c r="G48" s="91"/>
      <c r="H48" s="91"/>
      <c r="I48" s="19"/>
      <c r="J48" s="19"/>
      <c r="K48" s="20"/>
    </row>
    <row r="49" spans="1:11" ht="21" customHeight="1" x14ac:dyDescent="0.25">
      <c r="A49" s="90" t="s">
        <v>23</v>
      </c>
      <c r="B49" s="90"/>
      <c r="C49" s="23">
        <f>SUM(H10:H46)</f>
        <v>25096</v>
      </c>
      <c r="F49" s="19"/>
      <c r="G49" s="19"/>
      <c r="H49" s="19"/>
      <c r="I49" s="19"/>
      <c r="J49" s="19"/>
      <c r="K49" s="20"/>
    </row>
    <row r="50" spans="1:11" ht="21" customHeight="1" x14ac:dyDescent="0.25">
      <c r="A50" s="89" t="s">
        <v>24</v>
      </c>
      <c r="B50" s="90"/>
      <c r="C50" s="24">
        <f>SUM(J10:J46)</f>
        <v>1541.2100290697676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89" t="s">
        <v>25</v>
      </c>
      <c r="B51" s="90"/>
      <c r="C51" s="23">
        <f>COUNTA(B10:B46)</f>
        <v>19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90" t="s">
        <v>26</v>
      </c>
      <c r="B52" s="90"/>
      <c r="C52" s="24">
        <f>C50/C51</f>
        <v>81.116317319461459</v>
      </c>
      <c r="F52" s="91"/>
      <c r="G52" s="91"/>
      <c r="H52" s="91"/>
      <c r="I52" s="91"/>
      <c r="J52" s="19"/>
      <c r="K52" s="88"/>
    </row>
    <row r="53" spans="1:11" ht="21" customHeight="1" thickBot="1" x14ac:dyDescent="0.3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</sheetData>
  <mergeCells count="17">
    <mergeCell ref="J1:K1"/>
    <mergeCell ref="A4:K6"/>
    <mergeCell ref="B7:E7"/>
    <mergeCell ref="G7:K7"/>
    <mergeCell ref="B8:E8"/>
    <mergeCell ref="G8:K8"/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</mergeCells>
  <printOptions horizontalCentered="1" verticalCentered="1"/>
  <pageMargins left="0" right="0" top="0" bottom="0" header="0" footer="0"/>
  <pageSetup scale="70" orientation="portrait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K51"/>
  <sheetViews>
    <sheetView topLeftCell="B34" workbookViewId="0">
      <selection activeCell="C42" sqref="C42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49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50</v>
      </c>
      <c r="C10" s="8" t="s">
        <v>51</v>
      </c>
      <c r="D10" s="8" t="s">
        <v>18</v>
      </c>
      <c r="E10" s="8">
        <v>8</v>
      </c>
      <c r="F10" s="8">
        <v>456</v>
      </c>
      <c r="G10" s="8">
        <f>SUM(H10+I10)</f>
        <v>322</v>
      </c>
      <c r="H10" s="8">
        <v>320</v>
      </c>
      <c r="I10" s="8">
        <v>2</v>
      </c>
      <c r="J10" s="9">
        <f t="shared" ref="J10:J26" si="0">H10/F10*100</f>
        <v>70.175438596491219</v>
      </c>
      <c r="K10" s="10"/>
    </row>
    <row r="11" spans="1:11" ht="21.95" customHeight="1" x14ac:dyDescent="0.25">
      <c r="A11" s="7">
        <v>44974</v>
      </c>
      <c r="B11" s="11" t="s">
        <v>56</v>
      </c>
      <c r="C11" s="12" t="s">
        <v>55</v>
      </c>
      <c r="D11" s="8" t="s">
        <v>18</v>
      </c>
      <c r="E11" s="8">
        <v>8</v>
      </c>
      <c r="F11" s="8">
        <v>832</v>
      </c>
      <c r="G11" s="8">
        <f>SUM(H11+I11)</f>
        <v>547</v>
      </c>
      <c r="H11" s="8">
        <v>541</v>
      </c>
      <c r="I11" s="8">
        <v>6</v>
      </c>
      <c r="J11" s="9">
        <f t="shared" si="0"/>
        <v>65.024038461538453</v>
      </c>
      <c r="K11" s="10"/>
    </row>
    <row r="12" spans="1:11" ht="21.95" customHeight="1" x14ac:dyDescent="0.25">
      <c r="A12" s="7">
        <v>44977</v>
      </c>
      <c r="B12" s="11" t="s">
        <v>56</v>
      </c>
      <c r="C12" s="12" t="s">
        <v>55</v>
      </c>
      <c r="D12" s="8" t="s">
        <v>18</v>
      </c>
      <c r="E12" s="8">
        <v>8</v>
      </c>
      <c r="F12" s="8">
        <v>832</v>
      </c>
      <c r="G12" s="8">
        <f t="shared" ref="G12:G26" si="1">SUM(H12+I12)</f>
        <v>546</v>
      </c>
      <c r="H12" s="8">
        <v>541</v>
      </c>
      <c r="I12" s="8">
        <v>5</v>
      </c>
      <c r="J12" s="9">
        <f t="shared" si="0"/>
        <v>65.024038461538453</v>
      </c>
      <c r="K12" s="10"/>
    </row>
    <row r="13" spans="1:11" ht="21.95" customHeight="1" x14ac:dyDescent="0.25">
      <c r="A13" s="7">
        <v>44978</v>
      </c>
      <c r="B13" s="12" t="s">
        <v>50</v>
      </c>
      <c r="C13" s="12" t="s">
        <v>51</v>
      </c>
      <c r="D13" s="8" t="s">
        <v>18</v>
      </c>
      <c r="E13" s="8">
        <v>8</v>
      </c>
      <c r="F13" s="8">
        <v>456</v>
      </c>
      <c r="G13" s="8">
        <f t="shared" si="1"/>
        <v>321</v>
      </c>
      <c r="H13" s="8">
        <v>320</v>
      </c>
      <c r="I13" s="8">
        <v>1</v>
      </c>
      <c r="J13" s="9">
        <f t="shared" si="0"/>
        <v>70.175438596491219</v>
      </c>
      <c r="K13" s="10"/>
    </row>
    <row r="14" spans="1:11" ht="21.95" customHeight="1" x14ac:dyDescent="0.25">
      <c r="A14" s="7">
        <v>44979</v>
      </c>
      <c r="B14" s="12" t="s">
        <v>50</v>
      </c>
      <c r="C14" s="12" t="s">
        <v>51</v>
      </c>
      <c r="D14" s="8" t="s">
        <v>18</v>
      </c>
      <c r="E14" s="8">
        <v>8</v>
      </c>
      <c r="F14" s="8">
        <v>456</v>
      </c>
      <c r="G14" s="8">
        <f t="shared" si="1"/>
        <v>299</v>
      </c>
      <c r="H14" s="8">
        <v>297</v>
      </c>
      <c r="I14" s="8">
        <v>2</v>
      </c>
      <c r="J14" s="9">
        <f t="shared" si="0"/>
        <v>65.131578947368425</v>
      </c>
      <c r="K14" s="10"/>
    </row>
    <row r="15" spans="1:11" ht="21.95" customHeight="1" x14ac:dyDescent="0.25">
      <c r="A15" s="7">
        <v>44985</v>
      </c>
      <c r="B15" s="12" t="s">
        <v>50</v>
      </c>
      <c r="C15" s="12" t="s">
        <v>51</v>
      </c>
      <c r="D15" s="8" t="s">
        <v>18</v>
      </c>
      <c r="E15" s="8">
        <v>8</v>
      </c>
      <c r="F15" s="8">
        <v>456</v>
      </c>
      <c r="G15" s="8">
        <f t="shared" si="1"/>
        <v>302</v>
      </c>
      <c r="H15" s="8">
        <v>297</v>
      </c>
      <c r="I15" s="8">
        <v>5</v>
      </c>
      <c r="J15" s="9">
        <f t="shared" si="0"/>
        <v>65.131578947368425</v>
      </c>
      <c r="K15" s="10"/>
    </row>
    <row r="16" spans="1:11" ht="21.95" customHeight="1" x14ac:dyDescent="0.25">
      <c r="A16" s="7">
        <v>44986</v>
      </c>
      <c r="B16" s="12" t="s">
        <v>50</v>
      </c>
      <c r="C16" s="12" t="s">
        <v>51</v>
      </c>
      <c r="D16" s="8" t="s">
        <v>18</v>
      </c>
      <c r="E16" s="8">
        <v>8</v>
      </c>
      <c r="F16" s="8">
        <v>456</v>
      </c>
      <c r="G16" s="8">
        <f t="shared" si="1"/>
        <v>299</v>
      </c>
      <c r="H16" s="8">
        <v>297</v>
      </c>
      <c r="I16" s="8">
        <v>2</v>
      </c>
      <c r="J16" s="9">
        <f t="shared" si="0"/>
        <v>65.131578947368425</v>
      </c>
      <c r="K16" s="10"/>
    </row>
    <row r="17" spans="1:11" ht="21.95" customHeight="1" x14ac:dyDescent="0.25">
      <c r="A17" s="7">
        <v>44987</v>
      </c>
      <c r="B17" s="8" t="s">
        <v>50</v>
      </c>
      <c r="C17" s="8" t="s">
        <v>51</v>
      </c>
      <c r="D17" s="8" t="s">
        <v>18</v>
      </c>
      <c r="E17" s="8">
        <v>8</v>
      </c>
      <c r="F17" s="8">
        <v>456</v>
      </c>
      <c r="G17" s="8">
        <f t="shared" si="1"/>
        <v>349</v>
      </c>
      <c r="H17" s="8">
        <v>342</v>
      </c>
      <c r="I17" s="8">
        <v>7</v>
      </c>
      <c r="J17" s="9">
        <f t="shared" si="0"/>
        <v>75</v>
      </c>
      <c r="K17" s="10"/>
    </row>
    <row r="18" spans="1:11" ht="21.95" customHeight="1" x14ac:dyDescent="0.25">
      <c r="A18" s="7">
        <v>44988</v>
      </c>
      <c r="B18" s="8" t="s">
        <v>50</v>
      </c>
      <c r="C18" s="8" t="s">
        <v>51</v>
      </c>
      <c r="D18" s="8" t="s">
        <v>18</v>
      </c>
      <c r="E18" s="8">
        <v>8</v>
      </c>
      <c r="F18" s="8">
        <v>456</v>
      </c>
      <c r="G18" s="8">
        <f t="shared" si="1"/>
        <v>325</v>
      </c>
      <c r="H18" s="8">
        <v>320</v>
      </c>
      <c r="I18" s="8">
        <v>5</v>
      </c>
      <c r="J18" s="9">
        <f t="shared" si="0"/>
        <v>70.175438596491219</v>
      </c>
      <c r="K18" s="10"/>
    </row>
    <row r="19" spans="1:11" ht="21.95" customHeight="1" x14ac:dyDescent="0.25">
      <c r="A19" s="7">
        <v>44991</v>
      </c>
      <c r="B19" s="8" t="s">
        <v>50</v>
      </c>
      <c r="C19" s="8" t="s">
        <v>51</v>
      </c>
      <c r="D19" s="8" t="s">
        <v>18</v>
      </c>
      <c r="E19" s="8">
        <v>8</v>
      </c>
      <c r="F19" s="8">
        <v>456</v>
      </c>
      <c r="G19" s="8">
        <f t="shared" si="1"/>
        <v>322</v>
      </c>
      <c r="H19" s="8">
        <v>320</v>
      </c>
      <c r="I19" s="8">
        <v>2</v>
      </c>
      <c r="J19" s="9">
        <f t="shared" si="0"/>
        <v>70.175438596491219</v>
      </c>
      <c r="K19" s="10"/>
    </row>
    <row r="20" spans="1:11" ht="21.95" customHeight="1" x14ac:dyDescent="0.25">
      <c r="A20" s="7">
        <v>44992</v>
      </c>
      <c r="B20" s="8" t="s">
        <v>151</v>
      </c>
      <c r="C20" s="8" t="s">
        <v>152</v>
      </c>
      <c r="D20" s="8" t="s">
        <v>18</v>
      </c>
      <c r="E20" s="8">
        <v>8</v>
      </c>
      <c r="F20" s="8">
        <v>488</v>
      </c>
      <c r="G20" s="8">
        <f t="shared" si="1"/>
        <v>491</v>
      </c>
      <c r="H20" s="8">
        <v>488</v>
      </c>
      <c r="I20" s="8">
        <v>3</v>
      </c>
      <c r="J20" s="9">
        <f t="shared" si="0"/>
        <v>100</v>
      </c>
      <c r="K20" s="10"/>
    </row>
    <row r="21" spans="1:11" ht="21.95" customHeight="1" x14ac:dyDescent="0.25">
      <c r="A21" s="7">
        <v>44993</v>
      </c>
      <c r="B21" s="8" t="s">
        <v>133</v>
      </c>
      <c r="C21" s="8" t="s">
        <v>154</v>
      </c>
      <c r="D21" s="8" t="s">
        <v>18</v>
      </c>
      <c r="E21" s="8">
        <v>8</v>
      </c>
      <c r="F21" s="8">
        <v>400</v>
      </c>
      <c r="G21" s="8">
        <f t="shared" si="1"/>
        <v>285</v>
      </c>
      <c r="H21" s="8">
        <v>280</v>
      </c>
      <c r="I21" s="8">
        <v>5</v>
      </c>
      <c r="J21" s="9">
        <f t="shared" si="0"/>
        <v>70</v>
      </c>
      <c r="K21" s="10"/>
    </row>
    <row r="22" spans="1:11" ht="21.95" customHeight="1" x14ac:dyDescent="0.25">
      <c r="A22" s="7">
        <v>44994</v>
      </c>
      <c r="B22" s="8" t="s">
        <v>133</v>
      </c>
      <c r="C22" s="8" t="s">
        <v>154</v>
      </c>
      <c r="D22" s="8" t="s">
        <v>18</v>
      </c>
      <c r="E22" s="8">
        <v>8</v>
      </c>
      <c r="F22" s="8">
        <v>400</v>
      </c>
      <c r="G22" s="8">
        <f t="shared" si="1"/>
        <v>305</v>
      </c>
      <c r="H22" s="8">
        <v>300</v>
      </c>
      <c r="I22" s="8">
        <v>5</v>
      </c>
      <c r="J22" s="9">
        <f t="shared" si="0"/>
        <v>75</v>
      </c>
      <c r="K22" s="10"/>
    </row>
    <row r="23" spans="1:11" ht="21.95" customHeight="1" x14ac:dyDescent="0.25">
      <c r="A23" s="7">
        <v>44995</v>
      </c>
      <c r="B23" s="8" t="s">
        <v>133</v>
      </c>
      <c r="C23" s="8" t="s">
        <v>154</v>
      </c>
      <c r="D23" s="8" t="s">
        <v>18</v>
      </c>
      <c r="E23" s="8">
        <v>8</v>
      </c>
      <c r="F23" s="8">
        <v>400</v>
      </c>
      <c r="G23" s="8">
        <f t="shared" si="1"/>
        <v>289</v>
      </c>
      <c r="H23" s="8">
        <v>280</v>
      </c>
      <c r="I23" s="8">
        <v>9</v>
      </c>
      <c r="J23" s="9">
        <f t="shared" si="0"/>
        <v>70</v>
      </c>
      <c r="K23" s="10"/>
    </row>
    <row r="24" spans="1:11" ht="21.95" customHeight="1" x14ac:dyDescent="0.25">
      <c r="A24" s="7">
        <v>44998</v>
      </c>
      <c r="B24" s="8" t="s">
        <v>29</v>
      </c>
      <c r="C24" s="8" t="s">
        <v>30</v>
      </c>
      <c r="D24" s="8" t="s">
        <v>18</v>
      </c>
      <c r="E24" s="8">
        <v>8</v>
      </c>
      <c r="F24" s="8">
        <v>2072</v>
      </c>
      <c r="G24" s="8">
        <f t="shared" si="1"/>
        <v>1051</v>
      </c>
      <c r="H24" s="8">
        <v>1036</v>
      </c>
      <c r="I24" s="8">
        <v>15</v>
      </c>
      <c r="J24" s="9">
        <f t="shared" si="0"/>
        <v>50</v>
      </c>
      <c r="K24" s="10"/>
    </row>
    <row r="25" spans="1:11" ht="21.95" customHeight="1" x14ac:dyDescent="0.25">
      <c r="A25" s="7">
        <v>44999</v>
      </c>
      <c r="B25" s="8" t="s">
        <v>163</v>
      </c>
      <c r="C25" s="8">
        <v>86901</v>
      </c>
      <c r="D25" s="8" t="s">
        <v>18</v>
      </c>
      <c r="E25" s="8">
        <v>8</v>
      </c>
      <c r="F25" s="8">
        <v>720</v>
      </c>
      <c r="G25" s="8">
        <f t="shared" si="1"/>
        <v>546</v>
      </c>
      <c r="H25" s="8">
        <v>540</v>
      </c>
      <c r="I25" s="8">
        <v>6</v>
      </c>
      <c r="J25" s="9">
        <f t="shared" si="0"/>
        <v>75</v>
      </c>
      <c r="K25" s="10"/>
    </row>
    <row r="26" spans="1:11" ht="21.95" customHeight="1" x14ac:dyDescent="0.25">
      <c r="A26" s="7">
        <v>45000</v>
      </c>
      <c r="B26" s="8" t="s">
        <v>166</v>
      </c>
      <c r="C26" s="8" t="s">
        <v>167</v>
      </c>
      <c r="D26" s="8" t="s">
        <v>18</v>
      </c>
      <c r="E26" s="8">
        <v>8</v>
      </c>
      <c r="F26" s="8">
        <v>400</v>
      </c>
      <c r="G26" s="8">
        <f t="shared" si="1"/>
        <v>282</v>
      </c>
      <c r="H26" s="8">
        <v>280</v>
      </c>
      <c r="I26" s="8">
        <v>2</v>
      </c>
      <c r="J26" s="9">
        <f t="shared" si="0"/>
        <v>70</v>
      </c>
      <c r="K26" s="10"/>
    </row>
    <row r="27" spans="1:11" ht="21.95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13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21"/>
      <c r="B44" s="8"/>
      <c r="C44" s="8"/>
      <c r="D44" s="8"/>
      <c r="E44" s="8"/>
      <c r="F44" s="8"/>
      <c r="G44" s="8"/>
      <c r="H44" s="8"/>
      <c r="I44" s="8"/>
      <c r="J44" s="22"/>
      <c r="K44" s="10"/>
    </row>
    <row r="45" spans="1:11" ht="21" customHeight="1" x14ac:dyDescent="0.25">
      <c r="A45" s="85" t="s">
        <v>20</v>
      </c>
      <c r="B45" s="85"/>
      <c r="C45" s="23">
        <f>COUNT(A10:A44)</f>
        <v>17</v>
      </c>
      <c r="E45" s="86" t="s">
        <v>21</v>
      </c>
      <c r="F45" s="86"/>
      <c r="G45" s="87"/>
      <c r="H45" s="87"/>
      <c r="I45" s="87"/>
      <c r="J45" s="87"/>
      <c r="K45" s="87"/>
    </row>
    <row r="46" spans="1:11" ht="21" customHeight="1" x14ac:dyDescent="0.25">
      <c r="A46" s="90" t="s">
        <v>22</v>
      </c>
      <c r="B46" s="90"/>
      <c r="C46" s="23">
        <f>SUM(F10:F44)</f>
        <v>10192</v>
      </c>
      <c r="F46" s="91"/>
      <c r="G46" s="91"/>
      <c r="H46" s="91"/>
      <c r="I46" s="19"/>
      <c r="J46" s="19"/>
      <c r="K46" s="20"/>
    </row>
    <row r="47" spans="1:11" ht="21" customHeight="1" x14ac:dyDescent="0.25">
      <c r="A47" s="90" t="s">
        <v>23</v>
      </c>
      <c r="B47" s="90"/>
      <c r="C47" s="23">
        <f>SUM(H10:H44)</f>
        <v>6799</v>
      </c>
      <c r="F47" s="19"/>
      <c r="G47" s="19"/>
      <c r="H47" s="19"/>
      <c r="I47" s="19"/>
      <c r="J47" s="19"/>
      <c r="K47" s="20"/>
    </row>
    <row r="48" spans="1:11" ht="21" customHeight="1" x14ac:dyDescent="0.25">
      <c r="A48" s="89" t="s">
        <v>24</v>
      </c>
      <c r="B48" s="90"/>
      <c r="C48" s="24">
        <f>SUM(J10:J44)</f>
        <v>1191.144568151147</v>
      </c>
      <c r="F48" s="91"/>
      <c r="G48" s="91"/>
      <c r="H48" s="91"/>
      <c r="I48" s="91"/>
      <c r="J48" s="19"/>
      <c r="K48" s="88"/>
    </row>
    <row r="49" spans="1:11" ht="21" customHeight="1" x14ac:dyDescent="0.25">
      <c r="A49" s="89" t="s">
        <v>25</v>
      </c>
      <c r="B49" s="90"/>
      <c r="C49" s="23">
        <f>COUNTA(B10:B44)</f>
        <v>17</v>
      </c>
      <c r="F49" s="91"/>
      <c r="G49" s="91"/>
      <c r="H49" s="91"/>
      <c r="I49" s="91"/>
      <c r="J49" s="19"/>
      <c r="K49" s="88"/>
    </row>
    <row r="50" spans="1:11" ht="21" customHeight="1" x14ac:dyDescent="0.25">
      <c r="A50" s="90" t="s">
        <v>26</v>
      </c>
      <c r="B50" s="90"/>
      <c r="C50" s="24">
        <f>C48/C49</f>
        <v>70.067327538302763</v>
      </c>
      <c r="F50" s="91"/>
      <c r="G50" s="91"/>
      <c r="H50" s="91"/>
      <c r="I50" s="91"/>
      <c r="J50" s="19"/>
      <c r="K50" s="88"/>
    </row>
    <row r="51" spans="1:11" ht="21" customHeight="1" thickBot="1" x14ac:dyDescent="0.3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</sheetData>
  <mergeCells count="17">
    <mergeCell ref="J1:K1"/>
    <mergeCell ref="A4:K6"/>
    <mergeCell ref="B7:E7"/>
    <mergeCell ref="G7:K7"/>
    <mergeCell ref="B8:E8"/>
    <mergeCell ref="G8:K8"/>
    <mergeCell ref="A50:B50"/>
    <mergeCell ref="A45:B45"/>
    <mergeCell ref="E45:K45"/>
    <mergeCell ref="A46:B46"/>
    <mergeCell ref="F46:H46"/>
    <mergeCell ref="A47:B47"/>
    <mergeCell ref="A48:B48"/>
    <mergeCell ref="F48:H50"/>
    <mergeCell ref="I48:I50"/>
    <mergeCell ref="K48:K50"/>
    <mergeCell ref="A49:B49"/>
  </mergeCells>
  <printOptions horizontalCentered="1" verticalCentered="1"/>
  <pageMargins left="0" right="0" top="0" bottom="0" header="0" footer="0"/>
  <pageSetup scale="71" orientation="portrait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K50"/>
  <sheetViews>
    <sheetView topLeftCell="D9" workbookViewId="0">
      <selection activeCell="J20" sqref="J20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46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47</v>
      </c>
      <c r="C10" s="8" t="s">
        <v>48</v>
      </c>
      <c r="D10" s="8" t="s">
        <v>18</v>
      </c>
      <c r="E10" s="8">
        <v>8</v>
      </c>
      <c r="F10" s="8">
        <v>600</v>
      </c>
      <c r="G10" s="8">
        <f>SUM(H10+I10)</f>
        <v>497</v>
      </c>
      <c r="H10" s="8">
        <v>480</v>
      </c>
      <c r="I10" s="8">
        <v>17</v>
      </c>
      <c r="J10" s="9">
        <f t="shared" ref="J10:J25" si="0">H10/F10*100</f>
        <v>80</v>
      </c>
      <c r="K10" s="10"/>
    </row>
    <row r="11" spans="1:11" ht="21.95" customHeight="1" x14ac:dyDescent="0.25">
      <c r="A11" s="7">
        <v>44978</v>
      </c>
      <c r="B11" s="12" t="s">
        <v>47</v>
      </c>
      <c r="C11" s="12" t="s">
        <v>111</v>
      </c>
      <c r="D11" s="8" t="s">
        <v>18</v>
      </c>
      <c r="E11" s="8">
        <v>8</v>
      </c>
      <c r="F11" s="8">
        <v>600</v>
      </c>
      <c r="G11" s="8">
        <f t="shared" ref="G11:G25" si="1">SUM(H11+I11)</f>
        <v>618</v>
      </c>
      <c r="H11" s="8">
        <v>600</v>
      </c>
      <c r="I11" s="8">
        <v>18</v>
      </c>
      <c r="J11" s="9">
        <f t="shared" si="0"/>
        <v>100</v>
      </c>
      <c r="K11" s="10"/>
    </row>
    <row r="12" spans="1:11" ht="21.95" customHeight="1" x14ac:dyDescent="0.25">
      <c r="A12" s="7">
        <v>44981</v>
      </c>
      <c r="B12" s="8" t="s">
        <v>47</v>
      </c>
      <c r="C12" s="8" t="s">
        <v>48</v>
      </c>
      <c r="D12" s="8" t="s">
        <v>18</v>
      </c>
      <c r="E12" s="8">
        <v>8</v>
      </c>
      <c r="F12" s="8">
        <v>600</v>
      </c>
      <c r="G12" s="8">
        <f t="shared" si="1"/>
        <v>480</v>
      </c>
      <c r="H12" s="8">
        <v>450</v>
      </c>
      <c r="I12" s="8">
        <v>30</v>
      </c>
      <c r="J12" s="9">
        <f t="shared" si="0"/>
        <v>75</v>
      </c>
      <c r="K12" s="10"/>
    </row>
    <row r="13" spans="1:11" ht="21.95" customHeight="1" x14ac:dyDescent="0.25">
      <c r="A13" s="7">
        <v>44984</v>
      </c>
      <c r="B13" s="8" t="s">
        <v>47</v>
      </c>
      <c r="C13" s="8" t="s">
        <v>48</v>
      </c>
      <c r="D13" s="8" t="s">
        <v>18</v>
      </c>
      <c r="E13" s="8">
        <v>8</v>
      </c>
      <c r="F13" s="8">
        <v>600</v>
      </c>
      <c r="G13" s="8">
        <f t="shared" si="1"/>
        <v>475</v>
      </c>
      <c r="H13" s="8">
        <v>450</v>
      </c>
      <c r="I13" s="8">
        <v>25</v>
      </c>
      <c r="J13" s="9">
        <f t="shared" si="0"/>
        <v>75</v>
      </c>
      <c r="K13" s="10"/>
    </row>
    <row r="14" spans="1:11" ht="21.95" customHeight="1" x14ac:dyDescent="0.25">
      <c r="A14" s="7">
        <v>44985</v>
      </c>
      <c r="B14" s="8" t="s">
        <v>47</v>
      </c>
      <c r="C14" s="8" t="s">
        <v>48</v>
      </c>
      <c r="D14" s="8" t="s">
        <v>18</v>
      </c>
      <c r="E14" s="8">
        <v>8</v>
      </c>
      <c r="F14" s="8">
        <v>600</v>
      </c>
      <c r="G14" s="8">
        <f t="shared" si="1"/>
        <v>462</v>
      </c>
      <c r="H14" s="8">
        <v>450</v>
      </c>
      <c r="I14" s="8">
        <v>12</v>
      </c>
      <c r="J14" s="9">
        <f t="shared" si="0"/>
        <v>75</v>
      </c>
      <c r="K14" s="10"/>
    </row>
    <row r="15" spans="1:11" ht="21.95" customHeight="1" x14ac:dyDescent="0.25">
      <c r="A15" s="7">
        <v>44986</v>
      </c>
      <c r="B15" s="8" t="s">
        <v>47</v>
      </c>
      <c r="C15" s="8" t="s">
        <v>48</v>
      </c>
      <c r="D15" s="8" t="s">
        <v>18</v>
      </c>
      <c r="E15" s="8">
        <v>8</v>
      </c>
      <c r="F15" s="8">
        <v>600</v>
      </c>
      <c r="G15" s="8">
        <f t="shared" si="1"/>
        <v>465</v>
      </c>
      <c r="H15" s="8">
        <v>450</v>
      </c>
      <c r="I15" s="8">
        <v>15</v>
      </c>
      <c r="J15" s="9">
        <f t="shared" si="0"/>
        <v>75</v>
      </c>
      <c r="K15" s="10"/>
    </row>
    <row r="16" spans="1:11" ht="21.95" customHeight="1" x14ac:dyDescent="0.25">
      <c r="A16" s="7">
        <v>44987</v>
      </c>
      <c r="B16" s="8" t="s">
        <v>47</v>
      </c>
      <c r="C16" s="8" t="s">
        <v>48</v>
      </c>
      <c r="D16" s="8" t="s">
        <v>18</v>
      </c>
      <c r="E16" s="8">
        <v>8</v>
      </c>
      <c r="F16" s="8">
        <v>600</v>
      </c>
      <c r="G16" s="8">
        <f t="shared" si="1"/>
        <v>632</v>
      </c>
      <c r="H16" s="8">
        <v>600</v>
      </c>
      <c r="I16" s="8">
        <v>32</v>
      </c>
      <c r="J16" s="9">
        <f t="shared" si="0"/>
        <v>100</v>
      </c>
      <c r="K16" s="10"/>
    </row>
    <row r="17" spans="1:11" ht="21.95" customHeight="1" x14ac:dyDescent="0.25">
      <c r="A17" s="7">
        <v>44988</v>
      </c>
      <c r="B17" s="8" t="s">
        <v>47</v>
      </c>
      <c r="C17" s="8" t="s">
        <v>48</v>
      </c>
      <c r="D17" s="8" t="s">
        <v>18</v>
      </c>
      <c r="E17" s="8">
        <v>8</v>
      </c>
      <c r="F17" s="8">
        <v>600</v>
      </c>
      <c r="G17" s="8">
        <f t="shared" si="1"/>
        <v>639</v>
      </c>
      <c r="H17" s="8">
        <v>600</v>
      </c>
      <c r="I17" s="8">
        <v>39</v>
      </c>
      <c r="J17" s="9">
        <f t="shared" si="0"/>
        <v>100</v>
      </c>
      <c r="K17" s="10"/>
    </row>
    <row r="18" spans="1:11" ht="21.95" customHeight="1" x14ac:dyDescent="0.25">
      <c r="A18" s="7">
        <v>44991</v>
      </c>
      <c r="B18" s="8" t="s">
        <v>47</v>
      </c>
      <c r="C18" s="8" t="s">
        <v>48</v>
      </c>
      <c r="D18" s="8" t="s">
        <v>18</v>
      </c>
      <c r="E18" s="8">
        <v>8</v>
      </c>
      <c r="F18" s="8">
        <v>600</v>
      </c>
      <c r="G18" s="8">
        <f t="shared" si="1"/>
        <v>625</v>
      </c>
      <c r="H18" s="8">
        <v>600</v>
      </c>
      <c r="I18" s="8">
        <v>25</v>
      </c>
      <c r="J18" s="9">
        <f t="shared" si="0"/>
        <v>100</v>
      </c>
      <c r="K18" s="10"/>
    </row>
    <row r="19" spans="1:11" ht="21.95" customHeight="1" x14ac:dyDescent="0.25">
      <c r="A19" s="7">
        <v>44992</v>
      </c>
      <c r="B19" s="8" t="s">
        <v>47</v>
      </c>
      <c r="C19" s="8" t="s">
        <v>48</v>
      </c>
      <c r="D19" s="8" t="s">
        <v>18</v>
      </c>
      <c r="E19" s="8">
        <v>8</v>
      </c>
      <c r="F19" s="8">
        <v>600</v>
      </c>
      <c r="G19" s="8">
        <f t="shared" si="1"/>
        <v>615</v>
      </c>
      <c r="H19" s="8">
        <v>600</v>
      </c>
      <c r="I19" s="8">
        <v>15</v>
      </c>
      <c r="J19" s="9">
        <f t="shared" si="0"/>
        <v>100</v>
      </c>
      <c r="K19" s="10"/>
    </row>
    <row r="20" spans="1:11" ht="21.95" customHeight="1" x14ac:dyDescent="0.25">
      <c r="A20" s="7">
        <v>44993</v>
      </c>
      <c r="B20" s="8" t="s">
        <v>106</v>
      </c>
      <c r="C20" s="8" t="s">
        <v>107</v>
      </c>
      <c r="D20" s="8" t="s">
        <v>18</v>
      </c>
      <c r="E20" s="8">
        <v>8</v>
      </c>
      <c r="F20" s="8">
        <v>688</v>
      </c>
      <c r="G20" s="8">
        <f t="shared" si="1"/>
        <v>521</v>
      </c>
      <c r="H20" s="8">
        <v>516</v>
      </c>
      <c r="I20" s="8">
        <v>5</v>
      </c>
      <c r="J20" s="9">
        <f t="shared" si="0"/>
        <v>75</v>
      </c>
      <c r="K20" s="10"/>
    </row>
    <row r="21" spans="1:11" ht="21.95" customHeight="1" x14ac:dyDescent="0.25">
      <c r="A21" s="7">
        <v>44994</v>
      </c>
      <c r="B21" s="8" t="s">
        <v>106</v>
      </c>
      <c r="C21" s="8" t="s">
        <v>107</v>
      </c>
      <c r="D21" s="8" t="s">
        <v>18</v>
      </c>
      <c r="E21" s="8">
        <v>8</v>
      </c>
      <c r="F21" s="8">
        <v>688</v>
      </c>
      <c r="G21" s="8">
        <f t="shared" si="1"/>
        <v>486</v>
      </c>
      <c r="H21" s="8">
        <v>482</v>
      </c>
      <c r="I21" s="8">
        <v>4</v>
      </c>
      <c r="J21" s="9">
        <f t="shared" si="0"/>
        <v>70.058139534883722</v>
      </c>
      <c r="K21" s="10"/>
    </row>
    <row r="22" spans="1:11" ht="21.95" customHeight="1" x14ac:dyDescent="0.25">
      <c r="A22" s="7">
        <v>44995</v>
      </c>
      <c r="B22" s="8" t="s">
        <v>163</v>
      </c>
      <c r="C22" s="8">
        <v>86901</v>
      </c>
      <c r="D22" s="8" t="s">
        <v>18</v>
      </c>
      <c r="E22" s="8">
        <v>8</v>
      </c>
      <c r="F22" s="8">
        <v>720</v>
      </c>
      <c r="G22" s="8">
        <f t="shared" si="1"/>
        <v>478</v>
      </c>
      <c r="H22" s="8">
        <v>468</v>
      </c>
      <c r="I22" s="8">
        <v>10</v>
      </c>
      <c r="J22" s="9">
        <f t="shared" si="0"/>
        <v>65</v>
      </c>
      <c r="K22" s="10"/>
    </row>
    <row r="23" spans="1:11" ht="21.95" customHeight="1" x14ac:dyDescent="0.25">
      <c r="A23" s="7">
        <v>44998</v>
      </c>
      <c r="B23" s="8" t="s">
        <v>47</v>
      </c>
      <c r="C23" s="8" t="s">
        <v>48</v>
      </c>
      <c r="D23" s="8" t="s">
        <v>18</v>
      </c>
      <c r="E23" s="8">
        <v>8</v>
      </c>
      <c r="F23" s="8">
        <v>600</v>
      </c>
      <c r="G23" s="8">
        <f t="shared" si="1"/>
        <v>362</v>
      </c>
      <c r="H23" s="8">
        <v>360</v>
      </c>
      <c r="I23" s="8">
        <v>2</v>
      </c>
      <c r="J23" s="9">
        <f t="shared" si="0"/>
        <v>60</v>
      </c>
      <c r="K23" s="10"/>
    </row>
    <row r="24" spans="1:11" ht="21.95" customHeight="1" x14ac:dyDescent="0.25">
      <c r="A24" s="7">
        <v>44999</v>
      </c>
      <c r="B24" s="8" t="s">
        <v>47</v>
      </c>
      <c r="C24" s="8" t="s">
        <v>48</v>
      </c>
      <c r="D24" s="8" t="s">
        <v>18</v>
      </c>
      <c r="E24" s="8">
        <v>8</v>
      </c>
      <c r="F24" s="8">
        <v>600</v>
      </c>
      <c r="G24" s="8">
        <f t="shared" si="1"/>
        <v>607</v>
      </c>
      <c r="H24" s="8">
        <v>600</v>
      </c>
      <c r="I24" s="8">
        <v>7</v>
      </c>
      <c r="J24" s="9">
        <f t="shared" si="0"/>
        <v>100</v>
      </c>
      <c r="K24" s="10"/>
    </row>
    <row r="25" spans="1:11" ht="21.95" customHeight="1" x14ac:dyDescent="0.25">
      <c r="A25" s="7">
        <v>45000</v>
      </c>
      <c r="B25" s="8" t="s">
        <v>47</v>
      </c>
      <c r="C25" s="8" t="s">
        <v>48</v>
      </c>
      <c r="D25" s="8" t="s">
        <v>18</v>
      </c>
      <c r="E25" s="8">
        <v>8</v>
      </c>
      <c r="F25" s="8">
        <v>600</v>
      </c>
      <c r="G25" s="8">
        <f t="shared" si="1"/>
        <v>563</v>
      </c>
      <c r="H25" s="8">
        <v>540</v>
      </c>
      <c r="I25" s="8">
        <v>23</v>
      </c>
      <c r="J25" s="9">
        <f t="shared" si="0"/>
        <v>90</v>
      </c>
      <c r="K25" s="10"/>
    </row>
    <row r="26" spans="1:11" ht="21.95" customHeight="1" x14ac:dyDescent="0.25">
      <c r="A26" s="7"/>
      <c r="B26" s="8"/>
      <c r="C26" s="8"/>
      <c r="D26" s="8"/>
      <c r="E26" s="8"/>
      <c r="F26" s="8"/>
      <c r="G26" s="8"/>
      <c r="H26" s="8"/>
      <c r="I26" s="8"/>
      <c r="J26" s="9"/>
      <c r="K26" s="10"/>
    </row>
    <row r="27" spans="1:11" ht="21.95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13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13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21"/>
      <c r="B43" s="8"/>
      <c r="C43" s="8"/>
      <c r="D43" s="8"/>
      <c r="E43" s="8"/>
      <c r="F43" s="8"/>
      <c r="G43" s="8"/>
      <c r="H43" s="8"/>
      <c r="I43" s="8"/>
      <c r="J43" s="22"/>
      <c r="K43" s="10"/>
    </row>
    <row r="44" spans="1:11" ht="21" customHeight="1" x14ac:dyDescent="0.25">
      <c r="A44" s="85" t="s">
        <v>20</v>
      </c>
      <c r="B44" s="85"/>
      <c r="C44" s="23">
        <f>COUNT(A10:A43)</f>
        <v>16</v>
      </c>
      <c r="E44" s="86" t="s">
        <v>21</v>
      </c>
      <c r="F44" s="86"/>
      <c r="G44" s="87"/>
      <c r="H44" s="87"/>
      <c r="I44" s="87"/>
      <c r="J44" s="87"/>
      <c r="K44" s="87"/>
    </row>
    <row r="45" spans="1:11" ht="21" customHeight="1" x14ac:dyDescent="0.25">
      <c r="A45" s="90" t="s">
        <v>22</v>
      </c>
      <c r="B45" s="90"/>
      <c r="C45" s="23">
        <f>SUM(F10:F43)</f>
        <v>9896</v>
      </c>
      <c r="F45" s="91"/>
      <c r="G45" s="91"/>
      <c r="H45" s="91"/>
      <c r="I45" s="19"/>
      <c r="J45" s="19"/>
      <c r="K45" s="20"/>
    </row>
    <row r="46" spans="1:11" ht="21" customHeight="1" x14ac:dyDescent="0.25">
      <c r="A46" s="90" t="s">
        <v>23</v>
      </c>
      <c r="B46" s="90"/>
      <c r="C46" s="23">
        <f>SUM(H10:H43)</f>
        <v>8246</v>
      </c>
      <c r="F46" s="19"/>
      <c r="G46" s="19"/>
      <c r="H46" s="19"/>
      <c r="I46" s="19"/>
      <c r="J46" s="19"/>
      <c r="K46" s="20"/>
    </row>
    <row r="47" spans="1:11" ht="21" customHeight="1" x14ac:dyDescent="0.25">
      <c r="A47" s="89" t="s">
        <v>24</v>
      </c>
      <c r="B47" s="90"/>
      <c r="C47" s="24">
        <f>SUM(J10:J43)</f>
        <v>1340.0581395348838</v>
      </c>
      <c r="F47" s="91"/>
      <c r="G47" s="91"/>
      <c r="H47" s="91"/>
      <c r="I47" s="91"/>
      <c r="J47" s="19"/>
      <c r="K47" s="88"/>
    </row>
    <row r="48" spans="1:11" ht="21" customHeight="1" x14ac:dyDescent="0.25">
      <c r="A48" s="89" t="s">
        <v>25</v>
      </c>
      <c r="B48" s="90"/>
      <c r="C48" s="23">
        <f>COUNTA(B10:B43)</f>
        <v>16</v>
      </c>
      <c r="F48" s="91"/>
      <c r="G48" s="91"/>
      <c r="H48" s="91"/>
      <c r="I48" s="91"/>
      <c r="J48" s="19"/>
      <c r="K48" s="88"/>
    </row>
    <row r="49" spans="1:11" ht="21" customHeight="1" x14ac:dyDescent="0.25">
      <c r="A49" s="90" t="s">
        <v>26</v>
      </c>
      <c r="B49" s="90"/>
      <c r="C49" s="24">
        <f>C47/C48</f>
        <v>83.753633720930239</v>
      </c>
      <c r="F49" s="91"/>
      <c r="G49" s="91"/>
      <c r="H49" s="91"/>
      <c r="I49" s="91"/>
      <c r="J49" s="19"/>
      <c r="K49" s="88"/>
    </row>
    <row r="50" spans="1:11" ht="21" customHeight="1" thickBot="1" x14ac:dyDescent="0.3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</sheetData>
  <mergeCells count="17">
    <mergeCell ref="J1:K1"/>
    <mergeCell ref="A4:K6"/>
    <mergeCell ref="B7:E7"/>
    <mergeCell ref="G7:K7"/>
    <mergeCell ref="B8:E8"/>
    <mergeCell ref="G8:K8"/>
    <mergeCell ref="A49:B49"/>
    <mergeCell ref="A44:B44"/>
    <mergeCell ref="E44:K44"/>
    <mergeCell ref="A45:B45"/>
    <mergeCell ref="F45:H45"/>
    <mergeCell ref="A46:B46"/>
    <mergeCell ref="A47:B47"/>
    <mergeCell ref="F47:H49"/>
    <mergeCell ref="I47:I49"/>
    <mergeCell ref="K47:K49"/>
    <mergeCell ref="A48:B48"/>
  </mergeCells>
  <printOptions horizontalCentered="1" verticalCentered="1"/>
  <pageMargins left="0" right="0" top="0" bottom="0" header="0" footer="0"/>
  <pageSetup scale="71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K52"/>
  <sheetViews>
    <sheetView topLeftCell="A4" workbookViewId="0">
      <selection activeCell="C14" sqref="C14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45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43</v>
      </c>
      <c r="C10" s="8" t="s">
        <v>44</v>
      </c>
      <c r="D10" s="8" t="s">
        <v>18</v>
      </c>
      <c r="E10" s="8">
        <v>8</v>
      </c>
      <c r="F10" s="8">
        <v>280</v>
      </c>
      <c r="G10" s="8">
        <f>SUM(H10+I10)</f>
        <v>237</v>
      </c>
      <c r="H10" s="8">
        <v>224</v>
      </c>
      <c r="I10" s="8">
        <v>13</v>
      </c>
      <c r="J10" s="9">
        <f t="shared" ref="J10:J27" si="0">H10/F10*100</f>
        <v>80</v>
      </c>
      <c r="K10" s="10"/>
    </row>
    <row r="11" spans="1:11" ht="21.95" customHeight="1" x14ac:dyDescent="0.25">
      <c r="A11" s="7">
        <v>44974</v>
      </c>
      <c r="B11" s="11" t="s">
        <v>106</v>
      </c>
      <c r="C11" s="12" t="s">
        <v>107</v>
      </c>
      <c r="D11" s="8" t="s">
        <v>18</v>
      </c>
      <c r="E11" s="8">
        <v>8</v>
      </c>
      <c r="F11" s="8">
        <v>688</v>
      </c>
      <c r="G11" s="8">
        <f>SUM(H11+I11)</f>
        <v>523</v>
      </c>
      <c r="H11" s="8">
        <v>516</v>
      </c>
      <c r="I11" s="8">
        <v>7</v>
      </c>
      <c r="J11" s="9">
        <f t="shared" si="0"/>
        <v>75</v>
      </c>
      <c r="K11" s="10"/>
    </row>
    <row r="12" spans="1:11" ht="21.95" customHeight="1" x14ac:dyDescent="0.25">
      <c r="A12" s="7">
        <v>44977</v>
      </c>
      <c r="B12" s="11" t="s">
        <v>106</v>
      </c>
      <c r="C12" s="12" t="s">
        <v>107</v>
      </c>
      <c r="D12" s="8" t="s">
        <v>18</v>
      </c>
      <c r="E12" s="8">
        <v>8</v>
      </c>
      <c r="F12" s="8">
        <v>688</v>
      </c>
      <c r="G12" s="8">
        <f t="shared" ref="G12:G27" si="1">SUM(H12+I12)</f>
        <v>524</v>
      </c>
      <c r="H12" s="8">
        <v>516</v>
      </c>
      <c r="I12" s="8">
        <v>8</v>
      </c>
      <c r="J12" s="9">
        <f t="shared" si="0"/>
        <v>75</v>
      </c>
      <c r="K12" s="10"/>
    </row>
    <row r="13" spans="1:11" ht="21.95" customHeight="1" x14ac:dyDescent="0.25">
      <c r="A13" s="7">
        <v>44978</v>
      </c>
      <c r="B13" s="12" t="s">
        <v>50</v>
      </c>
      <c r="C13" s="12" t="s">
        <v>51</v>
      </c>
      <c r="D13" s="8" t="s">
        <v>18</v>
      </c>
      <c r="E13" s="8">
        <v>8</v>
      </c>
      <c r="F13" s="8">
        <v>456</v>
      </c>
      <c r="G13" s="8">
        <f t="shared" si="1"/>
        <v>309</v>
      </c>
      <c r="H13" s="8">
        <v>297</v>
      </c>
      <c r="I13" s="8">
        <v>12</v>
      </c>
      <c r="J13" s="9">
        <f t="shared" si="0"/>
        <v>65.131578947368425</v>
      </c>
      <c r="K13" s="10"/>
    </row>
    <row r="14" spans="1:11" ht="21.95" customHeight="1" x14ac:dyDescent="0.25">
      <c r="A14" s="7">
        <v>44980</v>
      </c>
      <c r="B14" s="12" t="s">
        <v>50</v>
      </c>
      <c r="C14" s="12" t="s">
        <v>51</v>
      </c>
      <c r="D14" s="8" t="s">
        <v>18</v>
      </c>
      <c r="E14" s="8">
        <v>8</v>
      </c>
      <c r="F14" s="8">
        <v>456</v>
      </c>
      <c r="G14" s="8">
        <f t="shared" si="1"/>
        <v>311</v>
      </c>
      <c r="H14" s="8">
        <v>297</v>
      </c>
      <c r="I14" s="8">
        <v>14</v>
      </c>
      <c r="J14" s="9">
        <f t="shared" si="0"/>
        <v>65.131578947368425</v>
      </c>
      <c r="K14" s="10"/>
    </row>
    <row r="15" spans="1:11" ht="21.95" customHeight="1" x14ac:dyDescent="0.25">
      <c r="A15" s="7">
        <v>44981</v>
      </c>
      <c r="B15" s="8" t="s">
        <v>106</v>
      </c>
      <c r="C15" s="8" t="s">
        <v>107</v>
      </c>
      <c r="D15" s="8" t="s">
        <v>18</v>
      </c>
      <c r="E15" s="8">
        <v>8</v>
      </c>
      <c r="F15" s="8">
        <v>688</v>
      </c>
      <c r="G15" s="8">
        <f t="shared" si="1"/>
        <v>510</v>
      </c>
      <c r="H15" s="8">
        <v>501</v>
      </c>
      <c r="I15" s="8">
        <v>9</v>
      </c>
      <c r="J15" s="9">
        <f t="shared" si="0"/>
        <v>72.819767441860463</v>
      </c>
      <c r="K15" s="10"/>
    </row>
    <row r="16" spans="1:11" ht="21.95" customHeight="1" x14ac:dyDescent="0.25">
      <c r="A16" s="7">
        <v>44985</v>
      </c>
      <c r="B16" s="8" t="s">
        <v>106</v>
      </c>
      <c r="C16" s="8" t="s">
        <v>107</v>
      </c>
      <c r="D16" s="8" t="s">
        <v>18</v>
      </c>
      <c r="E16" s="8">
        <v>8</v>
      </c>
      <c r="F16" s="8">
        <v>688</v>
      </c>
      <c r="G16" s="8">
        <f t="shared" si="1"/>
        <v>513</v>
      </c>
      <c r="H16" s="8">
        <v>501</v>
      </c>
      <c r="I16" s="8">
        <v>12</v>
      </c>
      <c r="J16" s="9">
        <f t="shared" si="0"/>
        <v>72.819767441860463</v>
      </c>
      <c r="K16" s="10"/>
    </row>
    <row r="17" spans="1:11" ht="21.95" customHeight="1" x14ac:dyDescent="0.25">
      <c r="A17" s="7">
        <v>44986</v>
      </c>
      <c r="B17" s="8" t="s">
        <v>106</v>
      </c>
      <c r="C17" s="8" t="s">
        <v>107</v>
      </c>
      <c r="D17" s="8" t="s">
        <v>18</v>
      </c>
      <c r="E17" s="8">
        <v>8</v>
      </c>
      <c r="F17" s="8">
        <v>688</v>
      </c>
      <c r="G17" s="8">
        <f t="shared" si="1"/>
        <v>509</v>
      </c>
      <c r="H17" s="8">
        <v>501</v>
      </c>
      <c r="I17" s="8">
        <v>8</v>
      </c>
      <c r="J17" s="9">
        <f t="shared" si="0"/>
        <v>72.819767441860463</v>
      </c>
      <c r="K17" s="10"/>
    </row>
    <row r="18" spans="1:11" ht="21.95" customHeight="1" x14ac:dyDescent="0.25">
      <c r="A18" s="7">
        <v>44987</v>
      </c>
      <c r="B18" s="8" t="s">
        <v>133</v>
      </c>
      <c r="C18" s="8" t="s">
        <v>139</v>
      </c>
      <c r="D18" s="8" t="s">
        <v>18</v>
      </c>
      <c r="E18" s="8">
        <v>8</v>
      </c>
      <c r="F18" s="8">
        <v>304</v>
      </c>
      <c r="G18" s="8">
        <f t="shared" si="1"/>
        <v>217</v>
      </c>
      <c r="H18" s="8">
        <v>214</v>
      </c>
      <c r="I18" s="8">
        <v>3</v>
      </c>
      <c r="J18" s="9">
        <f t="shared" si="0"/>
        <v>70.39473684210526</v>
      </c>
      <c r="K18" s="10"/>
    </row>
    <row r="19" spans="1:11" ht="21.95" customHeight="1" x14ac:dyDescent="0.25">
      <c r="A19" s="7">
        <v>44988</v>
      </c>
      <c r="B19" s="8" t="s">
        <v>133</v>
      </c>
      <c r="C19" s="8" t="s">
        <v>139</v>
      </c>
      <c r="D19" s="8" t="s">
        <v>18</v>
      </c>
      <c r="E19" s="8">
        <v>8</v>
      </c>
      <c r="F19" s="8">
        <v>304</v>
      </c>
      <c r="G19" s="8">
        <f t="shared" si="1"/>
        <v>235</v>
      </c>
      <c r="H19" s="8">
        <v>228</v>
      </c>
      <c r="I19" s="8">
        <v>7</v>
      </c>
      <c r="J19" s="9">
        <f t="shared" si="0"/>
        <v>75</v>
      </c>
      <c r="K19" s="10"/>
    </row>
    <row r="20" spans="1:11" ht="21.95" customHeight="1" x14ac:dyDescent="0.25">
      <c r="A20" s="7">
        <v>44991</v>
      </c>
      <c r="B20" s="8" t="s">
        <v>133</v>
      </c>
      <c r="C20" s="8" t="s">
        <v>139</v>
      </c>
      <c r="D20" s="8" t="s">
        <v>18</v>
      </c>
      <c r="E20" s="8">
        <v>8</v>
      </c>
      <c r="F20" s="8">
        <v>304</v>
      </c>
      <c r="G20" s="8">
        <f t="shared" si="1"/>
        <v>235</v>
      </c>
      <c r="H20" s="8">
        <v>228</v>
      </c>
      <c r="I20" s="8">
        <v>7</v>
      </c>
      <c r="J20" s="9">
        <f t="shared" si="0"/>
        <v>75</v>
      </c>
      <c r="K20" s="10"/>
    </row>
    <row r="21" spans="1:11" ht="21.95" customHeight="1" x14ac:dyDescent="0.25">
      <c r="A21" s="7">
        <v>44992</v>
      </c>
      <c r="B21" s="8" t="s">
        <v>133</v>
      </c>
      <c r="C21" s="8" t="s">
        <v>100</v>
      </c>
      <c r="D21" s="8" t="s">
        <v>18</v>
      </c>
      <c r="E21" s="8">
        <v>8</v>
      </c>
      <c r="F21" s="8">
        <v>400</v>
      </c>
      <c r="G21" s="8">
        <f t="shared" si="1"/>
        <v>319</v>
      </c>
      <c r="H21" s="8">
        <v>300</v>
      </c>
      <c r="I21" s="8">
        <v>19</v>
      </c>
      <c r="J21" s="9">
        <f t="shared" si="0"/>
        <v>75</v>
      </c>
      <c r="K21" s="10"/>
    </row>
    <row r="22" spans="1:11" ht="21.95" customHeight="1" x14ac:dyDescent="0.25">
      <c r="A22" s="7">
        <v>44993</v>
      </c>
      <c r="B22" s="8" t="s">
        <v>140</v>
      </c>
      <c r="C22" s="8" t="s">
        <v>155</v>
      </c>
      <c r="D22" s="8" t="s">
        <v>18</v>
      </c>
      <c r="E22" s="8">
        <v>8</v>
      </c>
      <c r="F22" s="8">
        <v>280</v>
      </c>
      <c r="G22" s="8">
        <f t="shared" si="1"/>
        <v>295</v>
      </c>
      <c r="H22" s="8">
        <v>280</v>
      </c>
      <c r="I22" s="8">
        <v>15</v>
      </c>
      <c r="J22" s="9">
        <f t="shared" si="0"/>
        <v>100</v>
      </c>
      <c r="K22" s="10"/>
    </row>
    <row r="23" spans="1:11" ht="21.95" customHeight="1" x14ac:dyDescent="0.25">
      <c r="A23" s="7">
        <v>44994</v>
      </c>
      <c r="B23" s="8" t="s">
        <v>36</v>
      </c>
      <c r="C23" s="8">
        <v>39009</v>
      </c>
      <c r="D23" s="8" t="s">
        <v>18</v>
      </c>
      <c r="E23" s="8">
        <v>8</v>
      </c>
      <c r="F23" s="8">
        <v>760</v>
      </c>
      <c r="G23" s="8">
        <f t="shared" si="1"/>
        <v>581</v>
      </c>
      <c r="H23" s="8">
        <v>570</v>
      </c>
      <c r="I23" s="8">
        <v>11</v>
      </c>
      <c r="J23" s="9">
        <f t="shared" si="0"/>
        <v>75</v>
      </c>
      <c r="K23" s="10"/>
    </row>
    <row r="24" spans="1:11" ht="21.95" customHeight="1" x14ac:dyDescent="0.25">
      <c r="A24" s="7">
        <v>44995</v>
      </c>
      <c r="B24" s="8" t="s">
        <v>133</v>
      </c>
      <c r="C24" s="8" t="s">
        <v>100</v>
      </c>
      <c r="D24" s="8" t="s">
        <v>18</v>
      </c>
      <c r="E24" s="8">
        <v>8</v>
      </c>
      <c r="F24" s="8">
        <v>400</v>
      </c>
      <c r="G24" s="8">
        <f t="shared" si="1"/>
        <v>284</v>
      </c>
      <c r="H24" s="8">
        <v>260</v>
      </c>
      <c r="I24" s="8">
        <v>24</v>
      </c>
      <c r="J24" s="9">
        <f t="shared" si="0"/>
        <v>65</v>
      </c>
      <c r="K24" s="10"/>
    </row>
    <row r="25" spans="1:11" ht="21.95" customHeight="1" x14ac:dyDescent="0.25">
      <c r="A25" s="7">
        <v>44998</v>
      </c>
      <c r="B25" s="8" t="s">
        <v>123</v>
      </c>
      <c r="C25" s="28" t="s">
        <v>124</v>
      </c>
      <c r="D25" s="8" t="s">
        <v>18</v>
      </c>
      <c r="E25" s="8">
        <v>8</v>
      </c>
      <c r="F25" s="8">
        <v>256</v>
      </c>
      <c r="G25" s="8">
        <f t="shared" si="1"/>
        <v>136</v>
      </c>
      <c r="H25" s="8">
        <v>129</v>
      </c>
      <c r="I25" s="8">
        <v>7</v>
      </c>
      <c r="J25" s="9">
        <f t="shared" si="0"/>
        <v>50.390625</v>
      </c>
      <c r="K25" s="10"/>
    </row>
    <row r="26" spans="1:11" ht="21.95" customHeight="1" x14ac:dyDescent="0.25">
      <c r="A26" s="7">
        <v>44999</v>
      </c>
      <c r="B26" s="8" t="s">
        <v>123</v>
      </c>
      <c r="C26" s="28" t="s">
        <v>124</v>
      </c>
      <c r="D26" s="8" t="s">
        <v>18</v>
      </c>
      <c r="E26" s="8">
        <v>8</v>
      </c>
      <c r="F26" s="8">
        <v>256</v>
      </c>
      <c r="G26" s="8">
        <f t="shared" si="1"/>
        <v>174</v>
      </c>
      <c r="H26" s="8">
        <v>167</v>
      </c>
      <c r="I26" s="8">
        <v>7</v>
      </c>
      <c r="J26" s="9">
        <f t="shared" si="0"/>
        <v>65.234375</v>
      </c>
      <c r="K26" s="10"/>
    </row>
    <row r="27" spans="1:11" ht="21.95" customHeight="1" x14ac:dyDescent="0.25">
      <c r="A27" s="7">
        <v>45000</v>
      </c>
      <c r="B27" s="8" t="s">
        <v>36</v>
      </c>
      <c r="C27" s="8">
        <v>39009</v>
      </c>
      <c r="D27" s="8" t="s">
        <v>18</v>
      </c>
      <c r="E27" s="8">
        <v>8</v>
      </c>
      <c r="F27" s="8">
        <v>760</v>
      </c>
      <c r="G27" s="8">
        <f t="shared" si="1"/>
        <v>501</v>
      </c>
      <c r="H27" s="8">
        <v>494</v>
      </c>
      <c r="I27" s="8">
        <v>7</v>
      </c>
      <c r="J27" s="9">
        <f t="shared" si="0"/>
        <v>65</v>
      </c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21"/>
      <c r="B45" s="8"/>
      <c r="C45" s="8"/>
      <c r="D45" s="8"/>
      <c r="E45" s="8"/>
      <c r="F45" s="8"/>
      <c r="G45" s="8"/>
      <c r="H45" s="8"/>
      <c r="I45" s="8"/>
      <c r="J45" s="22"/>
      <c r="K45" s="10"/>
    </row>
    <row r="46" spans="1:11" ht="21" customHeight="1" x14ac:dyDescent="0.25">
      <c r="A46" s="85" t="s">
        <v>20</v>
      </c>
      <c r="B46" s="85"/>
      <c r="C46" s="23">
        <f>COUNT(A10:A45)</f>
        <v>18</v>
      </c>
      <c r="E46" s="86" t="s">
        <v>21</v>
      </c>
      <c r="F46" s="86"/>
      <c r="G46" s="87"/>
      <c r="H46" s="87"/>
      <c r="I46" s="87"/>
      <c r="J46" s="87"/>
      <c r="K46" s="87"/>
    </row>
    <row r="47" spans="1:11" ht="21" customHeight="1" x14ac:dyDescent="0.25">
      <c r="A47" s="90" t="s">
        <v>22</v>
      </c>
      <c r="B47" s="90"/>
      <c r="C47" s="23">
        <f>SUM(F10:F45)</f>
        <v>8656</v>
      </c>
      <c r="F47" s="91"/>
      <c r="G47" s="91"/>
      <c r="H47" s="91"/>
      <c r="I47" s="19"/>
      <c r="J47" s="19"/>
      <c r="K47" s="20"/>
    </row>
    <row r="48" spans="1:11" ht="21" customHeight="1" x14ac:dyDescent="0.25">
      <c r="A48" s="90" t="s">
        <v>23</v>
      </c>
      <c r="B48" s="90"/>
      <c r="C48" s="23">
        <f>SUM(H10:H45)</f>
        <v>6223</v>
      </c>
      <c r="F48" s="19"/>
      <c r="G48" s="19"/>
      <c r="H48" s="19"/>
      <c r="I48" s="19"/>
      <c r="J48" s="19"/>
      <c r="K48" s="20"/>
    </row>
    <row r="49" spans="1:11" ht="21" customHeight="1" x14ac:dyDescent="0.25">
      <c r="A49" s="89" t="s">
        <v>24</v>
      </c>
      <c r="B49" s="90"/>
      <c r="C49" s="24">
        <f>SUM(J10:J45)</f>
        <v>1294.7421970624234</v>
      </c>
      <c r="F49" s="91"/>
      <c r="G49" s="91"/>
      <c r="H49" s="91"/>
      <c r="I49" s="91"/>
      <c r="J49" s="19"/>
      <c r="K49" s="88"/>
    </row>
    <row r="50" spans="1:11" ht="21" customHeight="1" x14ac:dyDescent="0.25">
      <c r="A50" s="89" t="s">
        <v>25</v>
      </c>
      <c r="B50" s="90"/>
      <c r="C50" s="23">
        <f>COUNTA(B10:B45)</f>
        <v>18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90" t="s">
        <v>26</v>
      </c>
      <c r="B51" s="90"/>
      <c r="C51" s="24">
        <f>C49/C50</f>
        <v>71.930122059023518</v>
      </c>
      <c r="F51" s="91"/>
      <c r="G51" s="91"/>
      <c r="H51" s="91"/>
      <c r="I51" s="91"/>
      <c r="J51" s="19"/>
      <c r="K51" s="88"/>
    </row>
    <row r="52" spans="1:11" ht="21" customHeight="1" thickBot="1" x14ac:dyDescent="0.3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</sheetData>
  <mergeCells count="17">
    <mergeCell ref="J1:K1"/>
    <mergeCell ref="A4:K6"/>
    <mergeCell ref="B7:E7"/>
    <mergeCell ref="G7:K7"/>
    <mergeCell ref="B8:E8"/>
    <mergeCell ref="G8:K8"/>
    <mergeCell ref="A51:B51"/>
    <mergeCell ref="A46:B46"/>
    <mergeCell ref="E46:K46"/>
    <mergeCell ref="A47:B47"/>
    <mergeCell ref="F47:H47"/>
    <mergeCell ref="A48:B48"/>
    <mergeCell ref="A49:B49"/>
    <mergeCell ref="F49:H51"/>
    <mergeCell ref="I49:I51"/>
    <mergeCell ref="K49:K51"/>
    <mergeCell ref="A50:B50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K54"/>
  <sheetViews>
    <sheetView topLeftCell="A43" workbookViewId="0">
      <selection activeCell="C58" sqref="C58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41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43</v>
      </c>
      <c r="C10" s="8" t="s">
        <v>44</v>
      </c>
      <c r="D10" s="8" t="s">
        <v>18</v>
      </c>
      <c r="E10" s="8">
        <v>8</v>
      </c>
      <c r="F10" s="8">
        <v>280</v>
      </c>
      <c r="G10" s="8">
        <f>SUM(H10+I10)</f>
        <v>262</v>
      </c>
      <c r="H10" s="8">
        <v>224</v>
      </c>
      <c r="I10" s="8">
        <v>38</v>
      </c>
      <c r="J10" s="9">
        <f t="shared" ref="J10:J29" si="0">H10/F10*100</f>
        <v>80</v>
      </c>
      <c r="K10" s="10"/>
    </row>
    <row r="11" spans="1:11" ht="21.95" customHeight="1" x14ac:dyDescent="0.25">
      <c r="A11" s="7">
        <v>44974</v>
      </c>
      <c r="B11" s="11" t="s">
        <v>106</v>
      </c>
      <c r="C11" s="12" t="s">
        <v>107</v>
      </c>
      <c r="D11" s="8" t="s">
        <v>18</v>
      </c>
      <c r="E11" s="8">
        <v>8</v>
      </c>
      <c r="F11" s="8">
        <v>688</v>
      </c>
      <c r="G11" s="8">
        <f>SUM(H11+I11)</f>
        <v>536</v>
      </c>
      <c r="H11" s="8">
        <v>516</v>
      </c>
      <c r="I11" s="8">
        <v>20</v>
      </c>
      <c r="J11" s="9">
        <f t="shared" si="0"/>
        <v>75</v>
      </c>
      <c r="K11" s="10"/>
    </row>
    <row r="12" spans="1:11" ht="21.95" customHeight="1" x14ac:dyDescent="0.25">
      <c r="A12" s="7">
        <v>44977</v>
      </c>
      <c r="B12" s="11" t="s">
        <v>106</v>
      </c>
      <c r="C12" s="12" t="s">
        <v>107</v>
      </c>
      <c r="D12" s="8" t="s">
        <v>18</v>
      </c>
      <c r="E12" s="8">
        <v>8</v>
      </c>
      <c r="F12" s="8">
        <v>688</v>
      </c>
      <c r="G12" s="8">
        <f t="shared" ref="G12:G29" si="1">SUM(H12+I12)</f>
        <v>534</v>
      </c>
      <c r="H12" s="8">
        <v>516</v>
      </c>
      <c r="I12" s="8">
        <v>18</v>
      </c>
      <c r="J12" s="9">
        <f>H12/F12*100</f>
        <v>75</v>
      </c>
      <c r="K12" s="10"/>
    </row>
    <row r="13" spans="1:11" ht="21.95" customHeight="1" x14ac:dyDescent="0.25">
      <c r="A13" s="7">
        <v>44978</v>
      </c>
      <c r="B13" s="12" t="s">
        <v>50</v>
      </c>
      <c r="C13" s="12" t="s">
        <v>51</v>
      </c>
      <c r="D13" s="8" t="s">
        <v>18</v>
      </c>
      <c r="E13" s="8">
        <v>8</v>
      </c>
      <c r="F13" s="8">
        <v>456</v>
      </c>
      <c r="G13" s="8">
        <f t="shared" si="1"/>
        <v>299</v>
      </c>
      <c r="H13" s="8">
        <v>297</v>
      </c>
      <c r="I13" s="8">
        <v>2</v>
      </c>
      <c r="J13" s="9">
        <f t="shared" si="0"/>
        <v>65.131578947368425</v>
      </c>
      <c r="K13" s="10"/>
    </row>
    <row r="14" spans="1:11" ht="21.95" customHeight="1" x14ac:dyDescent="0.25">
      <c r="A14" s="7">
        <v>44979</v>
      </c>
      <c r="B14" s="12" t="s">
        <v>119</v>
      </c>
      <c r="C14" s="11">
        <v>1690</v>
      </c>
      <c r="D14" s="8" t="s">
        <v>18</v>
      </c>
      <c r="E14" s="8">
        <v>8</v>
      </c>
      <c r="F14" s="8">
        <v>1152</v>
      </c>
      <c r="G14" s="8">
        <f t="shared" si="1"/>
        <v>820</v>
      </c>
      <c r="H14" s="8">
        <v>808</v>
      </c>
      <c r="I14" s="8">
        <v>12</v>
      </c>
      <c r="J14" s="9">
        <f t="shared" si="0"/>
        <v>70.138888888888886</v>
      </c>
      <c r="K14" s="10"/>
    </row>
    <row r="15" spans="1:11" ht="21.95" customHeight="1" x14ac:dyDescent="0.25">
      <c r="A15" s="7">
        <v>44980</v>
      </c>
      <c r="B15" s="12" t="s">
        <v>119</v>
      </c>
      <c r="C15" s="11">
        <v>1690</v>
      </c>
      <c r="D15" s="8" t="s">
        <v>18</v>
      </c>
      <c r="E15" s="8">
        <v>8</v>
      </c>
      <c r="F15" s="8">
        <v>1152</v>
      </c>
      <c r="G15" s="8">
        <f t="shared" si="1"/>
        <v>831</v>
      </c>
      <c r="H15" s="8">
        <v>808</v>
      </c>
      <c r="I15" s="8">
        <v>23</v>
      </c>
      <c r="J15" s="9">
        <f t="shared" si="0"/>
        <v>70.138888888888886</v>
      </c>
      <c r="K15" s="10"/>
    </row>
    <row r="16" spans="1:11" ht="21.95" customHeight="1" x14ac:dyDescent="0.25">
      <c r="A16" s="7">
        <v>44981</v>
      </c>
      <c r="B16" s="8" t="s">
        <v>119</v>
      </c>
      <c r="C16" s="8">
        <v>1690</v>
      </c>
      <c r="D16" s="8" t="s">
        <v>18</v>
      </c>
      <c r="E16" s="8">
        <v>8</v>
      </c>
      <c r="F16" s="8">
        <v>1152</v>
      </c>
      <c r="G16" s="8">
        <f t="shared" si="1"/>
        <v>1013</v>
      </c>
      <c r="H16" s="8">
        <v>980</v>
      </c>
      <c r="I16" s="8">
        <v>33</v>
      </c>
      <c r="J16" s="9">
        <f t="shared" si="0"/>
        <v>85.069444444444443</v>
      </c>
      <c r="K16" s="10"/>
    </row>
    <row r="17" spans="1:11" ht="21.95" customHeight="1" x14ac:dyDescent="0.25">
      <c r="A17" s="7">
        <v>44984</v>
      </c>
      <c r="B17" s="8" t="s">
        <v>119</v>
      </c>
      <c r="C17" s="8">
        <v>1690</v>
      </c>
      <c r="D17" s="8" t="s">
        <v>18</v>
      </c>
      <c r="E17" s="8">
        <v>8</v>
      </c>
      <c r="F17" s="8">
        <v>1152</v>
      </c>
      <c r="G17" s="8">
        <f t="shared" si="1"/>
        <v>938</v>
      </c>
      <c r="H17" s="8">
        <v>922</v>
      </c>
      <c r="I17" s="8">
        <v>16</v>
      </c>
      <c r="J17" s="9">
        <f t="shared" si="0"/>
        <v>80.034722222222214</v>
      </c>
      <c r="K17" s="10"/>
    </row>
    <row r="18" spans="1:11" ht="21.95" customHeight="1" x14ac:dyDescent="0.25">
      <c r="A18" s="7">
        <v>44985</v>
      </c>
      <c r="B18" s="8" t="s">
        <v>119</v>
      </c>
      <c r="C18" s="8">
        <v>1690</v>
      </c>
      <c r="D18" s="8" t="s">
        <v>18</v>
      </c>
      <c r="E18" s="8">
        <v>8</v>
      </c>
      <c r="F18" s="8">
        <v>1152</v>
      </c>
      <c r="G18" s="8">
        <f t="shared" si="1"/>
        <v>945</v>
      </c>
      <c r="H18" s="8">
        <v>922</v>
      </c>
      <c r="I18" s="8">
        <v>23</v>
      </c>
      <c r="J18" s="9">
        <f t="shared" si="0"/>
        <v>80.034722222222214</v>
      </c>
      <c r="K18" s="10"/>
    </row>
    <row r="19" spans="1:11" ht="21.95" customHeight="1" x14ac:dyDescent="0.25">
      <c r="A19" s="7">
        <v>44986</v>
      </c>
      <c r="B19" s="8" t="s">
        <v>119</v>
      </c>
      <c r="C19" s="8">
        <v>1690</v>
      </c>
      <c r="D19" s="8" t="s">
        <v>18</v>
      </c>
      <c r="E19" s="8">
        <v>8</v>
      </c>
      <c r="F19" s="8">
        <v>1152</v>
      </c>
      <c r="G19" s="8">
        <f t="shared" si="1"/>
        <v>943</v>
      </c>
      <c r="H19" s="8">
        <v>922</v>
      </c>
      <c r="I19" s="8">
        <v>21</v>
      </c>
      <c r="J19" s="9">
        <f t="shared" si="0"/>
        <v>80.034722222222214</v>
      </c>
      <c r="K19" s="10"/>
    </row>
    <row r="20" spans="1:11" ht="21.95" customHeight="1" x14ac:dyDescent="0.25">
      <c r="A20" s="7">
        <v>44987</v>
      </c>
      <c r="B20" s="8" t="s">
        <v>133</v>
      </c>
      <c r="C20" s="8" t="s">
        <v>139</v>
      </c>
      <c r="D20" s="8" t="s">
        <v>18</v>
      </c>
      <c r="E20" s="8">
        <v>8</v>
      </c>
      <c r="F20" s="8">
        <v>160</v>
      </c>
      <c r="G20" s="8">
        <f t="shared" si="1"/>
        <v>132</v>
      </c>
      <c r="H20" s="8">
        <v>128</v>
      </c>
      <c r="I20" s="8">
        <v>4</v>
      </c>
      <c r="J20" s="9">
        <f t="shared" si="0"/>
        <v>80</v>
      </c>
      <c r="K20" s="10"/>
    </row>
    <row r="21" spans="1:11" ht="21.95" customHeight="1" x14ac:dyDescent="0.25">
      <c r="A21" s="7">
        <v>44988</v>
      </c>
      <c r="B21" s="8" t="s">
        <v>133</v>
      </c>
      <c r="C21" s="8" t="s">
        <v>139</v>
      </c>
      <c r="D21" s="8" t="s">
        <v>18</v>
      </c>
      <c r="E21" s="8">
        <v>8</v>
      </c>
      <c r="F21" s="8">
        <v>160</v>
      </c>
      <c r="G21" s="8">
        <f t="shared" si="1"/>
        <v>135</v>
      </c>
      <c r="H21" s="8">
        <v>128</v>
      </c>
      <c r="I21" s="8">
        <v>7</v>
      </c>
      <c r="J21" s="9">
        <f t="shared" si="0"/>
        <v>80</v>
      </c>
      <c r="K21" s="10"/>
    </row>
    <row r="22" spans="1:11" ht="21.95" customHeight="1" x14ac:dyDescent="0.25">
      <c r="A22" s="7">
        <v>44991</v>
      </c>
      <c r="B22" s="8" t="s">
        <v>133</v>
      </c>
      <c r="C22" s="8" t="s">
        <v>139</v>
      </c>
      <c r="D22" s="8" t="s">
        <v>18</v>
      </c>
      <c r="E22" s="8">
        <v>8</v>
      </c>
      <c r="F22" s="8">
        <v>160</v>
      </c>
      <c r="G22" s="8">
        <f t="shared" si="1"/>
        <v>133</v>
      </c>
      <c r="H22" s="8">
        <v>128</v>
      </c>
      <c r="I22" s="8">
        <v>5</v>
      </c>
      <c r="J22" s="9">
        <f t="shared" si="0"/>
        <v>80</v>
      </c>
      <c r="K22" s="10"/>
    </row>
    <row r="23" spans="1:11" ht="21.95" customHeight="1" x14ac:dyDescent="0.25">
      <c r="A23" s="7">
        <v>44992</v>
      </c>
      <c r="B23" s="8" t="s">
        <v>50</v>
      </c>
      <c r="C23" s="8" t="s">
        <v>153</v>
      </c>
      <c r="D23" s="8" t="s">
        <v>18</v>
      </c>
      <c r="E23" s="8">
        <v>8</v>
      </c>
      <c r="F23" s="8">
        <v>456</v>
      </c>
      <c r="G23" s="8">
        <f t="shared" si="1"/>
        <v>355</v>
      </c>
      <c r="H23" s="8">
        <v>342</v>
      </c>
      <c r="I23" s="8">
        <v>13</v>
      </c>
      <c r="J23" s="9">
        <f t="shared" si="0"/>
        <v>75</v>
      </c>
      <c r="K23" s="10"/>
    </row>
    <row r="24" spans="1:11" ht="21.95" customHeight="1" x14ac:dyDescent="0.25">
      <c r="A24" s="7">
        <v>44993</v>
      </c>
      <c r="B24" s="8" t="s">
        <v>140</v>
      </c>
      <c r="C24" s="8" t="s">
        <v>155</v>
      </c>
      <c r="D24" s="8" t="s">
        <v>18</v>
      </c>
      <c r="E24" s="8">
        <v>8</v>
      </c>
      <c r="F24" s="8">
        <v>280</v>
      </c>
      <c r="G24" s="8">
        <f t="shared" si="1"/>
        <v>296</v>
      </c>
      <c r="H24" s="8">
        <v>280</v>
      </c>
      <c r="I24" s="8">
        <v>16</v>
      </c>
      <c r="J24" s="9">
        <f t="shared" si="0"/>
        <v>100</v>
      </c>
      <c r="K24" s="10"/>
    </row>
    <row r="25" spans="1:11" ht="21.95" customHeight="1" x14ac:dyDescent="0.25">
      <c r="A25" s="7">
        <v>44994</v>
      </c>
      <c r="B25" s="8" t="s">
        <v>36</v>
      </c>
      <c r="C25" s="8">
        <v>39009</v>
      </c>
      <c r="D25" s="8" t="s">
        <v>18</v>
      </c>
      <c r="E25" s="8">
        <v>8</v>
      </c>
      <c r="F25" s="8">
        <v>760</v>
      </c>
      <c r="G25" s="8">
        <f t="shared" si="1"/>
        <v>740</v>
      </c>
      <c r="H25" s="8">
        <v>722</v>
      </c>
      <c r="I25" s="8">
        <v>18</v>
      </c>
      <c r="J25" s="9">
        <f t="shared" si="0"/>
        <v>95</v>
      </c>
      <c r="K25" s="10"/>
    </row>
    <row r="26" spans="1:11" ht="21.95" customHeight="1" x14ac:dyDescent="0.25">
      <c r="A26" s="7">
        <v>44995</v>
      </c>
      <c r="B26" s="8" t="s">
        <v>29</v>
      </c>
      <c r="C26" s="8" t="s">
        <v>30</v>
      </c>
      <c r="D26" s="8" t="s">
        <v>18</v>
      </c>
      <c r="E26" s="8">
        <v>8</v>
      </c>
      <c r="F26" s="8">
        <v>2072</v>
      </c>
      <c r="G26" s="8">
        <f t="shared" si="1"/>
        <v>1680</v>
      </c>
      <c r="H26" s="8">
        <v>1658</v>
      </c>
      <c r="I26" s="8">
        <v>22</v>
      </c>
      <c r="J26" s="9">
        <f t="shared" si="0"/>
        <v>80.019305019305023</v>
      </c>
      <c r="K26" s="10"/>
    </row>
    <row r="27" spans="1:11" ht="21.95" customHeight="1" x14ac:dyDescent="0.25">
      <c r="A27" s="7">
        <v>44998</v>
      </c>
      <c r="B27" s="8" t="s">
        <v>123</v>
      </c>
      <c r="C27" s="28" t="s">
        <v>124</v>
      </c>
      <c r="D27" s="8" t="s">
        <v>18</v>
      </c>
      <c r="E27" s="8">
        <v>8</v>
      </c>
      <c r="F27" s="8">
        <v>256</v>
      </c>
      <c r="G27" s="8">
        <f t="shared" si="1"/>
        <v>131</v>
      </c>
      <c r="H27" s="8">
        <v>129</v>
      </c>
      <c r="I27" s="8">
        <v>2</v>
      </c>
      <c r="J27" s="9">
        <f t="shared" si="0"/>
        <v>50.390625</v>
      </c>
      <c r="K27" s="10"/>
    </row>
    <row r="28" spans="1:11" ht="21.95" customHeight="1" x14ac:dyDescent="0.25">
      <c r="A28" s="7">
        <v>44999</v>
      </c>
      <c r="B28" s="8" t="s">
        <v>149</v>
      </c>
      <c r="C28" s="8" t="s">
        <v>139</v>
      </c>
      <c r="D28" s="8" t="s">
        <v>18</v>
      </c>
      <c r="E28" s="8">
        <v>8</v>
      </c>
      <c r="F28" s="8">
        <v>160</v>
      </c>
      <c r="G28" s="8">
        <f t="shared" si="1"/>
        <v>145</v>
      </c>
      <c r="H28" s="8">
        <v>136</v>
      </c>
      <c r="I28" s="8">
        <v>9</v>
      </c>
      <c r="J28" s="9">
        <f t="shared" si="0"/>
        <v>85</v>
      </c>
      <c r="K28" s="10"/>
    </row>
    <row r="29" spans="1:11" ht="21.95" customHeight="1" x14ac:dyDescent="0.25">
      <c r="A29" s="7">
        <v>45000</v>
      </c>
      <c r="B29" s="8" t="s">
        <v>149</v>
      </c>
      <c r="C29" s="8" t="s">
        <v>139</v>
      </c>
      <c r="D29" s="8" t="s">
        <v>18</v>
      </c>
      <c r="E29" s="8">
        <v>8</v>
      </c>
      <c r="F29" s="8">
        <v>160</v>
      </c>
      <c r="G29" s="8">
        <f t="shared" si="1"/>
        <v>148</v>
      </c>
      <c r="H29" s="8">
        <v>136</v>
      </c>
      <c r="I29" s="8">
        <v>12</v>
      </c>
      <c r="J29" s="9">
        <f t="shared" si="0"/>
        <v>85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13648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10702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1570.9928978555622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78.549644892778105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K51"/>
  <sheetViews>
    <sheetView topLeftCell="A35" workbookViewId="0">
      <selection activeCell="C43" sqref="C43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42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39</v>
      </c>
      <c r="C10" s="8" t="s">
        <v>40</v>
      </c>
      <c r="D10" s="8" t="s">
        <v>18</v>
      </c>
      <c r="E10" s="8">
        <v>8</v>
      </c>
      <c r="F10" s="8">
        <v>400</v>
      </c>
      <c r="G10" s="8">
        <f>SUM(H10+I10)</f>
        <v>403</v>
      </c>
      <c r="H10" s="8">
        <v>400</v>
      </c>
      <c r="I10" s="8">
        <v>3</v>
      </c>
      <c r="J10" s="9">
        <f t="shared" ref="J10:J24" si="0">H10/F10*100</f>
        <v>100</v>
      </c>
      <c r="K10" s="10"/>
    </row>
    <row r="11" spans="1:11" ht="21.95" customHeight="1" x14ac:dyDescent="0.25">
      <c r="A11" s="7">
        <v>44974</v>
      </c>
      <c r="B11" s="11" t="s">
        <v>47</v>
      </c>
      <c r="C11" s="12" t="s">
        <v>48</v>
      </c>
      <c r="D11" s="8" t="s">
        <v>18</v>
      </c>
      <c r="E11" s="8">
        <v>8</v>
      </c>
      <c r="F11" s="8">
        <v>600</v>
      </c>
      <c r="G11" s="8">
        <f>SUM(H11+I11)</f>
        <v>524</v>
      </c>
      <c r="H11" s="8">
        <v>510</v>
      </c>
      <c r="I11" s="8">
        <v>14</v>
      </c>
      <c r="J11" s="9">
        <f t="shared" si="0"/>
        <v>85</v>
      </c>
      <c r="K11" s="10"/>
    </row>
    <row r="12" spans="1:11" ht="21.95" customHeight="1" x14ac:dyDescent="0.25">
      <c r="A12" s="7">
        <v>44977</v>
      </c>
      <c r="B12" s="11" t="s">
        <v>47</v>
      </c>
      <c r="C12" s="12" t="s">
        <v>48</v>
      </c>
      <c r="D12" s="8" t="s">
        <v>18</v>
      </c>
      <c r="E12" s="8">
        <v>8</v>
      </c>
      <c r="F12" s="8">
        <v>600</v>
      </c>
      <c r="G12" s="8">
        <f t="shared" ref="G12:G24" si="1">SUM(H12+I12)</f>
        <v>503</v>
      </c>
      <c r="H12" s="8">
        <v>480</v>
      </c>
      <c r="I12" s="8">
        <v>23</v>
      </c>
      <c r="J12" s="9">
        <f t="shared" si="0"/>
        <v>80</v>
      </c>
      <c r="K12" s="10"/>
    </row>
    <row r="13" spans="1:11" ht="21.95" customHeight="1" x14ac:dyDescent="0.25">
      <c r="A13" s="7">
        <v>44978</v>
      </c>
      <c r="B13" s="12" t="s">
        <v>39</v>
      </c>
      <c r="C13" s="12" t="s">
        <v>40</v>
      </c>
      <c r="D13" s="8" t="s">
        <v>18</v>
      </c>
      <c r="E13" s="8">
        <v>8</v>
      </c>
      <c r="F13" s="8">
        <v>400</v>
      </c>
      <c r="G13" s="8">
        <f t="shared" si="1"/>
        <v>402</v>
      </c>
      <c r="H13" s="8">
        <v>400</v>
      </c>
      <c r="I13" s="8">
        <v>2</v>
      </c>
      <c r="J13" s="9">
        <f t="shared" si="0"/>
        <v>100</v>
      </c>
      <c r="K13" s="10"/>
    </row>
    <row r="14" spans="1:11" ht="21.95" customHeight="1" x14ac:dyDescent="0.25">
      <c r="A14" s="7">
        <v>44979</v>
      </c>
      <c r="B14" s="12" t="s">
        <v>39</v>
      </c>
      <c r="C14" s="12" t="s">
        <v>40</v>
      </c>
      <c r="D14" s="8" t="s">
        <v>18</v>
      </c>
      <c r="E14" s="8">
        <v>8</v>
      </c>
      <c r="F14" s="8">
        <v>400</v>
      </c>
      <c r="G14" s="8">
        <f t="shared" si="1"/>
        <v>406</v>
      </c>
      <c r="H14" s="8">
        <v>400</v>
      </c>
      <c r="I14" s="8">
        <v>6</v>
      </c>
      <c r="J14" s="9">
        <f t="shared" si="0"/>
        <v>100</v>
      </c>
      <c r="K14" s="10"/>
    </row>
    <row r="15" spans="1:11" ht="21.95" customHeight="1" x14ac:dyDescent="0.25">
      <c r="A15" s="7">
        <v>44985</v>
      </c>
      <c r="B15" s="12" t="s">
        <v>39</v>
      </c>
      <c r="C15" s="12" t="s">
        <v>40</v>
      </c>
      <c r="D15" s="8" t="s">
        <v>18</v>
      </c>
      <c r="E15" s="8">
        <v>8</v>
      </c>
      <c r="F15" s="8">
        <v>400</v>
      </c>
      <c r="G15" s="8">
        <f t="shared" si="1"/>
        <v>264</v>
      </c>
      <c r="H15" s="8">
        <v>260</v>
      </c>
      <c r="I15" s="8">
        <v>4</v>
      </c>
      <c r="J15" s="9">
        <f t="shared" si="0"/>
        <v>65</v>
      </c>
      <c r="K15" s="10"/>
    </row>
    <row r="16" spans="1:11" ht="21.95" customHeight="1" x14ac:dyDescent="0.25">
      <c r="A16" s="7">
        <v>44986</v>
      </c>
      <c r="B16" s="12" t="s">
        <v>39</v>
      </c>
      <c r="C16" s="12" t="s">
        <v>40</v>
      </c>
      <c r="D16" s="8" t="s">
        <v>18</v>
      </c>
      <c r="E16" s="8">
        <v>8</v>
      </c>
      <c r="F16" s="8">
        <v>400</v>
      </c>
      <c r="G16" s="8">
        <f t="shared" si="1"/>
        <v>263</v>
      </c>
      <c r="H16" s="8">
        <v>260</v>
      </c>
      <c r="I16" s="8">
        <v>3</v>
      </c>
      <c r="J16" s="9">
        <f t="shared" si="0"/>
        <v>65</v>
      </c>
      <c r="K16" s="10"/>
    </row>
    <row r="17" spans="1:11" ht="21.95" customHeight="1" x14ac:dyDescent="0.25">
      <c r="A17" s="7">
        <v>44987</v>
      </c>
      <c r="B17" s="8" t="s">
        <v>140</v>
      </c>
      <c r="C17" s="8" t="s">
        <v>122</v>
      </c>
      <c r="D17" s="8" t="s">
        <v>18</v>
      </c>
      <c r="E17" s="8">
        <v>8</v>
      </c>
      <c r="F17" s="8">
        <v>416</v>
      </c>
      <c r="G17" s="8">
        <f t="shared" si="1"/>
        <v>379</v>
      </c>
      <c r="H17" s="8">
        <v>375</v>
      </c>
      <c r="I17" s="8">
        <v>4</v>
      </c>
      <c r="J17" s="9">
        <f t="shared" si="0"/>
        <v>90.144230769230774</v>
      </c>
      <c r="K17" s="10"/>
    </row>
    <row r="18" spans="1:11" ht="21.95" customHeight="1" x14ac:dyDescent="0.25">
      <c r="A18" s="7">
        <v>44988</v>
      </c>
      <c r="B18" s="8" t="s">
        <v>39</v>
      </c>
      <c r="C18" s="8" t="s">
        <v>96</v>
      </c>
      <c r="D18" s="8" t="s">
        <v>18</v>
      </c>
      <c r="E18" s="8">
        <v>8</v>
      </c>
      <c r="F18" s="8">
        <v>400</v>
      </c>
      <c r="G18" s="8">
        <f t="shared" si="1"/>
        <v>402</v>
      </c>
      <c r="H18" s="8">
        <v>400</v>
      </c>
      <c r="I18" s="8">
        <v>2</v>
      </c>
      <c r="J18" s="9">
        <f t="shared" si="0"/>
        <v>100</v>
      </c>
      <c r="K18" s="10"/>
    </row>
    <row r="19" spans="1:11" ht="21.95" customHeight="1" x14ac:dyDescent="0.25">
      <c r="A19" s="7">
        <v>44991</v>
      </c>
      <c r="B19" s="8" t="s">
        <v>39</v>
      </c>
      <c r="C19" s="8" t="s">
        <v>96</v>
      </c>
      <c r="D19" s="8" t="s">
        <v>18</v>
      </c>
      <c r="E19" s="8">
        <v>8</v>
      </c>
      <c r="F19" s="8">
        <v>400</v>
      </c>
      <c r="G19" s="8">
        <f t="shared" si="1"/>
        <v>325</v>
      </c>
      <c r="H19" s="8">
        <v>320</v>
      </c>
      <c r="I19" s="8">
        <v>5</v>
      </c>
      <c r="J19" s="9">
        <f t="shared" si="0"/>
        <v>80</v>
      </c>
      <c r="K19" s="10"/>
    </row>
    <row r="20" spans="1:11" ht="21.95" customHeight="1" x14ac:dyDescent="0.25">
      <c r="A20" s="7">
        <v>44992</v>
      </c>
      <c r="B20" s="8" t="s">
        <v>83</v>
      </c>
      <c r="C20" s="8">
        <v>8825633600</v>
      </c>
      <c r="D20" s="8" t="s">
        <v>18</v>
      </c>
      <c r="E20" s="8">
        <v>8</v>
      </c>
      <c r="F20" s="8">
        <v>784</v>
      </c>
      <c r="G20" s="8">
        <f t="shared" si="1"/>
        <v>620</v>
      </c>
      <c r="H20" s="8">
        <v>595</v>
      </c>
      <c r="I20" s="8">
        <v>25</v>
      </c>
      <c r="J20" s="9">
        <f t="shared" si="0"/>
        <v>75.892857142857139</v>
      </c>
      <c r="K20" s="10"/>
    </row>
    <row r="21" spans="1:11" ht="21.95" customHeight="1" x14ac:dyDescent="0.25">
      <c r="A21" s="7">
        <v>44993</v>
      </c>
      <c r="B21" s="8" t="s">
        <v>39</v>
      </c>
      <c r="C21" s="8" t="s">
        <v>96</v>
      </c>
      <c r="D21" s="8" t="s">
        <v>18</v>
      </c>
      <c r="E21" s="8">
        <v>8</v>
      </c>
      <c r="F21" s="8">
        <v>400</v>
      </c>
      <c r="G21" s="8">
        <f t="shared" si="1"/>
        <v>345</v>
      </c>
      <c r="H21" s="8">
        <v>320</v>
      </c>
      <c r="I21" s="8">
        <v>25</v>
      </c>
      <c r="J21" s="9">
        <f t="shared" si="0"/>
        <v>80</v>
      </c>
      <c r="K21" s="10"/>
    </row>
    <row r="22" spans="1:11" ht="21.95" customHeight="1" x14ac:dyDescent="0.25">
      <c r="A22" s="7">
        <v>44994</v>
      </c>
      <c r="B22" s="8" t="s">
        <v>140</v>
      </c>
      <c r="C22" s="8" t="s">
        <v>122</v>
      </c>
      <c r="D22" s="8" t="s">
        <v>18</v>
      </c>
      <c r="E22" s="8">
        <v>8</v>
      </c>
      <c r="F22" s="8">
        <v>416</v>
      </c>
      <c r="G22" s="8">
        <f t="shared" si="1"/>
        <v>420</v>
      </c>
      <c r="H22" s="8">
        <v>416</v>
      </c>
      <c r="I22" s="8">
        <v>4</v>
      </c>
      <c r="J22" s="9">
        <f t="shared" si="0"/>
        <v>100</v>
      </c>
      <c r="K22" s="10"/>
    </row>
    <row r="23" spans="1:11" ht="21.95" customHeight="1" x14ac:dyDescent="0.25">
      <c r="A23" s="7">
        <v>44999</v>
      </c>
      <c r="B23" s="8" t="s">
        <v>47</v>
      </c>
      <c r="C23" s="8" t="s">
        <v>48</v>
      </c>
      <c r="D23" s="8" t="s">
        <v>18</v>
      </c>
      <c r="E23" s="8">
        <v>8</v>
      </c>
      <c r="F23" s="8">
        <v>600</v>
      </c>
      <c r="G23" s="8">
        <f t="shared" si="1"/>
        <v>522</v>
      </c>
      <c r="H23" s="8">
        <v>510</v>
      </c>
      <c r="I23" s="8">
        <v>12</v>
      </c>
      <c r="J23" s="9">
        <f t="shared" si="0"/>
        <v>85</v>
      </c>
      <c r="K23" s="10"/>
    </row>
    <row r="24" spans="1:11" ht="21.95" customHeight="1" x14ac:dyDescent="0.25">
      <c r="A24" s="7">
        <v>45000</v>
      </c>
      <c r="B24" s="8" t="s">
        <v>39</v>
      </c>
      <c r="C24" s="8" t="s">
        <v>40</v>
      </c>
      <c r="D24" s="8" t="s">
        <v>18</v>
      </c>
      <c r="E24" s="8">
        <v>8</v>
      </c>
      <c r="F24" s="8">
        <v>400</v>
      </c>
      <c r="G24" s="8">
        <f t="shared" si="1"/>
        <v>402</v>
      </c>
      <c r="H24" s="8">
        <v>400</v>
      </c>
      <c r="I24" s="8">
        <v>2</v>
      </c>
      <c r="J24" s="9">
        <f t="shared" si="0"/>
        <v>100</v>
      </c>
      <c r="K24" s="10"/>
    </row>
    <row r="25" spans="1:11" ht="21.95" customHeight="1" x14ac:dyDescent="0.25">
      <c r="A25" s="7"/>
      <c r="B25" s="8"/>
      <c r="C25" s="8"/>
      <c r="D25" s="8"/>
      <c r="E25" s="8"/>
      <c r="F25" s="8"/>
      <c r="G25" s="8"/>
      <c r="H25" s="8"/>
      <c r="I25" s="8"/>
      <c r="J25" s="9"/>
      <c r="K25" s="10"/>
    </row>
    <row r="26" spans="1:11" ht="21.95" customHeight="1" x14ac:dyDescent="0.25">
      <c r="A26" s="7"/>
      <c r="B26" s="8"/>
      <c r="C26" s="8"/>
      <c r="D26" s="8"/>
      <c r="E26" s="8"/>
      <c r="F26" s="8"/>
      <c r="G26" s="8"/>
      <c r="H26" s="8"/>
      <c r="I26" s="8"/>
      <c r="J26" s="9"/>
      <c r="K26" s="10"/>
    </row>
    <row r="27" spans="1:11" ht="21.95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13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21"/>
      <c r="B44" s="8"/>
      <c r="C44" s="8"/>
      <c r="D44" s="8"/>
      <c r="E44" s="8"/>
      <c r="F44" s="8"/>
      <c r="G44" s="8"/>
      <c r="H44" s="8"/>
      <c r="I44" s="8"/>
      <c r="J44" s="22"/>
      <c r="K44" s="10"/>
    </row>
    <row r="45" spans="1:11" ht="21" customHeight="1" x14ac:dyDescent="0.25">
      <c r="A45" s="85" t="s">
        <v>20</v>
      </c>
      <c r="B45" s="85"/>
      <c r="C45" s="23">
        <f>COUNT(A10:A44)</f>
        <v>15</v>
      </c>
      <c r="E45" s="86" t="s">
        <v>21</v>
      </c>
      <c r="F45" s="86"/>
      <c r="G45" s="87"/>
      <c r="H45" s="87"/>
      <c r="I45" s="87"/>
      <c r="J45" s="87"/>
      <c r="K45" s="87"/>
    </row>
    <row r="46" spans="1:11" ht="21" customHeight="1" x14ac:dyDescent="0.25">
      <c r="A46" s="90" t="s">
        <v>22</v>
      </c>
      <c r="B46" s="90"/>
      <c r="C46" s="23">
        <f>SUM(F10:F44)</f>
        <v>7016</v>
      </c>
      <c r="F46" s="91"/>
      <c r="G46" s="91"/>
      <c r="H46" s="91"/>
      <c r="I46" s="19"/>
      <c r="J46" s="19"/>
      <c r="K46" s="20"/>
    </row>
    <row r="47" spans="1:11" ht="21" customHeight="1" x14ac:dyDescent="0.25">
      <c r="A47" s="90" t="s">
        <v>23</v>
      </c>
      <c r="B47" s="90"/>
      <c r="C47" s="23">
        <f>SUM(H10:H44)</f>
        <v>6046</v>
      </c>
      <c r="F47" s="19"/>
      <c r="G47" s="19"/>
      <c r="H47" s="19"/>
      <c r="I47" s="19"/>
      <c r="J47" s="19"/>
      <c r="K47" s="20"/>
    </row>
    <row r="48" spans="1:11" ht="21" customHeight="1" x14ac:dyDescent="0.25">
      <c r="A48" s="89" t="s">
        <v>24</v>
      </c>
      <c r="B48" s="90"/>
      <c r="C48" s="24">
        <f>SUM(J10:J44)</f>
        <v>1306.0370879120878</v>
      </c>
      <c r="F48" s="91"/>
      <c r="G48" s="91"/>
      <c r="H48" s="91"/>
      <c r="I48" s="91"/>
      <c r="J48" s="19"/>
      <c r="K48" s="88"/>
    </row>
    <row r="49" spans="1:11" ht="21" customHeight="1" x14ac:dyDescent="0.25">
      <c r="A49" s="89" t="s">
        <v>25</v>
      </c>
      <c r="B49" s="90"/>
      <c r="C49" s="23">
        <f>COUNTA(B10:B44)</f>
        <v>15</v>
      </c>
      <c r="F49" s="91"/>
      <c r="G49" s="91"/>
      <c r="H49" s="91"/>
      <c r="I49" s="91"/>
      <c r="J49" s="19"/>
      <c r="K49" s="88"/>
    </row>
    <row r="50" spans="1:11" ht="21" customHeight="1" x14ac:dyDescent="0.25">
      <c r="A50" s="90" t="s">
        <v>26</v>
      </c>
      <c r="B50" s="90"/>
      <c r="C50" s="24">
        <f>C48/C49</f>
        <v>87.069139194139183</v>
      </c>
      <c r="F50" s="91"/>
      <c r="G50" s="91"/>
      <c r="H50" s="91"/>
      <c r="I50" s="91"/>
      <c r="J50" s="19"/>
      <c r="K50" s="88"/>
    </row>
    <row r="51" spans="1:11" ht="21" customHeight="1" thickBot="1" x14ac:dyDescent="0.3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</sheetData>
  <mergeCells count="17">
    <mergeCell ref="J1:K1"/>
    <mergeCell ref="A4:K6"/>
    <mergeCell ref="B7:E7"/>
    <mergeCell ref="G7:K7"/>
    <mergeCell ref="B8:E8"/>
    <mergeCell ref="G8:K8"/>
    <mergeCell ref="A50:B50"/>
    <mergeCell ref="A45:B45"/>
    <mergeCell ref="E45:K45"/>
    <mergeCell ref="A46:B46"/>
    <mergeCell ref="F46:H46"/>
    <mergeCell ref="A47:B47"/>
    <mergeCell ref="A48:B48"/>
    <mergeCell ref="F48:H50"/>
    <mergeCell ref="I48:I50"/>
    <mergeCell ref="K48:K50"/>
    <mergeCell ref="A49:B49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K53"/>
  <sheetViews>
    <sheetView topLeftCell="A38" workbookViewId="0">
      <selection activeCell="D43" sqref="D43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38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58</v>
      </c>
      <c r="C10" s="8">
        <v>22500</v>
      </c>
      <c r="D10" s="8" t="s">
        <v>18</v>
      </c>
      <c r="E10" s="8">
        <v>8</v>
      </c>
      <c r="F10" s="8">
        <v>3040</v>
      </c>
      <c r="G10" s="8">
        <f>SUM(H10+I10)</f>
        <v>1825</v>
      </c>
      <c r="H10" s="8">
        <v>1824</v>
      </c>
      <c r="I10" s="8">
        <v>1</v>
      </c>
      <c r="J10" s="9">
        <f t="shared" ref="J10:J28" si="0">H10/F10*100</f>
        <v>60</v>
      </c>
      <c r="K10" s="10"/>
    </row>
    <row r="11" spans="1:11" ht="21.95" customHeight="1" x14ac:dyDescent="0.25">
      <c r="A11" s="7">
        <v>44974</v>
      </c>
      <c r="B11" s="11" t="s">
        <v>76</v>
      </c>
      <c r="C11" s="12" t="s">
        <v>77</v>
      </c>
      <c r="D11" s="8" t="s">
        <v>18</v>
      </c>
      <c r="E11" s="8">
        <v>8</v>
      </c>
      <c r="F11" s="8">
        <v>1600</v>
      </c>
      <c r="G11" s="8">
        <f>SUM(H11+I11)</f>
        <v>1228</v>
      </c>
      <c r="H11" s="8">
        <v>1200</v>
      </c>
      <c r="I11" s="8">
        <v>28</v>
      </c>
      <c r="J11" s="9">
        <f t="shared" si="0"/>
        <v>75</v>
      </c>
      <c r="K11" s="10"/>
    </row>
    <row r="12" spans="1:11" ht="21.95" customHeight="1" x14ac:dyDescent="0.25">
      <c r="A12" s="7">
        <v>44977</v>
      </c>
      <c r="B12" s="11" t="s">
        <v>76</v>
      </c>
      <c r="C12" s="12" t="s">
        <v>77</v>
      </c>
      <c r="D12" s="8" t="s">
        <v>18</v>
      </c>
      <c r="E12" s="8">
        <v>8</v>
      </c>
      <c r="F12" s="8">
        <v>1600</v>
      </c>
      <c r="G12" s="8">
        <f t="shared" ref="G12:G28" si="1">SUM(H12+I12)</f>
        <v>1212</v>
      </c>
      <c r="H12" s="8">
        <v>1200</v>
      </c>
      <c r="I12" s="8">
        <v>12</v>
      </c>
      <c r="J12" s="9">
        <f t="shared" si="0"/>
        <v>75</v>
      </c>
      <c r="K12" s="10"/>
    </row>
    <row r="13" spans="1:11" ht="21.95" customHeight="1" x14ac:dyDescent="0.25">
      <c r="A13" s="7">
        <v>44978</v>
      </c>
      <c r="B13" s="12" t="s">
        <v>58</v>
      </c>
      <c r="C13" s="12">
        <v>22500</v>
      </c>
      <c r="D13" s="8" t="s">
        <v>18</v>
      </c>
      <c r="E13" s="8">
        <v>8</v>
      </c>
      <c r="F13" s="8">
        <v>3040</v>
      </c>
      <c r="G13" s="8">
        <f t="shared" si="1"/>
        <v>1980</v>
      </c>
      <c r="H13" s="8">
        <v>1976</v>
      </c>
      <c r="I13" s="8">
        <v>4</v>
      </c>
      <c r="J13" s="9">
        <f t="shared" si="0"/>
        <v>65</v>
      </c>
      <c r="K13" s="10"/>
    </row>
    <row r="14" spans="1:11" ht="21.95" customHeight="1" x14ac:dyDescent="0.25">
      <c r="A14" s="7">
        <v>44979</v>
      </c>
      <c r="B14" s="12" t="s">
        <v>58</v>
      </c>
      <c r="C14" s="12">
        <v>22500</v>
      </c>
      <c r="D14" s="8" t="s">
        <v>18</v>
      </c>
      <c r="E14" s="8">
        <v>8</v>
      </c>
      <c r="F14" s="8">
        <v>3040</v>
      </c>
      <c r="G14" s="8">
        <f t="shared" si="1"/>
        <v>1990</v>
      </c>
      <c r="H14" s="8">
        <v>1976</v>
      </c>
      <c r="I14" s="8">
        <v>14</v>
      </c>
      <c r="J14" s="9">
        <f t="shared" si="0"/>
        <v>65</v>
      </c>
      <c r="K14" s="10"/>
    </row>
    <row r="15" spans="1:11" ht="21.95" customHeight="1" x14ac:dyDescent="0.25">
      <c r="A15" s="7">
        <v>44980</v>
      </c>
      <c r="B15" s="12" t="s">
        <v>58</v>
      </c>
      <c r="C15" s="12">
        <v>22500</v>
      </c>
      <c r="D15" s="8" t="s">
        <v>18</v>
      </c>
      <c r="E15" s="8">
        <v>8</v>
      </c>
      <c r="F15" s="8">
        <v>3040</v>
      </c>
      <c r="G15" s="8">
        <f t="shared" si="1"/>
        <v>1999</v>
      </c>
      <c r="H15" s="8">
        <v>1976</v>
      </c>
      <c r="I15" s="8">
        <v>23</v>
      </c>
      <c r="J15" s="9">
        <f t="shared" si="0"/>
        <v>65</v>
      </c>
      <c r="K15" s="10"/>
    </row>
    <row r="16" spans="1:11" ht="21.95" customHeight="1" x14ac:dyDescent="0.25">
      <c r="A16" s="7">
        <v>45346</v>
      </c>
      <c r="B16" s="8" t="s">
        <v>123</v>
      </c>
      <c r="C16" s="28" t="s">
        <v>124</v>
      </c>
      <c r="D16" s="8" t="s">
        <v>18</v>
      </c>
      <c r="E16" s="8">
        <v>8</v>
      </c>
      <c r="F16" s="8">
        <v>200</v>
      </c>
      <c r="G16" s="8">
        <f t="shared" si="1"/>
        <v>164</v>
      </c>
      <c r="H16" s="8">
        <v>160</v>
      </c>
      <c r="I16" s="8">
        <v>4</v>
      </c>
      <c r="J16" s="9">
        <f t="shared" si="0"/>
        <v>80</v>
      </c>
      <c r="K16" s="10"/>
    </row>
    <row r="17" spans="1:11" ht="21.95" customHeight="1" x14ac:dyDescent="0.25">
      <c r="A17" s="7">
        <v>44985</v>
      </c>
      <c r="B17" s="8" t="s">
        <v>123</v>
      </c>
      <c r="C17" s="28" t="s">
        <v>124</v>
      </c>
      <c r="D17" s="8" t="s">
        <v>18</v>
      </c>
      <c r="E17" s="8">
        <v>8</v>
      </c>
      <c r="F17" s="8">
        <v>200</v>
      </c>
      <c r="G17" s="8">
        <f t="shared" si="1"/>
        <v>166</v>
      </c>
      <c r="H17" s="8">
        <v>160</v>
      </c>
      <c r="I17" s="8">
        <v>6</v>
      </c>
      <c r="J17" s="9">
        <f t="shared" si="0"/>
        <v>80</v>
      </c>
      <c r="K17" s="10"/>
    </row>
    <row r="18" spans="1:11" ht="21.95" customHeight="1" x14ac:dyDescent="0.25">
      <c r="A18" s="7">
        <v>44986</v>
      </c>
      <c r="B18" s="8" t="s">
        <v>123</v>
      </c>
      <c r="C18" s="28" t="s">
        <v>124</v>
      </c>
      <c r="D18" s="8" t="s">
        <v>18</v>
      </c>
      <c r="E18" s="8">
        <v>8</v>
      </c>
      <c r="F18" s="8">
        <v>200</v>
      </c>
      <c r="G18" s="8">
        <f t="shared" si="1"/>
        <v>162</v>
      </c>
      <c r="H18" s="8">
        <v>160</v>
      </c>
      <c r="I18" s="8">
        <v>2</v>
      </c>
      <c r="J18" s="9">
        <f t="shared" si="0"/>
        <v>80</v>
      </c>
      <c r="K18" s="10"/>
    </row>
    <row r="19" spans="1:11" ht="21.95" customHeight="1" x14ac:dyDescent="0.25">
      <c r="A19" s="7">
        <v>44987</v>
      </c>
      <c r="B19" s="8" t="s">
        <v>58</v>
      </c>
      <c r="C19" s="8">
        <v>22500</v>
      </c>
      <c r="D19" s="8" t="s">
        <v>18</v>
      </c>
      <c r="E19" s="8">
        <v>8</v>
      </c>
      <c r="F19" s="8">
        <v>3040</v>
      </c>
      <c r="G19" s="8">
        <f t="shared" si="1"/>
        <v>2438</v>
      </c>
      <c r="H19" s="8">
        <v>2432</v>
      </c>
      <c r="I19" s="8">
        <v>6</v>
      </c>
      <c r="J19" s="9">
        <f t="shared" si="0"/>
        <v>80</v>
      </c>
      <c r="K19" s="10"/>
    </row>
    <row r="20" spans="1:11" ht="21.95" customHeight="1" x14ac:dyDescent="0.25">
      <c r="A20" s="7">
        <v>44988</v>
      </c>
      <c r="B20" s="8" t="s">
        <v>58</v>
      </c>
      <c r="C20" s="8">
        <v>22500</v>
      </c>
      <c r="D20" s="8" t="s">
        <v>18</v>
      </c>
      <c r="E20" s="8">
        <v>8</v>
      </c>
      <c r="F20" s="8">
        <v>3040</v>
      </c>
      <c r="G20" s="8">
        <f t="shared" si="1"/>
        <v>2587</v>
      </c>
      <c r="H20" s="8">
        <v>2584</v>
      </c>
      <c r="I20" s="8">
        <v>3</v>
      </c>
      <c r="J20" s="9">
        <f t="shared" si="0"/>
        <v>85</v>
      </c>
      <c r="K20" s="10"/>
    </row>
    <row r="21" spans="1:11" ht="21.95" customHeight="1" x14ac:dyDescent="0.25">
      <c r="A21" s="7">
        <v>44991</v>
      </c>
      <c r="B21" s="8" t="s">
        <v>133</v>
      </c>
      <c r="C21" s="8" t="s">
        <v>144</v>
      </c>
      <c r="D21" s="8" t="s">
        <v>18</v>
      </c>
      <c r="E21" s="8">
        <v>8</v>
      </c>
      <c r="F21" s="8">
        <v>344</v>
      </c>
      <c r="G21" s="8">
        <f t="shared" si="1"/>
        <v>246</v>
      </c>
      <c r="H21" s="8">
        <v>241</v>
      </c>
      <c r="I21" s="8">
        <v>5</v>
      </c>
      <c r="J21" s="9">
        <f t="shared" si="0"/>
        <v>70.058139534883722</v>
      </c>
      <c r="K21" s="10"/>
    </row>
    <row r="22" spans="1:11" ht="21.95" customHeight="1" x14ac:dyDescent="0.25">
      <c r="A22" s="7">
        <v>44992</v>
      </c>
      <c r="B22" s="8" t="s">
        <v>39</v>
      </c>
      <c r="C22" s="8" t="s">
        <v>98</v>
      </c>
      <c r="D22" s="8" t="s">
        <v>18</v>
      </c>
      <c r="E22" s="8">
        <v>8</v>
      </c>
      <c r="F22" s="8">
        <v>856</v>
      </c>
      <c r="G22" s="8">
        <f t="shared" si="1"/>
        <v>612</v>
      </c>
      <c r="H22" s="8">
        <v>600</v>
      </c>
      <c r="I22" s="8">
        <v>12</v>
      </c>
      <c r="J22" s="9">
        <f t="shared" si="0"/>
        <v>70.09345794392523</v>
      </c>
      <c r="K22" s="10"/>
    </row>
    <row r="23" spans="1:11" ht="21.95" customHeight="1" x14ac:dyDescent="0.25">
      <c r="A23" s="7">
        <v>44993</v>
      </c>
      <c r="B23" s="8" t="s">
        <v>133</v>
      </c>
      <c r="C23" s="8" t="s">
        <v>144</v>
      </c>
      <c r="D23" s="8" t="s">
        <v>18</v>
      </c>
      <c r="E23" s="8">
        <v>8</v>
      </c>
      <c r="F23" s="8">
        <v>344</v>
      </c>
      <c r="G23" s="8">
        <f t="shared" si="1"/>
        <v>283</v>
      </c>
      <c r="H23" s="8">
        <v>276</v>
      </c>
      <c r="I23" s="8">
        <v>7</v>
      </c>
      <c r="J23" s="9">
        <f t="shared" si="0"/>
        <v>80.232558139534888</v>
      </c>
      <c r="K23" s="10"/>
    </row>
    <row r="24" spans="1:11" ht="21.95" customHeight="1" x14ac:dyDescent="0.25">
      <c r="A24" s="7">
        <v>44994</v>
      </c>
      <c r="B24" s="8" t="s">
        <v>123</v>
      </c>
      <c r="C24" s="28" t="s">
        <v>124</v>
      </c>
      <c r="D24" s="8" t="s">
        <v>18</v>
      </c>
      <c r="E24" s="8">
        <v>8</v>
      </c>
      <c r="F24" s="8">
        <v>256</v>
      </c>
      <c r="G24" s="8">
        <f t="shared" si="1"/>
        <v>238</v>
      </c>
      <c r="H24" s="8">
        <v>231</v>
      </c>
      <c r="I24" s="8">
        <v>7</v>
      </c>
      <c r="J24" s="9">
        <f t="shared" si="0"/>
        <v>90.234375</v>
      </c>
      <c r="K24" s="10"/>
    </row>
    <row r="25" spans="1:11" ht="21.95" customHeight="1" x14ac:dyDescent="0.25">
      <c r="A25" s="7">
        <v>44995</v>
      </c>
      <c r="B25" s="8" t="s">
        <v>39</v>
      </c>
      <c r="C25" s="8" t="s">
        <v>98</v>
      </c>
      <c r="D25" s="8" t="s">
        <v>18</v>
      </c>
      <c r="E25" s="8">
        <v>8</v>
      </c>
      <c r="F25" s="8">
        <v>856</v>
      </c>
      <c r="G25" s="8">
        <f t="shared" si="1"/>
        <v>523</v>
      </c>
      <c r="H25" s="8">
        <v>514</v>
      </c>
      <c r="I25" s="8">
        <v>9</v>
      </c>
      <c r="J25" s="9">
        <f t="shared" si="0"/>
        <v>60.046728971962615</v>
      </c>
      <c r="K25" s="10"/>
    </row>
    <row r="26" spans="1:11" ht="21.95" customHeight="1" x14ac:dyDescent="0.25">
      <c r="A26" s="7">
        <v>44998</v>
      </c>
      <c r="B26" s="8" t="s">
        <v>123</v>
      </c>
      <c r="C26" s="28" t="s">
        <v>124</v>
      </c>
      <c r="D26" s="8" t="s">
        <v>18</v>
      </c>
      <c r="E26" s="8">
        <v>8</v>
      </c>
      <c r="F26" s="8">
        <v>256</v>
      </c>
      <c r="G26" s="8">
        <f t="shared" si="1"/>
        <v>263</v>
      </c>
      <c r="H26" s="8">
        <v>256</v>
      </c>
      <c r="I26" s="8">
        <v>7</v>
      </c>
      <c r="J26" s="9">
        <f t="shared" si="0"/>
        <v>100</v>
      </c>
      <c r="K26" s="10"/>
    </row>
    <row r="27" spans="1:11" ht="21.95" customHeight="1" x14ac:dyDescent="0.25">
      <c r="A27" s="7">
        <v>44999</v>
      </c>
      <c r="B27" s="8" t="s">
        <v>123</v>
      </c>
      <c r="C27" s="28" t="s">
        <v>124</v>
      </c>
      <c r="D27" s="8" t="s">
        <v>18</v>
      </c>
      <c r="E27" s="8">
        <v>8</v>
      </c>
      <c r="F27" s="8">
        <v>256</v>
      </c>
      <c r="G27" s="8">
        <f t="shared" si="1"/>
        <v>215</v>
      </c>
      <c r="H27" s="8">
        <v>205</v>
      </c>
      <c r="I27" s="8">
        <v>10</v>
      </c>
      <c r="J27" s="9">
        <f t="shared" si="0"/>
        <v>80.078125</v>
      </c>
      <c r="K27" s="10"/>
    </row>
    <row r="28" spans="1:11" ht="21.95" customHeight="1" x14ac:dyDescent="0.25">
      <c r="A28" s="7">
        <v>45000</v>
      </c>
      <c r="B28" s="8" t="s">
        <v>123</v>
      </c>
      <c r="C28" s="28" t="s">
        <v>124</v>
      </c>
      <c r="D28" s="8" t="s">
        <v>18</v>
      </c>
      <c r="E28" s="8">
        <v>8</v>
      </c>
      <c r="F28" s="8">
        <v>256</v>
      </c>
      <c r="G28" s="8">
        <f t="shared" si="1"/>
        <v>230</v>
      </c>
      <c r="H28" s="8">
        <v>218</v>
      </c>
      <c r="I28" s="8">
        <v>12</v>
      </c>
      <c r="J28" s="9">
        <f t="shared" si="0"/>
        <v>85.15625</v>
      </c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13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21"/>
      <c r="B46" s="8"/>
      <c r="C46" s="8"/>
      <c r="D46" s="8"/>
      <c r="E46" s="8"/>
      <c r="F46" s="8"/>
      <c r="G46" s="8"/>
      <c r="H46" s="8"/>
      <c r="I46" s="8"/>
      <c r="J46" s="22"/>
      <c r="K46" s="10"/>
    </row>
    <row r="47" spans="1:11" ht="21" customHeight="1" x14ac:dyDescent="0.25">
      <c r="A47" s="85" t="s">
        <v>20</v>
      </c>
      <c r="B47" s="85"/>
      <c r="C47" s="23">
        <f>COUNT(A10:A46)</f>
        <v>19</v>
      </c>
      <c r="E47" s="86" t="s">
        <v>21</v>
      </c>
      <c r="F47" s="86"/>
      <c r="G47" s="87"/>
      <c r="H47" s="87"/>
      <c r="I47" s="87"/>
      <c r="J47" s="87"/>
      <c r="K47" s="87"/>
    </row>
    <row r="48" spans="1:11" ht="21" customHeight="1" x14ac:dyDescent="0.25">
      <c r="A48" s="90" t="s">
        <v>22</v>
      </c>
      <c r="B48" s="90"/>
      <c r="C48" s="23">
        <f>SUM(F10:F46)</f>
        <v>25464</v>
      </c>
      <c r="F48" s="91"/>
      <c r="G48" s="91"/>
      <c r="H48" s="91"/>
      <c r="I48" s="19"/>
      <c r="J48" s="19"/>
      <c r="K48" s="20"/>
    </row>
    <row r="49" spans="1:11" ht="21" customHeight="1" x14ac:dyDescent="0.25">
      <c r="A49" s="90" t="s">
        <v>23</v>
      </c>
      <c r="B49" s="90"/>
      <c r="C49" s="23">
        <f>SUM(H10:H46)</f>
        <v>18189</v>
      </c>
      <c r="F49" s="19"/>
      <c r="G49" s="19"/>
      <c r="H49" s="19"/>
      <c r="I49" s="19"/>
      <c r="J49" s="19"/>
      <c r="K49" s="20"/>
    </row>
    <row r="50" spans="1:11" ht="21" customHeight="1" x14ac:dyDescent="0.25">
      <c r="A50" s="89" t="s">
        <v>24</v>
      </c>
      <c r="B50" s="90"/>
      <c r="C50" s="24">
        <f>SUM(J10:J46)</f>
        <v>1445.8996345903065</v>
      </c>
      <c r="F50" s="91"/>
      <c r="G50" s="91"/>
      <c r="H50" s="91"/>
      <c r="I50" s="91"/>
      <c r="J50" s="19"/>
      <c r="K50" s="88"/>
    </row>
    <row r="51" spans="1:11" ht="21" customHeight="1" x14ac:dyDescent="0.25">
      <c r="A51" s="89" t="s">
        <v>25</v>
      </c>
      <c r="B51" s="90"/>
      <c r="C51" s="23">
        <f>COUNTA(B10:B46)</f>
        <v>19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90" t="s">
        <v>26</v>
      </c>
      <c r="B52" s="90"/>
      <c r="C52" s="24">
        <f>C50/C51</f>
        <v>76.099980767910864</v>
      </c>
      <c r="F52" s="91"/>
      <c r="G52" s="91"/>
      <c r="H52" s="91"/>
      <c r="I52" s="91"/>
      <c r="J52" s="19"/>
      <c r="K52" s="88"/>
    </row>
    <row r="53" spans="1:11" ht="21" customHeight="1" thickBot="1" x14ac:dyDescent="0.3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</sheetData>
  <mergeCells count="17">
    <mergeCell ref="J1:K1"/>
    <mergeCell ref="A4:K6"/>
    <mergeCell ref="B7:E7"/>
    <mergeCell ref="G7:K7"/>
    <mergeCell ref="B8:E8"/>
    <mergeCell ref="G8:K8"/>
    <mergeCell ref="A52:B52"/>
    <mergeCell ref="A47:B47"/>
    <mergeCell ref="E47:K47"/>
    <mergeCell ref="A48:B48"/>
    <mergeCell ref="F48:H48"/>
    <mergeCell ref="A49:B49"/>
    <mergeCell ref="A50:B50"/>
    <mergeCell ref="F50:H52"/>
    <mergeCell ref="I50:I52"/>
    <mergeCell ref="K50:K52"/>
    <mergeCell ref="A51:B51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K55"/>
  <sheetViews>
    <sheetView topLeftCell="A23" workbookViewId="0">
      <selection activeCell="A30" sqref="A30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35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36</v>
      </c>
      <c r="C10" s="8">
        <v>39009</v>
      </c>
      <c r="D10" s="8" t="s">
        <v>18</v>
      </c>
      <c r="E10" s="8">
        <v>8</v>
      </c>
      <c r="F10" s="8">
        <v>760</v>
      </c>
      <c r="G10" s="8">
        <f>SUM(H10+I10)</f>
        <v>766</v>
      </c>
      <c r="H10" s="8">
        <v>760</v>
      </c>
      <c r="I10" s="8">
        <v>6</v>
      </c>
      <c r="J10" s="9">
        <f t="shared" ref="J10:J29" si="0">H10/F10*100</f>
        <v>100</v>
      </c>
      <c r="K10" s="10"/>
    </row>
    <row r="11" spans="1:11" ht="21.95" customHeight="1" x14ac:dyDescent="0.25">
      <c r="A11" s="7">
        <v>44974</v>
      </c>
      <c r="B11" s="11" t="s">
        <v>36</v>
      </c>
      <c r="C11" s="12">
        <v>39009</v>
      </c>
      <c r="D11" s="8" t="s">
        <v>18</v>
      </c>
      <c r="E11" s="8">
        <v>8</v>
      </c>
      <c r="F11" s="8">
        <v>760</v>
      </c>
      <c r="G11" s="8">
        <f>SUM(H11+I11)</f>
        <v>764</v>
      </c>
      <c r="H11" s="8">
        <v>760</v>
      </c>
      <c r="I11" s="8">
        <v>4</v>
      </c>
      <c r="J11" s="9">
        <f t="shared" si="0"/>
        <v>100</v>
      </c>
      <c r="K11" s="10"/>
    </row>
    <row r="12" spans="1:11" ht="21.95" customHeight="1" x14ac:dyDescent="0.25">
      <c r="A12" s="7">
        <v>44977</v>
      </c>
      <c r="B12" s="11" t="s">
        <v>36</v>
      </c>
      <c r="C12" s="12">
        <v>39009</v>
      </c>
      <c r="D12" s="8" t="s">
        <v>18</v>
      </c>
      <c r="E12" s="8">
        <v>8</v>
      </c>
      <c r="F12" s="8">
        <v>760</v>
      </c>
      <c r="G12" s="8">
        <f t="shared" ref="G12:G29" si="1">SUM(H12+I12)</f>
        <v>763</v>
      </c>
      <c r="H12" s="8">
        <v>760</v>
      </c>
      <c r="I12" s="8">
        <v>3</v>
      </c>
      <c r="J12" s="9">
        <f t="shared" si="0"/>
        <v>100</v>
      </c>
      <c r="K12" s="10"/>
    </row>
    <row r="13" spans="1:11" ht="21.95" customHeight="1" x14ac:dyDescent="0.25">
      <c r="A13" s="7">
        <v>44978</v>
      </c>
      <c r="B13" s="12" t="s">
        <v>36</v>
      </c>
      <c r="C13" s="12">
        <v>39009</v>
      </c>
      <c r="D13" s="8" t="s">
        <v>18</v>
      </c>
      <c r="E13" s="8">
        <v>8</v>
      </c>
      <c r="F13" s="8">
        <v>760</v>
      </c>
      <c r="G13" s="8">
        <f t="shared" si="1"/>
        <v>769</v>
      </c>
      <c r="H13" s="8">
        <v>760</v>
      </c>
      <c r="I13" s="8">
        <v>9</v>
      </c>
      <c r="J13" s="9">
        <f t="shared" si="0"/>
        <v>100</v>
      </c>
      <c r="K13" s="10"/>
    </row>
    <row r="14" spans="1:11" ht="21.95" customHeight="1" x14ac:dyDescent="0.25">
      <c r="A14" s="7">
        <v>44979</v>
      </c>
      <c r="B14" s="12" t="s">
        <v>36</v>
      </c>
      <c r="C14" s="11">
        <v>39009</v>
      </c>
      <c r="D14" s="8" t="s">
        <v>18</v>
      </c>
      <c r="E14" s="8">
        <v>8</v>
      </c>
      <c r="F14" s="8">
        <v>760</v>
      </c>
      <c r="G14" s="8">
        <f t="shared" si="1"/>
        <v>768</v>
      </c>
      <c r="H14" s="8">
        <v>760</v>
      </c>
      <c r="I14" s="8">
        <v>8</v>
      </c>
      <c r="J14" s="9">
        <f t="shared" si="0"/>
        <v>100</v>
      </c>
      <c r="K14" s="10"/>
    </row>
    <row r="15" spans="1:11" ht="21.95" customHeight="1" x14ac:dyDescent="0.25">
      <c r="A15" s="7">
        <v>44980</v>
      </c>
      <c r="B15" s="12" t="s">
        <v>36</v>
      </c>
      <c r="C15" s="11">
        <v>39009</v>
      </c>
      <c r="D15" s="8" t="s">
        <v>18</v>
      </c>
      <c r="E15" s="8">
        <v>8</v>
      </c>
      <c r="F15" s="8">
        <v>760</v>
      </c>
      <c r="G15" s="8">
        <f t="shared" si="1"/>
        <v>767</v>
      </c>
      <c r="H15" s="8">
        <v>760</v>
      </c>
      <c r="I15" s="8">
        <v>7</v>
      </c>
      <c r="J15" s="9">
        <f t="shared" si="0"/>
        <v>100</v>
      </c>
      <c r="K15" s="10"/>
    </row>
    <row r="16" spans="1:11" ht="21.95" customHeight="1" x14ac:dyDescent="0.25">
      <c r="A16" s="7">
        <v>44981</v>
      </c>
      <c r="B16" s="8" t="s">
        <v>36</v>
      </c>
      <c r="C16" s="8">
        <v>39009</v>
      </c>
      <c r="D16" s="8" t="s">
        <v>18</v>
      </c>
      <c r="E16" s="8">
        <v>8</v>
      </c>
      <c r="F16" s="8">
        <v>760</v>
      </c>
      <c r="G16" s="8">
        <f t="shared" si="1"/>
        <v>575</v>
      </c>
      <c r="H16" s="8">
        <v>570</v>
      </c>
      <c r="I16" s="8">
        <v>5</v>
      </c>
      <c r="J16" s="9">
        <f t="shared" si="0"/>
        <v>75</v>
      </c>
      <c r="K16" s="10"/>
    </row>
    <row r="17" spans="1:11" ht="21.95" customHeight="1" x14ac:dyDescent="0.25">
      <c r="A17" s="7">
        <v>44984</v>
      </c>
      <c r="B17" s="8" t="s">
        <v>36</v>
      </c>
      <c r="C17" s="8">
        <v>39009</v>
      </c>
      <c r="D17" s="8" t="s">
        <v>18</v>
      </c>
      <c r="E17" s="8">
        <v>8</v>
      </c>
      <c r="F17" s="8">
        <v>760</v>
      </c>
      <c r="G17" s="8">
        <f t="shared" si="1"/>
        <v>576</v>
      </c>
      <c r="H17" s="8">
        <v>570</v>
      </c>
      <c r="I17" s="8">
        <v>6</v>
      </c>
      <c r="J17" s="9">
        <f t="shared" si="0"/>
        <v>75</v>
      </c>
      <c r="K17" s="10"/>
    </row>
    <row r="18" spans="1:11" ht="21.95" customHeight="1" x14ac:dyDescent="0.25">
      <c r="A18" s="7">
        <v>44985</v>
      </c>
      <c r="B18" s="8" t="s">
        <v>36</v>
      </c>
      <c r="C18" s="8">
        <v>39009</v>
      </c>
      <c r="D18" s="8" t="s">
        <v>18</v>
      </c>
      <c r="E18" s="8">
        <v>8</v>
      </c>
      <c r="F18" s="8">
        <v>760</v>
      </c>
      <c r="G18" s="8">
        <f t="shared" si="1"/>
        <v>572</v>
      </c>
      <c r="H18" s="8">
        <v>570</v>
      </c>
      <c r="I18" s="8">
        <v>2</v>
      </c>
      <c r="J18" s="9">
        <f t="shared" si="0"/>
        <v>75</v>
      </c>
      <c r="K18" s="10"/>
    </row>
    <row r="19" spans="1:11" ht="21.95" customHeight="1" x14ac:dyDescent="0.25">
      <c r="A19" s="7">
        <v>44986</v>
      </c>
      <c r="B19" s="8" t="s">
        <v>36</v>
      </c>
      <c r="C19" s="8">
        <v>39009</v>
      </c>
      <c r="D19" s="8" t="s">
        <v>18</v>
      </c>
      <c r="E19" s="8">
        <v>8</v>
      </c>
      <c r="F19" s="8">
        <v>760</v>
      </c>
      <c r="G19" s="8">
        <f t="shared" si="1"/>
        <v>575</v>
      </c>
      <c r="H19" s="8">
        <v>570</v>
      </c>
      <c r="I19" s="8">
        <v>5</v>
      </c>
      <c r="J19" s="9">
        <f t="shared" si="0"/>
        <v>75</v>
      </c>
      <c r="K19" s="10"/>
    </row>
    <row r="20" spans="1:11" ht="21.95" customHeight="1" x14ac:dyDescent="0.25">
      <c r="A20" s="7">
        <v>44987</v>
      </c>
      <c r="B20" s="8" t="s">
        <v>36</v>
      </c>
      <c r="C20" s="8">
        <v>39009</v>
      </c>
      <c r="D20" s="8" t="s">
        <v>18</v>
      </c>
      <c r="E20" s="8">
        <v>8</v>
      </c>
      <c r="F20" s="8">
        <v>760</v>
      </c>
      <c r="G20" s="8">
        <f t="shared" si="1"/>
        <v>772</v>
      </c>
      <c r="H20" s="8">
        <v>760</v>
      </c>
      <c r="I20" s="8">
        <v>12</v>
      </c>
      <c r="J20" s="9">
        <f t="shared" si="0"/>
        <v>100</v>
      </c>
      <c r="K20" s="10"/>
    </row>
    <row r="21" spans="1:11" ht="21.95" customHeight="1" x14ac:dyDescent="0.25">
      <c r="A21" s="7">
        <v>44988</v>
      </c>
      <c r="B21" s="8" t="s">
        <v>36</v>
      </c>
      <c r="C21" s="8">
        <v>39009</v>
      </c>
      <c r="D21" s="8" t="s">
        <v>18</v>
      </c>
      <c r="E21" s="8">
        <v>8</v>
      </c>
      <c r="F21" s="8">
        <v>760</v>
      </c>
      <c r="G21" s="8">
        <f t="shared" si="1"/>
        <v>770</v>
      </c>
      <c r="H21" s="8">
        <v>760</v>
      </c>
      <c r="I21" s="8">
        <v>10</v>
      </c>
      <c r="J21" s="9">
        <f t="shared" si="0"/>
        <v>100</v>
      </c>
      <c r="K21" s="10"/>
    </row>
    <row r="22" spans="1:11" ht="21.95" customHeight="1" x14ac:dyDescent="0.25">
      <c r="A22" s="7">
        <v>44991</v>
      </c>
      <c r="B22" s="8" t="s">
        <v>36</v>
      </c>
      <c r="C22" s="8">
        <v>39009</v>
      </c>
      <c r="D22" s="8" t="s">
        <v>18</v>
      </c>
      <c r="E22" s="8">
        <v>8</v>
      </c>
      <c r="F22" s="8">
        <v>760</v>
      </c>
      <c r="G22" s="8">
        <f t="shared" si="1"/>
        <v>789</v>
      </c>
      <c r="H22" s="8">
        <v>760</v>
      </c>
      <c r="I22" s="8">
        <v>29</v>
      </c>
      <c r="J22" s="9">
        <f t="shared" si="0"/>
        <v>100</v>
      </c>
      <c r="K22" s="10"/>
    </row>
    <row r="23" spans="1:11" ht="21.95" customHeight="1" x14ac:dyDescent="0.25">
      <c r="A23" s="7">
        <v>44992</v>
      </c>
      <c r="B23" s="8" t="s">
        <v>36</v>
      </c>
      <c r="C23" s="8">
        <v>39009</v>
      </c>
      <c r="D23" s="8" t="s">
        <v>18</v>
      </c>
      <c r="E23" s="8">
        <v>8</v>
      </c>
      <c r="F23" s="8">
        <v>760</v>
      </c>
      <c r="G23" s="8">
        <f t="shared" si="1"/>
        <v>778</v>
      </c>
      <c r="H23" s="8">
        <v>760</v>
      </c>
      <c r="I23" s="8">
        <v>18</v>
      </c>
      <c r="J23" s="9">
        <f t="shared" si="0"/>
        <v>100</v>
      </c>
      <c r="K23" s="10"/>
    </row>
    <row r="24" spans="1:11" ht="21.95" customHeight="1" x14ac:dyDescent="0.25">
      <c r="A24" s="7">
        <v>44993</v>
      </c>
      <c r="B24" s="8" t="s">
        <v>36</v>
      </c>
      <c r="C24" s="8">
        <v>39009</v>
      </c>
      <c r="D24" s="8" t="s">
        <v>18</v>
      </c>
      <c r="E24" s="8">
        <v>8</v>
      </c>
      <c r="F24" s="8">
        <v>760</v>
      </c>
      <c r="G24" s="8">
        <f t="shared" si="1"/>
        <v>779</v>
      </c>
      <c r="H24" s="8">
        <v>760</v>
      </c>
      <c r="I24" s="8">
        <v>19</v>
      </c>
      <c r="J24" s="9">
        <f t="shared" si="0"/>
        <v>100</v>
      </c>
      <c r="K24" s="10"/>
    </row>
    <row r="25" spans="1:11" ht="21.95" customHeight="1" x14ac:dyDescent="0.25">
      <c r="A25" s="7">
        <v>44994</v>
      </c>
      <c r="B25" s="8" t="s">
        <v>36</v>
      </c>
      <c r="C25" s="8">
        <v>39009</v>
      </c>
      <c r="D25" s="8" t="s">
        <v>18</v>
      </c>
      <c r="E25" s="8">
        <v>8</v>
      </c>
      <c r="F25" s="8">
        <v>760</v>
      </c>
      <c r="G25" s="8">
        <f t="shared" si="1"/>
        <v>699</v>
      </c>
      <c r="H25" s="8">
        <v>684</v>
      </c>
      <c r="I25" s="8">
        <v>15</v>
      </c>
      <c r="J25" s="9">
        <f t="shared" si="0"/>
        <v>90</v>
      </c>
      <c r="K25" s="10"/>
    </row>
    <row r="26" spans="1:11" ht="21.95" customHeight="1" x14ac:dyDescent="0.25">
      <c r="A26" s="7">
        <v>44995</v>
      </c>
      <c r="B26" s="8" t="s">
        <v>36</v>
      </c>
      <c r="C26" s="8">
        <v>39009</v>
      </c>
      <c r="D26" s="8" t="s">
        <v>18</v>
      </c>
      <c r="E26" s="8">
        <v>8</v>
      </c>
      <c r="F26" s="8">
        <v>760</v>
      </c>
      <c r="G26" s="8">
        <f t="shared" si="1"/>
        <v>615</v>
      </c>
      <c r="H26" s="8">
        <v>608</v>
      </c>
      <c r="I26" s="8">
        <v>7</v>
      </c>
      <c r="J26" s="9">
        <f t="shared" si="0"/>
        <v>80</v>
      </c>
      <c r="K26" s="10"/>
    </row>
    <row r="27" spans="1:11" ht="21.95" customHeight="1" x14ac:dyDescent="0.25">
      <c r="A27" s="7">
        <v>44998</v>
      </c>
      <c r="B27" s="8" t="s">
        <v>36</v>
      </c>
      <c r="C27" s="8">
        <v>39009</v>
      </c>
      <c r="D27" s="8" t="s">
        <v>18</v>
      </c>
      <c r="E27" s="8">
        <v>8</v>
      </c>
      <c r="F27" s="8">
        <v>760</v>
      </c>
      <c r="G27" s="8">
        <f t="shared" si="1"/>
        <v>782</v>
      </c>
      <c r="H27" s="8">
        <v>760</v>
      </c>
      <c r="I27" s="8">
        <v>22</v>
      </c>
      <c r="J27" s="9">
        <f t="shared" si="0"/>
        <v>100</v>
      </c>
      <c r="K27" s="10"/>
    </row>
    <row r="28" spans="1:11" ht="21.95" customHeight="1" x14ac:dyDescent="0.25">
      <c r="A28" s="7">
        <v>44999</v>
      </c>
      <c r="B28" s="8" t="s">
        <v>36</v>
      </c>
      <c r="C28" s="8">
        <v>39009</v>
      </c>
      <c r="D28" s="8" t="s">
        <v>18</v>
      </c>
      <c r="E28" s="8">
        <v>8</v>
      </c>
      <c r="F28" s="8">
        <v>760</v>
      </c>
      <c r="G28" s="8">
        <f t="shared" si="1"/>
        <v>768</v>
      </c>
      <c r="H28" s="8">
        <v>760</v>
      </c>
      <c r="I28" s="8">
        <v>8</v>
      </c>
      <c r="J28" s="9">
        <f t="shared" si="0"/>
        <v>100</v>
      </c>
      <c r="K28" s="10"/>
    </row>
    <row r="29" spans="1:11" ht="21.95" customHeight="1" x14ac:dyDescent="0.25">
      <c r="A29" s="7">
        <v>45000</v>
      </c>
      <c r="B29" s="8" t="s">
        <v>36</v>
      </c>
      <c r="C29" s="8">
        <v>39009</v>
      </c>
      <c r="D29" s="8" t="s">
        <v>18</v>
      </c>
      <c r="E29" s="8">
        <v>8</v>
      </c>
      <c r="F29" s="8">
        <v>760</v>
      </c>
      <c r="G29" s="8">
        <f t="shared" si="1"/>
        <v>772</v>
      </c>
      <c r="H29" s="8">
        <v>760</v>
      </c>
      <c r="I29" s="8">
        <v>12</v>
      </c>
      <c r="J29" s="9">
        <f t="shared" si="0"/>
        <v>100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7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13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9"/>
      <c r="K47" s="10"/>
    </row>
    <row r="48" spans="1:11" ht="21.95" customHeight="1" x14ac:dyDescent="0.25">
      <c r="A48" s="21"/>
      <c r="B48" s="8"/>
      <c r="C48" s="8"/>
      <c r="D48" s="8"/>
      <c r="E48" s="8"/>
      <c r="F48" s="8"/>
      <c r="G48" s="8"/>
      <c r="H48" s="8"/>
      <c r="I48" s="8"/>
      <c r="J48" s="22"/>
      <c r="K48" s="10"/>
    </row>
    <row r="49" spans="1:11" ht="21" customHeight="1" x14ac:dyDescent="0.25">
      <c r="A49" s="85" t="s">
        <v>20</v>
      </c>
      <c r="B49" s="85"/>
      <c r="C49" s="23">
        <f>COUNT(A10:A48)</f>
        <v>20</v>
      </c>
      <c r="E49" s="86" t="s">
        <v>21</v>
      </c>
      <c r="F49" s="86"/>
      <c r="G49" s="87"/>
      <c r="H49" s="87"/>
      <c r="I49" s="87"/>
      <c r="J49" s="87"/>
      <c r="K49" s="87"/>
    </row>
    <row r="50" spans="1:11" ht="21" customHeight="1" x14ac:dyDescent="0.25">
      <c r="A50" s="90" t="s">
        <v>22</v>
      </c>
      <c r="B50" s="90"/>
      <c r="C50" s="23">
        <f>SUM(F10:F48)</f>
        <v>15200</v>
      </c>
      <c r="F50" s="91"/>
      <c r="G50" s="91"/>
      <c r="H50" s="91"/>
      <c r="I50" s="19"/>
      <c r="J50" s="19"/>
      <c r="K50" s="20"/>
    </row>
    <row r="51" spans="1:11" ht="21" customHeight="1" x14ac:dyDescent="0.25">
      <c r="A51" s="90" t="s">
        <v>23</v>
      </c>
      <c r="B51" s="90"/>
      <c r="C51" s="23">
        <f>SUM(H10:H48)</f>
        <v>14212</v>
      </c>
      <c r="F51" s="19"/>
      <c r="G51" s="19"/>
      <c r="H51" s="19"/>
      <c r="I51" s="19"/>
      <c r="J51" s="19"/>
      <c r="K51" s="20"/>
    </row>
    <row r="52" spans="1:11" ht="21" customHeight="1" x14ac:dyDescent="0.25">
      <c r="A52" s="89" t="s">
        <v>24</v>
      </c>
      <c r="B52" s="90"/>
      <c r="C52" s="24">
        <f>SUM(J10:J48)</f>
        <v>1870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89" t="s">
        <v>25</v>
      </c>
      <c r="B53" s="90"/>
      <c r="C53" s="23">
        <f>COUNTA(B10:B48)</f>
        <v>20</v>
      </c>
      <c r="F53" s="91"/>
      <c r="G53" s="91"/>
      <c r="H53" s="91"/>
      <c r="I53" s="91"/>
      <c r="J53" s="19"/>
      <c r="K53" s="88"/>
    </row>
    <row r="54" spans="1:11" ht="21" customHeight="1" x14ac:dyDescent="0.25">
      <c r="A54" s="90" t="s">
        <v>26</v>
      </c>
      <c r="B54" s="90"/>
      <c r="C54" s="24">
        <f>C52/C53</f>
        <v>93.5</v>
      </c>
      <c r="F54" s="91"/>
      <c r="G54" s="91"/>
      <c r="H54" s="91"/>
      <c r="I54" s="91"/>
      <c r="J54" s="19"/>
      <c r="K54" s="88"/>
    </row>
    <row r="55" spans="1:11" ht="21" customHeight="1" thickBot="1" x14ac:dyDescent="0.3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</sheetData>
  <mergeCells count="17">
    <mergeCell ref="J1:K1"/>
    <mergeCell ref="A4:K6"/>
    <mergeCell ref="B7:E7"/>
    <mergeCell ref="G7:K7"/>
    <mergeCell ref="B8:E8"/>
    <mergeCell ref="G8:K8"/>
    <mergeCell ref="A54:B54"/>
    <mergeCell ref="A49:B49"/>
    <mergeCell ref="E49:K49"/>
    <mergeCell ref="A50:B50"/>
    <mergeCell ref="F50:H50"/>
    <mergeCell ref="A51:B51"/>
    <mergeCell ref="A52:B52"/>
    <mergeCell ref="F52:H54"/>
    <mergeCell ref="I52:I54"/>
    <mergeCell ref="K52:K54"/>
    <mergeCell ref="A53:B53"/>
  </mergeCells>
  <printOptions horizontalCentered="1" verticalCentered="1"/>
  <pageMargins left="0" right="0" top="0" bottom="0" header="0" footer="0"/>
  <pageSetup scale="67" orientation="portrait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K54"/>
  <sheetViews>
    <sheetView topLeftCell="A23" workbookViewId="0">
      <selection activeCell="B34" sqref="B34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34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32</v>
      </c>
      <c r="C10" s="8" t="s">
        <v>33</v>
      </c>
      <c r="D10" s="8" t="s">
        <v>18</v>
      </c>
      <c r="E10" s="8">
        <v>8</v>
      </c>
      <c r="F10" s="8">
        <v>424</v>
      </c>
      <c r="G10" s="8">
        <f>SUM(H10+I10)</f>
        <v>425</v>
      </c>
      <c r="H10" s="8">
        <v>424</v>
      </c>
      <c r="I10" s="8">
        <v>1</v>
      </c>
      <c r="J10" s="9">
        <f t="shared" ref="J10:J30" si="0">H10/F10*100</f>
        <v>100</v>
      </c>
      <c r="K10" s="10"/>
    </row>
    <row r="11" spans="1:11" ht="21.95" customHeight="1" x14ac:dyDescent="0.25">
      <c r="A11" s="7">
        <v>44974</v>
      </c>
      <c r="B11" s="11" t="s">
        <v>58</v>
      </c>
      <c r="C11" s="12">
        <v>22500</v>
      </c>
      <c r="D11" s="8" t="s">
        <v>18</v>
      </c>
      <c r="E11" s="8">
        <v>4</v>
      </c>
      <c r="F11" s="8">
        <v>1520</v>
      </c>
      <c r="G11" s="8">
        <f>SUM(H11+I11)</f>
        <v>778</v>
      </c>
      <c r="H11" s="8">
        <v>750</v>
      </c>
      <c r="I11" s="8">
        <v>28</v>
      </c>
      <c r="J11" s="9">
        <f t="shared" si="0"/>
        <v>49.34210526315789</v>
      </c>
      <c r="K11" s="10"/>
    </row>
    <row r="12" spans="1:11" ht="21.95" customHeight="1" x14ac:dyDescent="0.25">
      <c r="A12" s="7"/>
      <c r="B12" s="8" t="s">
        <v>32</v>
      </c>
      <c r="C12" s="8" t="s">
        <v>33</v>
      </c>
      <c r="D12" s="8" t="s">
        <v>18</v>
      </c>
      <c r="E12" s="8">
        <v>4</v>
      </c>
      <c r="F12" s="8">
        <v>212</v>
      </c>
      <c r="G12" s="8">
        <f t="shared" ref="G12:G30" si="1">SUM(H12+I12)</f>
        <v>147</v>
      </c>
      <c r="H12" s="8">
        <v>144</v>
      </c>
      <c r="I12" s="8">
        <v>3</v>
      </c>
      <c r="J12" s="9">
        <f t="shared" si="0"/>
        <v>67.924528301886795</v>
      </c>
      <c r="K12" s="10"/>
    </row>
    <row r="13" spans="1:11" ht="21.95" customHeight="1" x14ac:dyDescent="0.25">
      <c r="A13" s="7">
        <v>44977</v>
      </c>
      <c r="B13" s="8" t="s">
        <v>32</v>
      </c>
      <c r="C13" s="8" t="s">
        <v>33</v>
      </c>
      <c r="D13" s="8" t="s">
        <v>18</v>
      </c>
      <c r="E13" s="8">
        <v>8</v>
      </c>
      <c r="F13" s="8">
        <v>424</v>
      </c>
      <c r="G13" s="8">
        <f t="shared" si="1"/>
        <v>428</v>
      </c>
      <c r="H13" s="8">
        <v>424</v>
      </c>
      <c r="I13" s="8">
        <v>4</v>
      </c>
      <c r="J13" s="9">
        <f t="shared" si="0"/>
        <v>100</v>
      </c>
      <c r="K13" s="10"/>
    </row>
    <row r="14" spans="1:11" ht="21.95" customHeight="1" x14ac:dyDescent="0.25">
      <c r="A14" s="7">
        <v>44978</v>
      </c>
      <c r="B14" s="12" t="s">
        <v>32</v>
      </c>
      <c r="C14" s="11" t="s">
        <v>33</v>
      </c>
      <c r="D14" s="8" t="s">
        <v>18</v>
      </c>
      <c r="E14" s="8">
        <v>8</v>
      </c>
      <c r="F14" s="8">
        <v>424</v>
      </c>
      <c r="G14" s="8">
        <f t="shared" si="1"/>
        <v>426</v>
      </c>
      <c r="H14" s="8">
        <v>424</v>
      </c>
      <c r="I14" s="8">
        <v>2</v>
      </c>
      <c r="J14" s="9">
        <f t="shared" si="0"/>
        <v>100</v>
      </c>
      <c r="K14" s="10"/>
    </row>
    <row r="15" spans="1:11" ht="21.95" customHeight="1" x14ac:dyDescent="0.25">
      <c r="A15" s="7">
        <v>44979</v>
      </c>
      <c r="B15" s="12" t="s">
        <v>50</v>
      </c>
      <c r="C15" s="11" t="s">
        <v>51</v>
      </c>
      <c r="D15" s="8" t="s">
        <v>18</v>
      </c>
      <c r="E15" s="8">
        <v>8</v>
      </c>
      <c r="F15" s="8">
        <v>456</v>
      </c>
      <c r="G15" s="8">
        <f t="shared" si="1"/>
        <v>307</v>
      </c>
      <c r="H15" s="8">
        <v>297</v>
      </c>
      <c r="I15" s="8">
        <v>10</v>
      </c>
      <c r="J15" s="9">
        <f t="shared" si="0"/>
        <v>65.131578947368425</v>
      </c>
      <c r="K15" s="10"/>
    </row>
    <row r="16" spans="1:11" ht="21.95" customHeight="1" x14ac:dyDescent="0.25">
      <c r="A16" s="7">
        <v>44980</v>
      </c>
      <c r="B16" s="12" t="s">
        <v>50</v>
      </c>
      <c r="C16" s="11" t="s">
        <v>51</v>
      </c>
      <c r="D16" s="8" t="s">
        <v>18</v>
      </c>
      <c r="E16" s="8">
        <v>8</v>
      </c>
      <c r="F16" s="8">
        <v>456</v>
      </c>
      <c r="G16" s="8">
        <f t="shared" si="1"/>
        <v>309</v>
      </c>
      <c r="H16" s="8">
        <v>297</v>
      </c>
      <c r="I16" s="8">
        <v>12</v>
      </c>
      <c r="J16" s="9">
        <f t="shared" si="0"/>
        <v>65.131578947368425</v>
      </c>
      <c r="K16" s="10"/>
    </row>
    <row r="17" spans="1:11" ht="21.95" customHeight="1" x14ac:dyDescent="0.25">
      <c r="A17" s="7">
        <v>44981</v>
      </c>
      <c r="B17" s="8" t="s">
        <v>50</v>
      </c>
      <c r="C17" s="8" t="s">
        <v>51</v>
      </c>
      <c r="D17" s="8" t="s">
        <v>18</v>
      </c>
      <c r="E17" s="8">
        <v>8</v>
      </c>
      <c r="F17" s="8">
        <v>456</v>
      </c>
      <c r="G17" s="8">
        <f t="shared" si="1"/>
        <v>326</v>
      </c>
      <c r="H17" s="8">
        <v>320</v>
      </c>
      <c r="I17" s="8">
        <v>6</v>
      </c>
      <c r="J17" s="9">
        <f t="shared" si="0"/>
        <v>70.175438596491219</v>
      </c>
      <c r="K17" s="10"/>
    </row>
    <row r="18" spans="1:11" ht="21.95" customHeight="1" x14ac:dyDescent="0.25">
      <c r="A18" s="7">
        <v>44984</v>
      </c>
      <c r="B18" s="8" t="s">
        <v>50</v>
      </c>
      <c r="C18" s="8" t="s">
        <v>51</v>
      </c>
      <c r="D18" s="8" t="s">
        <v>18</v>
      </c>
      <c r="E18" s="8">
        <v>8</v>
      </c>
      <c r="F18" s="8">
        <v>456</v>
      </c>
      <c r="G18" s="8">
        <f t="shared" si="1"/>
        <v>324</v>
      </c>
      <c r="H18" s="8">
        <v>320</v>
      </c>
      <c r="I18" s="8">
        <v>4</v>
      </c>
      <c r="J18" s="9">
        <f t="shared" si="0"/>
        <v>70.175438596491219</v>
      </c>
      <c r="K18" s="10"/>
    </row>
    <row r="19" spans="1:11" ht="21.95" customHeight="1" x14ac:dyDescent="0.25">
      <c r="A19" s="7">
        <v>44985</v>
      </c>
      <c r="B19" s="8" t="s">
        <v>50</v>
      </c>
      <c r="C19" s="8" t="s">
        <v>51</v>
      </c>
      <c r="D19" s="8" t="s">
        <v>18</v>
      </c>
      <c r="E19" s="8">
        <v>8</v>
      </c>
      <c r="F19" s="8">
        <v>456</v>
      </c>
      <c r="G19" s="8">
        <f t="shared" si="1"/>
        <v>324</v>
      </c>
      <c r="H19" s="8">
        <v>320</v>
      </c>
      <c r="I19" s="8">
        <v>4</v>
      </c>
      <c r="J19" s="9">
        <f t="shared" si="0"/>
        <v>70.175438596491219</v>
      </c>
      <c r="K19" s="10"/>
    </row>
    <row r="20" spans="1:11" ht="21.95" customHeight="1" x14ac:dyDescent="0.25">
      <c r="A20" s="7">
        <v>44986</v>
      </c>
      <c r="B20" s="8" t="s">
        <v>50</v>
      </c>
      <c r="C20" s="8" t="s">
        <v>51</v>
      </c>
      <c r="D20" s="8" t="s">
        <v>18</v>
      </c>
      <c r="E20" s="8">
        <v>8</v>
      </c>
      <c r="F20" s="8">
        <v>456</v>
      </c>
      <c r="G20" s="8">
        <f t="shared" si="1"/>
        <v>326</v>
      </c>
      <c r="H20" s="8">
        <v>320</v>
      </c>
      <c r="I20" s="8">
        <v>6</v>
      </c>
      <c r="J20" s="9">
        <f t="shared" si="0"/>
        <v>70.175438596491219</v>
      </c>
      <c r="K20" s="10"/>
    </row>
    <row r="21" spans="1:11" ht="21.95" customHeight="1" x14ac:dyDescent="0.25">
      <c r="A21" s="7">
        <v>44987</v>
      </c>
      <c r="B21" s="8" t="s">
        <v>50</v>
      </c>
      <c r="C21" s="8" t="s">
        <v>51</v>
      </c>
      <c r="D21" s="8" t="s">
        <v>18</v>
      </c>
      <c r="E21" s="8">
        <v>8</v>
      </c>
      <c r="F21" s="8">
        <v>456</v>
      </c>
      <c r="G21" s="8">
        <f t="shared" si="1"/>
        <v>390</v>
      </c>
      <c r="H21" s="8">
        <v>388</v>
      </c>
      <c r="I21" s="8">
        <v>2</v>
      </c>
      <c r="J21" s="9">
        <f t="shared" si="0"/>
        <v>85.087719298245617</v>
      </c>
      <c r="K21" s="10"/>
    </row>
    <row r="22" spans="1:11" ht="21.95" customHeight="1" x14ac:dyDescent="0.25">
      <c r="A22" s="7">
        <v>44988</v>
      </c>
      <c r="B22" s="8" t="s">
        <v>32</v>
      </c>
      <c r="C22" s="8" t="s">
        <v>33</v>
      </c>
      <c r="D22" s="8" t="s">
        <v>18</v>
      </c>
      <c r="E22" s="8">
        <v>8</v>
      </c>
      <c r="F22" s="8">
        <v>424</v>
      </c>
      <c r="G22" s="8">
        <f t="shared" si="1"/>
        <v>429</v>
      </c>
      <c r="H22" s="8">
        <v>424</v>
      </c>
      <c r="I22" s="8">
        <v>5</v>
      </c>
      <c r="J22" s="9">
        <f t="shared" si="0"/>
        <v>100</v>
      </c>
      <c r="K22" s="10"/>
    </row>
    <row r="23" spans="1:11" ht="21.95" customHeight="1" x14ac:dyDescent="0.25">
      <c r="A23" s="7">
        <v>44991</v>
      </c>
      <c r="B23" s="8" t="s">
        <v>32</v>
      </c>
      <c r="C23" s="8" t="s">
        <v>33</v>
      </c>
      <c r="D23" s="8" t="s">
        <v>18</v>
      </c>
      <c r="E23" s="8">
        <v>8</v>
      </c>
      <c r="F23" s="8">
        <v>424</v>
      </c>
      <c r="G23" s="8">
        <f t="shared" si="1"/>
        <v>425</v>
      </c>
      <c r="H23" s="8">
        <v>424</v>
      </c>
      <c r="I23" s="8">
        <v>1</v>
      </c>
      <c r="J23" s="9">
        <f t="shared" si="0"/>
        <v>100</v>
      </c>
      <c r="K23" s="10"/>
    </row>
    <row r="24" spans="1:11" ht="21.95" customHeight="1" x14ac:dyDescent="0.25">
      <c r="A24" s="7">
        <v>44992</v>
      </c>
      <c r="B24" s="8" t="s">
        <v>32</v>
      </c>
      <c r="C24" s="8" t="s">
        <v>33</v>
      </c>
      <c r="D24" s="8" t="s">
        <v>18</v>
      </c>
      <c r="E24" s="8">
        <v>8</v>
      </c>
      <c r="F24" s="8">
        <v>424</v>
      </c>
      <c r="G24" s="8">
        <f t="shared" si="1"/>
        <v>432</v>
      </c>
      <c r="H24" s="8">
        <v>424</v>
      </c>
      <c r="I24" s="8">
        <v>8</v>
      </c>
      <c r="J24" s="9">
        <f t="shared" si="0"/>
        <v>100</v>
      </c>
      <c r="K24" s="10"/>
    </row>
    <row r="25" spans="1:11" ht="21.95" customHeight="1" x14ac:dyDescent="0.25">
      <c r="A25" s="7">
        <v>44993</v>
      </c>
      <c r="B25" s="8" t="s">
        <v>32</v>
      </c>
      <c r="C25" s="8" t="s">
        <v>33</v>
      </c>
      <c r="D25" s="8" t="s">
        <v>18</v>
      </c>
      <c r="E25" s="8">
        <v>8</v>
      </c>
      <c r="F25" s="8">
        <v>424</v>
      </c>
      <c r="G25" s="8">
        <f t="shared" si="1"/>
        <v>434</v>
      </c>
      <c r="H25" s="8">
        <v>424</v>
      </c>
      <c r="I25" s="8">
        <v>10</v>
      </c>
      <c r="J25" s="9">
        <f t="shared" si="0"/>
        <v>100</v>
      </c>
      <c r="K25" s="10"/>
    </row>
    <row r="26" spans="1:11" ht="21.95" customHeight="1" x14ac:dyDescent="0.25">
      <c r="A26" s="7">
        <v>44994</v>
      </c>
      <c r="B26" s="8" t="s">
        <v>32</v>
      </c>
      <c r="C26" s="8" t="s">
        <v>33</v>
      </c>
      <c r="D26" s="8" t="s">
        <v>18</v>
      </c>
      <c r="E26" s="8">
        <v>8</v>
      </c>
      <c r="F26" s="8">
        <v>424</v>
      </c>
      <c r="G26" s="8">
        <f t="shared" si="1"/>
        <v>428</v>
      </c>
      <c r="H26" s="8">
        <v>424</v>
      </c>
      <c r="I26" s="8">
        <v>4</v>
      </c>
      <c r="J26" s="9">
        <f t="shared" si="0"/>
        <v>100</v>
      </c>
      <c r="K26" s="10"/>
    </row>
    <row r="27" spans="1:11" ht="21.95" customHeight="1" x14ac:dyDescent="0.25">
      <c r="A27" s="7">
        <v>44995</v>
      </c>
      <c r="B27" s="8" t="s">
        <v>163</v>
      </c>
      <c r="C27" s="8">
        <v>86901</v>
      </c>
      <c r="D27" s="8" t="s">
        <v>18</v>
      </c>
      <c r="E27" s="8">
        <v>8</v>
      </c>
      <c r="F27" s="8">
        <v>720</v>
      </c>
      <c r="G27" s="8">
        <f t="shared" si="1"/>
        <v>513</v>
      </c>
      <c r="H27" s="8">
        <v>504</v>
      </c>
      <c r="I27" s="8">
        <v>9</v>
      </c>
      <c r="J27" s="9">
        <f t="shared" si="0"/>
        <v>70</v>
      </c>
      <c r="K27" s="10"/>
    </row>
    <row r="28" spans="1:11" ht="21.95" customHeight="1" x14ac:dyDescent="0.25">
      <c r="A28" s="7">
        <v>44998</v>
      </c>
      <c r="B28" s="8" t="s">
        <v>32</v>
      </c>
      <c r="C28" s="8" t="s">
        <v>33</v>
      </c>
      <c r="D28" s="8" t="s">
        <v>18</v>
      </c>
      <c r="E28" s="8">
        <v>8</v>
      </c>
      <c r="F28" s="8">
        <v>424</v>
      </c>
      <c r="G28" s="8">
        <f t="shared" si="1"/>
        <v>319</v>
      </c>
      <c r="H28" s="8">
        <v>318</v>
      </c>
      <c r="I28" s="8">
        <v>1</v>
      </c>
      <c r="J28" s="9">
        <f t="shared" si="0"/>
        <v>75</v>
      </c>
      <c r="K28" s="10"/>
    </row>
    <row r="29" spans="1:11" ht="21.95" customHeight="1" x14ac:dyDescent="0.25">
      <c r="A29" s="7">
        <v>44999</v>
      </c>
      <c r="B29" s="8" t="s">
        <v>32</v>
      </c>
      <c r="C29" s="8" t="s">
        <v>33</v>
      </c>
      <c r="D29" s="8" t="s">
        <v>18</v>
      </c>
      <c r="E29" s="8">
        <v>8</v>
      </c>
      <c r="F29" s="8">
        <v>424</v>
      </c>
      <c r="G29" s="8">
        <f t="shared" si="1"/>
        <v>426</v>
      </c>
      <c r="H29" s="8">
        <v>424</v>
      </c>
      <c r="I29" s="8">
        <v>2</v>
      </c>
      <c r="J29" s="9">
        <f t="shared" si="0"/>
        <v>100</v>
      </c>
      <c r="K29" s="10"/>
    </row>
    <row r="30" spans="1:11" ht="21.95" customHeight="1" x14ac:dyDescent="0.25">
      <c r="A30" s="7">
        <v>45000</v>
      </c>
      <c r="B30" s="8" t="s">
        <v>32</v>
      </c>
      <c r="C30" s="8" t="s">
        <v>33</v>
      </c>
      <c r="D30" s="8" t="s">
        <v>18</v>
      </c>
      <c r="E30" s="8">
        <v>8</v>
      </c>
      <c r="F30" s="8">
        <v>424</v>
      </c>
      <c r="G30" s="8">
        <f t="shared" si="1"/>
        <v>427</v>
      </c>
      <c r="H30" s="8">
        <v>424</v>
      </c>
      <c r="I30" s="8">
        <v>3</v>
      </c>
      <c r="J30" s="9">
        <f t="shared" si="0"/>
        <v>100</v>
      </c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10308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8218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1758.3192651439917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21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83.729488816380552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" right="0" top="0" bottom="0" header="0" footer="0"/>
  <pageSetup paperSize="9" scale="69" orientation="portrait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K54"/>
  <sheetViews>
    <sheetView workbookViewId="0">
      <selection activeCell="A11" sqref="A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31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32</v>
      </c>
      <c r="C10" s="8" t="s">
        <v>33</v>
      </c>
      <c r="D10" s="8" t="s">
        <v>18</v>
      </c>
      <c r="E10" s="8">
        <v>8</v>
      </c>
      <c r="F10" s="8">
        <v>424</v>
      </c>
      <c r="G10" s="8">
        <f>SUM(H10+I10)</f>
        <v>426</v>
      </c>
      <c r="H10" s="8">
        <v>424</v>
      </c>
      <c r="I10" s="8">
        <v>2</v>
      </c>
      <c r="J10" s="9">
        <f t="shared" ref="J10:J29" si="0">H10/F10*100</f>
        <v>100</v>
      </c>
      <c r="K10" s="10"/>
    </row>
    <row r="11" spans="1:11" ht="21.95" customHeight="1" x14ac:dyDescent="0.25">
      <c r="A11" s="7">
        <v>44974</v>
      </c>
      <c r="B11" s="11" t="s">
        <v>58</v>
      </c>
      <c r="C11" s="12">
        <v>22500</v>
      </c>
      <c r="D11" s="8" t="s">
        <v>18</v>
      </c>
      <c r="E11" s="8">
        <v>8</v>
      </c>
      <c r="F11" s="8">
        <v>3040</v>
      </c>
      <c r="G11" s="8">
        <f>SUM(H11+I11)</f>
        <v>2302</v>
      </c>
      <c r="H11" s="8">
        <v>2280</v>
      </c>
      <c r="I11" s="8">
        <v>22</v>
      </c>
      <c r="J11" s="9">
        <f t="shared" si="0"/>
        <v>75</v>
      </c>
      <c r="K11" s="10"/>
    </row>
    <row r="12" spans="1:11" ht="21.95" customHeight="1" x14ac:dyDescent="0.25">
      <c r="A12" s="7">
        <v>44977</v>
      </c>
      <c r="B12" s="11" t="s">
        <v>58</v>
      </c>
      <c r="C12" s="12">
        <v>22500</v>
      </c>
      <c r="D12" s="8" t="s">
        <v>18</v>
      </c>
      <c r="E12" s="8">
        <v>8</v>
      </c>
      <c r="F12" s="8">
        <v>3040</v>
      </c>
      <c r="G12" s="8">
        <f t="shared" ref="G12:G29" si="1">SUM(H12+I12)</f>
        <v>2305</v>
      </c>
      <c r="H12" s="8">
        <v>2280</v>
      </c>
      <c r="I12" s="8">
        <v>25</v>
      </c>
      <c r="J12" s="9">
        <f t="shared" si="0"/>
        <v>75</v>
      </c>
      <c r="K12" s="10"/>
    </row>
    <row r="13" spans="1:11" ht="21.95" customHeight="1" x14ac:dyDescent="0.25">
      <c r="A13" s="7">
        <v>44978</v>
      </c>
      <c r="B13" s="12" t="s">
        <v>114</v>
      </c>
      <c r="C13" s="12" t="s">
        <v>33</v>
      </c>
      <c r="D13" s="8" t="s">
        <v>18</v>
      </c>
      <c r="E13" s="8">
        <v>8</v>
      </c>
      <c r="F13" s="8">
        <v>424</v>
      </c>
      <c r="G13" s="8">
        <f t="shared" si="1"/>
        <v>428</v>
      </c>
      <c r="H13" s="8">
        <v>424</v>
      </c>
      <c r="I13" s="8">
        <v>4</v>
      </c>
      <c r="J13" s="9">
        <f t="shared" si="0"/>
        <v>100</v>
      </c>
      <c r="K13" s="10"/>
    </row>
    <row r="14" spans="1:11" ht="21.95" customHeight="1" x14ac:dyDescent="0.25">
      <c r="A14" s="7">
        <v>44979</v>
      </c>
      <c r="B14" s="12" t="s">
        <v>58</v>
      </c>
      <c r="C14" s="11">
        <v>22500</v>
      </c>
      <c r="D14" s="8" t="s">
        <v>18</v>
      </c>
      <c r="E14" s="8">
        <v>8</v>
      </c>
      <c r="F14" s="8">
        <v>3040</v>
      </c>
      <c r="G14" s="8">
        <f t="shared" si="1"/>
        <v>2014</v>
      </c>
      <c r="H14" s="8">
        <v>1976</v>
      </c>
      <c r="I14" s="8">
        <v>38</v>
      </c>
      <c r="J14" s="9">
        <f t="shared" si="0"/>
        <v>65</v>
      </c>
      <c r="K14" s="10"/>
    </row>
    <row r="15" spans="1:11" ht="21.95" customHeight="1" x14ac:dyDescent="0.25">
      <c r="A15" s="7">
        <v>44980</v>
      </c>
      <c r="B15" s="12" t="s">
        <v>58</v>
      </c>
      <c r="C15" s="11">
        <v>22500</v>
      </c>
      <c r="D15" s="8" t="s">
        <v>18</v>
      </c>
      <c r="E15" s="8">
        <v>8</v>
      </c>
      <c r="F15" s="8">
        <v>3040</v>
      </c>
      <c r="G15" s="8">
        <f t="shared" si="1"/>
        <v>1998</v>
      </c>
      <c r="H15" s="8">
        <v>1976</v>
      </c>
      <c r="I15" s="8">
        <v>22</v>
      </c>
      <c r="J15" s="9">
        <f t="shared" si="0"/>
        <v>65</v>
      </c>
      <c r="K15" s="10"/>
    </row>
    <row r="16" spans="1:11" ht="21.95" customHeight="1" x14ac:dyDescent="0.25">
      <c r="A16" s="7">
        <v>44981</v>
      </c>
      <c r="B16" s="8" t="s">
        <v>58</v>
      </c>
      <c r="C16" s="8">
        <v>22500</v>
      </c>
      <c r="D16" s="8" t="s">
        <v>18</v>
      </c>
      <c r="E16" s="8">
        <v>8</v>
      </c>
      <c r="F16" s="8">
        <v>3040</v>
      </c>
      <c r="G16" s="8">
        <f t="shared" si="1"/>
        <v>2140</v>
      </c>
      <c r="H16" s="8">
        <v>2128</v>
      </c>
      <c r="I16" s="8">
        <v>12</v>
      </c>
      <c r="J16" s="9">
        <f t="shared" si="0"/>
        <v>70</v>
      </c>
      <c r="K16" s="10"/>
    </row>
    <row r="17" spans="1:11" ht="21.95" customHeight="1" x14ac:dyDescent="0.25">
      <c r="A17" s="7">
        <v>44984</v>
      </c>
      <c r="B17" s="8" t="s">
        <v>58</v>
      </c>
      <c r="C17" s="8">
        <v>22500</v>
      </c>
      <c r="D17" s="8" t="s">
        <v>18</v>
      </c>
      <c r="E17" s="8">
        <v>8</v>
      </c>
      <c r="F17" s="8">
        <v>3040</v>
      </c>
      <c r="G17" s="8">
        <f t="shared" si="1"/>
        <v>2298</v>
      </c>
      <c r="H17" s="8">
        <v>2280</v>
      </c>
      <c r="I17" s="8">
        <v>18</v>
      </c>
      <c r="J17" s="9">
        <f t="shared" si="0"/>
        <v>75</v>
      </c>
      <c r="K17" s="10"/>
    </row>
    <row r="18" spans="1:11" ht="21.95" customHeight="1" x14ac:dyDescent="0.25">
      <c r="A18" s="7">
        <v>44985</v>
      </c>
      <c r="B18" s="8" t="s">
        <v>58</v>
      </c>
      <c r="C18" s="8">
        <v>22500</v>
      </c>
      <c r="D18" s="8" t="s">
        <v>18</v>
      </c>
      <c r="E18" s="8">
        <v>8</v>
      </c>
      <c r="F18" s="8">
        <v>3040</v>
      </c>
      <c r="G18" s="8">
        <f t="shared" si="1"/>
        <v>2303</v>
      </c>
      <c r="H18" s="8">
        <v>2280</v>
      </c>
      <c r="I18" s="8">
        <v>23</v>
      </c>
      <c r="J18" s="9">
        <f t="shared" si="0"/>
        <v>75</v>
      </c>
      <c r="K18" s="10"/>
    </row>
    <row r="19" spans="1:11" ht="21.95" customHeight="1" x14ac:dyDescent="0.25">
      <c r="A19" s="7">
        <v>44986</v>
      </c>
      <c r="B19" s="8" t="s">
        <v>58</v>
      </c>
      <c r="C19" s="8">
        <v>22500</v>
      </c>
      <c r="D19" s="8" t="s">
        <v>18</v>
      </c>
      <c r="E19" s="8">
        <v>8</v>
      </c>
      <c r="F19" s="8">
        <v>3040</v>
      </c>
      <c r="G19" s="8">
        <f t="shared" si="1"/>
        <v>2333</v>
      </c>
      <c r="H19" s="8">
        <v>2280</v>
      </c>
      <c r="I19" s="8">
        <v>53</v>
      </c>
      <c r="J19" s="9">
        <f t="shared" si="0"/>
        <v>75</v>
      </c>
      <c r="K19" s="10"/>
    </row>
    <row r="20" spans="1:11" ht="21.95" customHeight="1" x14ac:dyDescent="0.25">
      <c r="A20" s="7">
        <v>44987</v>
      </c>
      <c r="B20" s="8" t="s">
        <v>58</v>
      </c>
      <c r="C20" s="8">
        <v>22500</v>
      </c>
      <c r="D20" s="8" t="s">
        <v>18</v>
      </c>
      <c r="E20" s="8">
        <v>8</v>
      </c>
      <c r="F20" s="8">
        <v>3040</v>
      </c>
      <c r="G20" s="8">
        <f t="shared" si="1"/>
        <v>2792</v>
      </c>
      <c r="H20" s="8">
        <v>2736</v>
      </c>
      <c r="I20" s="8">
        <v>56</v>
      </c>
      <c r="J20" s="9">
        <f t="shared" si="0"/>
        <v>90</v>
      </c>
      <c r="K20" s="10"/>
    </row>
    <row r="21" spans="1:11" ht="21.95" customHeight="1" x14ac:dyDescent="0.25">
      <c r="A21" s="7">
        <v>44988</v>
      </c>
      <c r="B21" s="8" t="s">
        <v>58</v>
      </c>
      <c r="C21" s="8">
        <v>22500</v>
      </c>
      <c r="D21" s="8" t="s">
        <v>18</v>
      </c>
      <c r="E21" s="8">
        <v>8</v>
      </c>
      <c r="F21" s="8">
        <v>3040</v>
      </c>
      <c r="G21" s="8">
        <f t="shared" si="1"/>
        <v>2858</v>
      </c>
      <c r="H21" s="8">
        <v>2736</v>
      </c>
      <c r="I21" s="8">
        <v>122</v>
      </c>
      <c r="J21" s="9">
        <f t="shared" si="0"/>
        <v>90</v>
      </c>
      <c r="K21" s="10"/>
    </row>
    <row r="22" spans="1:11" ht="21.95" customHeight="1" x14ac:dyDescent="0.25">
      <c r="A22" s="7">
        <v>44991</v>
      </c>
      <c r="B22" s="8" t="s">
        <v>58</v>
      </c>
      <c r="C22" s="8">
        <v>22500</v>
      </c>
      <c r="D22" s="8" t="s">
        <v>18</v>
      </c>
      <c r="E22" s="8">
        <v>8</v>
      </c>
      <c r="F22" s="8">
        <v>3040</v>
      </c>
      <c r="G22" s="8">
        <f t="shared" si="1"/>
        <v>2164</v>
      </c>
      <c r="H22" s="8">
        <v>2128</v>
      </c>
      <c r="I22" s="8">
        <v>36</v>
      </c>
      <c r="J22" s="9">
        <f t="shared" si="0"/>
        <v>70</v>
      </c>
      <c r="K22" s="10"/>
    </row>
    <row r="23" spans="1:11" ht="21.95" customHeight="1" x14ac:dyDescent="0.25">
      <c r="A23" s="7">
        <v>44992</v>
      </c>
      <c r="B23" s="8" t="s">
        <v>58</v>
      </c>
      <c r="C23" s="8">
        <v>22500</v>
      </c>
      <c r="D23" s="8" t="s">
        <v>18</v>
      </c>
      <c r="E23" s="8">
        <v>8</v>
      </c>
      <c r="F23" s="8">
        <v>3040</v>
      </c>
      <c r="G23" s="8">
        <f t="shared" si="1"/>
        <v>2301</v>
      </c>
      <c r="H23" s="8">
        <v>2280</v>
      </c>
      <c r="I23" s="8">
        <v>21</v>
      </c>
      <c r="J23" s="9">
        <f t="shared" si="0"/>
        <v>75</v>
      </c>
      <c r="K23" s="10"/>
    </row>
    <row r="24" spans="1:11" ht="21.95" customHeight="1" x14ac:dyDescent="0.25">
      <c r="A24" s="7">
        <v>44993</v>
      </c>
      <c r="B24" s="8" t="s">
        <v>58</v>
      </c>
      <c r="C24" s="8">
        <v>22500</v>
      </c>
      <c r="D24" s="8" t="s">
        <v>18</v>
      </c>
      <c r="E24" s="8">
        <v>8</v>
      </c>
      <c r="F24" s="8">
        <v>3040</v>
      </c>
      <c r="G24" s="8">
        <f t="shared" si="1"/>
        <v>2763</v>
      </c>
      <c r="H24" s="8">
        <v>2736</v>
      </c>
      <c r="I24" s="8">
        <v>27</v>
      </c>
      <c r="J24" s="9">
        <f t="shared" si="0"/>
        <v>90</v>
      </c>
      <c r="K24" s="10"/>
    </row>
    <row r="25" spans="1:11" ht="21.95" customHeight="1" x14ac:dyDescent="0.25">
      <c r="A25" s="7">
        <v>44994</v>
      </c>
      <c r="B25" s="8" t="s">
        <v>58</v>
      </c>
      <c r="C25" s="8">
        <v>22500</v>
      </c>
      <c r="D25" s="8" t="s">
        <v>18</v>
      </c>
      <c r="E25" s="8">
        <v>8</v>
      </c>
      <c r="F25" s="8">
        <v>3040</v>
      </c>
      <c r="G25" s="8">
        <f t="shared" si="1"/>
        <v>2463</v>
      </c>
      <c r="H25" s="8">
        <v>2432</v>
      </c>
      <c r="I25" s="8">
        <v>31</v>
      </c>
      <c r="J25" s="9">
        <f t="shared" si="0"/>
        <v>80</v>
      </c>
      <c r="K25" s="10"/>
    </row>
    <row r="26" spans="1:11" ht="21.95" customHeight="1" x14ac:dyDescent="0.25">
      <c r="A26" s="7">
        <v>44995</v>
      </c>
      <c r="B26" s="8" t="s">
        <v>58</v>
      </c>
      <c r="C26" s="8">
        <v>22500</v>
      </c>
      <c r="D26" s="8" t="s">
        <v>18</v>
      </c>
      <c r="E26" s="8">
        <v>8</v>
      </c>
      <c r="F26" s="8">
        <v>3040</v>
      </c>
      <c r="G26" s="8">
        <f t="shared" si="1"/>
        <v>2001</v>
      </c>
      <c r="H26" s="8">
        <v>1976</v>
      </c>
      <c r="I26" s="8">
        <v>25</v>
      </c>
      <c r="J26" s="9">
        <f t="shared" si="0"/>
        <v>65</v>
      </c>
      <c r="K26" s="10"/>
    </row>
    <row r="27" spans="1:11" ht="21.95" customHeight="1" x14ac:dyDescent="0.25">
      <c r="A27" s="7">
        <v>44998</v>
      </c>
      <c r="B27" s="8" t="s">
        <v>168</v>
      </c>
      <c r="C27" s="8" t="s">
        <v>169</v>
      </c>
      <c r="D27" s="8" t="s">
        <v>18</v>
      </c>
      <c r="E27" s="8">
        <v>8</v>
      </c>
      <c r="F27" s="8">
        <v>2800</v>
      </c>
      <c r="G27" s="8">
        <f t="shared" si="1"/>
        <v>1432</v>
      </c>
      <c r="H27" s="8">
        <v>1400</v>
      </c>
      <c r="I27" s="8">
        <v>32</v>
      </c>
      <c r="J27" s="9">
        <f t="shared" si="0"/>
        <v>50</v>
      </c>
      <c r="K27" s="10"/>
    </row>
    <row r="28" spans="1:11" ht="21.95" customHeight="1" x14ac:dyDescent="0.25">
      <c r="A28" s="7">
        <v>44999</v>
      </c>
      <c r="B28" s="8" t="s">
        <v>58</v>
      </c>
      <c r="C28" s="8">
        <v>22500</v>
      </c>
      <c r="D28" s="8" t="s">
        <v>18</v>
      </c>
      <c r="E28" s="8">
        <v>8</v>
      </c>
      <c r="F28" s="8">
        <v>3040</v>
      </c>
      <c r="G28" s="8">
        <f t="shared" si="1"/>
        <v>2454</v>
      </c>
      <c r="H28" s="8">
        <v>2432</v>
      </c>
      <c r="I28" s="8">
        <v>22</v>
      </c>
      <c r="J28" s="9">
        <f t="shared" si="0"/>
        <v>80</v>
      </c>
      <c r="K28" s="10"/>
    </row>
    <row r="29" spans="1:11" ht="21.95" customHeight="1" x14ac:dyDescent="0.25">
      <c r="A29" s="7">
        <v>45000</v>
      </c>
      <c r="B29" s="8" t="s">
        <v>58</v>
      </c>
      <c r="C29" s="8">
        <v>22500</v>
      </c>
      <c r="D29" s="8" t="s">
        <v>18</v>
      </c>
      <c r="E29" s="8">
        <v>8</v>
      </c>
      <c r="F29" s="8">
        <v>3040</v>
      </c>
      <c r="G29" s="8">
        <f t="shared" si="1"/>
        <v>2166</v>
      </c>
      <c r="H29" s="8">
        <v>2128</v>
      </c>
      <c r="I29" s="8">
        <v>38</v>
      </c>
      <c r="J29" s="9">
        <f t="shared" si="0"/>
        <v>70</v>
      </c>
      <c r="K29" s="10"/>
    </row>
    <row r="30" spans="1:11" ht="21.95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13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13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20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55328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41312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>
        <f>SUM(J10:J47)</f>
        <v>1535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20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>
        <f>C51/C52</f>
        <v>76.75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69" orientation="portrait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K51"/>
  <sheetViews>
    <sheetView topLeftCell="A36" workbookViewId="0">
      <selection activeCell="C50" sqref="C50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 t="s">
        <v>27</v>
      </c>
      <c r="C7" s="90"/>
      <c r="D7" s="90"/>
      <c r="E7" s="90"/>
      <c r="F7" s="2" t="s">
        <v>2</v>
      </c>
      <c r="G7" s="90" t="s">
        <v>28</v>
      </c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>
        <v>44973</v>
      </c>
      <c r="B10" s="8" t="s">
        <v>29</v>
      </c>
      <c r="C10" s="8" t="s">
        <v>30</v>
      </c>
      <c r="D10" s="8" t="s">
        <v>18</v>
      </c>
      <c r="E10" s="8">
        <v>8</v>
      </c>
      <c r="F10" s="8">
        <v>2072</v>
      </c>
      <c r="G10" s="8">
        <f>SUM(H10+I10)</f>
        <v>1453</v>
      </c>
      <c r="H10" s="8">
        <v>1451</v>
      </c>
      <c r="I10" s="8">
        <v>2</v>
      </c>
      <c r="J10" s="9">
        <f t="shared" ref="J10:J26" si="0">H10/F10*100</f>
        <v>70.02895752895752</v>
      </c>
      <c r="K10" s="10"/>
    </row>
    <row r="11" spans="1:11" ht="21.95" customHeight="1" x14ac:dyDescent="0.25">
      <c r="A11" s="7">
        <v>44974</v>
      </c>
      <c r="B11" s="11" t="s">
        <v>63</v>
      </c>
      <c r="C11" s="12" t="s">
        <v>37</v>
      </c>
      <c r="D11" s="8" t="s">
        <v>18</v>
      </c>
      <c r="E11" s="8">
        <v>8</v>
      </c>
      <c r="F11" s="8">
        <v>1016</v>
      </c>
      <c r="G11" s="8">
        <f>SUM(H11+I11)</f>
        <v>636</v>
      </c>
      <c r="H11" s="8">
        <v>610</v>
      </c>
      <c r="I11" s="8">
        <v>26</v>
      </c>
      <c r="J11" s="9">
        <f t="shared" si="0"/>
        <v>60.039370078740163</v>
      </c>
      <c r="K11" s="10"/>
    </row>
    <row r="12" spans="1:11" ht="21.95" customHeight="1" x14ac:dyDescent="0.25">
      <c r="A12" s="7">
        <v>44977</v>
      </c>
      <c r="B12" s="11" t="s">
        <v>63</v>
      </c>
      <c r="C12" s="12" t="s">
        <v>37</v>
      </c>
      <c r="D12" s="8" t="s">
        <v>18</v>
      </c>
      <c r="E12" s="8">
        <v>8</v>
      </c>
      <c r="F12" s="8">
        <v>1016</v>
      </c>
      <c r="G12" s="8">
        <f t="shared" ref="G12:G26" si="1">SUM(H12+I12)</f>
        <v>633</v>
      </c>
      <c r="H12" s="8">
        <v>610</v>
      </c>
      <c r="I12" s="8">
        <v>23</v>
      </c>
      <c r="J12" s="9">
        <f t="shared" si="0"/>
        <v>60.039370078740163</v>
      </c>
      <c r="K12" s="10"/>
    </row>
    <row r="13" spans="1:11" ht="21.95" customHeight="1" x14ac:dyDescent="0.25">
      <c r="A13" s="7">
        <v>44980</v>
      </c>
      <c r="B13" s="11" t="s">
        <v>63</v>
      </c>
      <c r="C13" s="12" t="s">
        <v>37</v>
      </c>
      <c r="D13" s="8" t="s">
        <v>18</v>
      </c>
      <c r="E13" s="8">
        <v>8</v>
      </c>
      <c r="F13" s="8">
        <v>1016</v>
      </c>
      <c r="G13" s="8">
        <f t="shared" si="1"/>
        <v>635</v>
      </c>
      <c r="H13" s="8">
        <v>610</v>
      </c>
      <c r="I13" s="8">
        <v>25</v>
      </c>
      <c r="J13" s="9">
        <f t="shared" si="0"/>
        <v>60.039370078740163</v>
      </c>
      <c r="K13" s="10"/>
    </row>
    <row r="14" spans="1:11" ht="21.95" customHeight="1" x14ac:dyDescent="0.25">
      <c r="A14" s="7">
        <v>44981</v>
      </c>
      <c r="B14" s="8" t="s">
        <v>29</v>
      </c>
      <c r="C14" s="8" t="s">
        <v>30</v>
      </c>
      <c r="D14" s="8" t="s">
        <v>18</v>
      </c>
      <c r="E14" s="8">
        <v>8</v>
      </c>
      <c r="F14" s="8">
        <v>2072</v>
      </c>
      <c r="G14" s="8">
        <f t="shared" si="1"/>
        <v>1359</v>
      </c>
      <c r="H14" s="8">
        <v>1347</v>
      </c>
      <c r="I14" s="8">
        <v>12</v>
      </c>
      <c r="J14" s="9">
        <f t="shared" si="0"/>
        <v>65.009652509652511</v>
      </c>
      <c r="K14" s="10"/>
    </row>
    <row r="15" spans="1:11" ht="21.95" customHeight="1" x14ac:dyDescent="0.25">
      <c r="A15" s="7">
        <v>44985</v>
      </c>
      <c r="B15" s="8" t="s">
        <v>29</v>
      </c>
      <c r="C15" s="8" t="s">
        <v>30</v>
      </c>
      <c r="D15" s="8" t="s">
        <v>18</v>
      </c>
      <c r="E15" s="8">
        <v>8</v>
      </c>
      <c r="F15" s="8">
        <v>2072</v>
      </c>
      <c r="G15" s="8">
        <f t="shared" si="1"/>
        <v>1381</v>
      </c>
      <c r="H15" s="8">
        <v>1347</v>
      </c>
      <c r="I15" s="8">
        <v>34</v>
      </c>
      <c r="J15" s="9">
        <f t="shared" si="0"/>
        <v>65.009652509652511</v>
      </c>
      <c r="K15" s="10"/>
    </row>
    <row r="16" spans="1:11" ht="21.95" customHeight="1" x14ac:dyDescent="0.25">
      <c r="A16" s="7">
        <v>44986</v>
      </c>
      <c r="B16" s="8" t="s">
        <v>29</v>
      </c>
      <c r="C16" s="8" t="s">
        <v>30</v>
      </c>
      <c r="D16" s="8" t="s">
        <v>18</v>
      </c>
      <c r="E16" s="8">
        <v>8</v>
      </c>
      <c r="F16" s="8">
        <v>2072</v>
      </c>
      <c r="G16" s="8">
        <f t="shared" si="1"/>
        <v>1370</v>
      </c>
      <c r="H16" s="8">
        <v>1347</v>
      </c>
      <c r="I16" s="8">
        <v>23</v>
      </c>
      <c r="J16" s="9">
        <f t="shared" si="0"/>
        <v>65.009652509652511</v>
      </c>
      <c r="K16" s="10"/>
    </row>
    <row r="17" spans="1:11" ht="21.95" customHeight="1" x14ac:dyDescent="0.25">
      <c r="A17" s="7">
        <v>44987</v>
      </c>
      <c r="B17" s="8" t="s">
        <v>29</v>
      </c>
      <c r="C17" s="8" t="s">
        <v>30</v>
      </c>
      <c r="D17" s="8" t="s">
        <v>18</v>
      </c>
      <c r="E17" s="8">
        <v>8</v>
      </c>
      <c r="F17" s="8">
        <v>2072</v>
      </c>
      <c r="G17" s="8">
        <f t="shared" si="1"/>
        <v>1477</v>
      </c>
      <c r="H17" s="8">
        <v>1451</v>
      </c>
      <c r="I17" s="8">
        <v>26</v>
      </c>
      <c r="J17" s="9">
        <f t="shared" si="0"/>
        <v>70.02895752895752</v>
      </c>
      <c r="K17" s="10"/>
    </row>
    <row r="18" spans="1:11" ht="21.95" customHeight="1" x14ac:dyDescent="0.25">
      <c r="A18" s="7">
        <v>44988</v>
      </c>
      <c r="B18" s="8" t="s">
        <v>29</v>
      </c>
      <c r="C18" s="8" t="s">
        <v>30</v>
      </c>
      <c r="D18" s="8" t="s">
        <v>18</v>
      </c>
      <c r="E18" s="8">
        <v>8</v>
      </c>
      <c r="F18" s="8">
        <v>2072</v>
      </c>
      <c r="G18" s="8">
        <f t="shared" si="1"/>
        <v>1397</v>
      </c>
      <c r="H18" s="8">
        <v>1346</v>
      </c>
      <c r="I18" s="8">
        <v>51</v>
      </c>
      <c r="J18" s="9">
        <f t="shared" si="0"/>
        <v>64.961389961389955</v>
      </c>
      <c r="K18" s="10"/>
    </row>
    <row r="19" spans="1:11" ht="21.95" customHeight="1" x14ac:dyDescent="0.25">
      <c r="A19" s="7">
        <v>44991</v>
      </c>
      <c r="B19" s="8" t="s">
        <v>119</v>
      </c>
      <c r="C19" s="8">
        <v>1690</v>
      </c>
      <c r="D19" s="8" t="s">
        <v>18</v>
      </c>
      <c r="E19" s="8">
        <v>8</v>
      </c>
      <c r="F19" s="8">
        <v>1192</v>
      </c>
      <c r="G19" s="8">
        <f t="shared" si="1"/>
        <v>860</v>
      </c>
      <c r="H19" s="8">
        <v>835</v>
      </c>
      <c r="I19" s="8">
        <v>25</v>
      </c>
      <c r="J19" s="9">
        <f t="shared" si="0"/>
        <v>70.050335570469798</v>
      </c>
      <c r="K19" s="10"/>
    </row>
    <row r="20" spans="1:11" ht="21.95" customHeight="1" x14ac:dyDescent="0.25">
      <c r="A20" s="7">
        <v>44992</v>
      </c>
      <c r="B20" s="8" t="s">
        <v>106</v>
      </c>
      <c r="C20" s="8" t="s">
        <v>107</v>
      </c>
      <c r="D20" s="8" t="s">
        <v>18</v>
      </c>
      <c r="E20" s="8">
        <v>8</v>
      </c>
      <c r="F20" s="8">
        <v>688</v>
      </c>
      <c r="G20" s="8">
        <f t="shared" si="1"/>
        <v>460</v>
      </c>
      <c r="H20" s="8">
        <v>448</v>
      </c>
      <c r="I20" s="8">
        <v>12</v>
      </c>
      <c r="J20" s="9">
        <f t="shared" si="0"/>
        <v>65.116279069767444</v>
      </c>
      <c r="K20" s="10"/>
    </row>
    <row r="21" spans="1:11" ht="21.95" customHeight="1" x14ac:dyDescent="0.25">
      <c r="A21" s="7">
        <v>44993</v>
      </c>
      <c r="B21" s="8" t="s">
        <v>106</v>
      </c>
      <c r="C21" s="8" t="s">
        <v>107</v>
      </c>
      <c r="D21" s="8" t="s">
        <v>18</v>
      </c>
      <c r="E21" s="8">
        <v>8</v>
      </c>
      <c r="F21" s="8">
        <v>688</v>
      </c>
      <c r="G21" s="8">
        <f t="shared" si="1"/>
        <v>463</v>
      </c>
      <c r="H21" s="8">
        <v>448</v>
      </c>
      <c r="I21" s="8">
        <v>15</v>
      </c>
      <c r="J21" s="9">
        <f t="shared" si="0"/>
        <v>65.116279069767444</v>
      </c>
      <c r="K21" s="10"/>
    </row>
    <row r="22" spans="1:11" ht="21.95" customHeight="1" x14ac:dyDescent="0.25">
      <c r="A22" s="7">
        <v>44994</v>
      </c>
      <c r="B22" s="8" t="s">
        <v>106</v>
      </c>
      <c r="C22" s="8" t="s">
        <v>107</v>
      </c>
      <c r="D22" s="8" t="s">
        <v>18</v>
      </c>
      <c r="E22" s="8">
        <v>8</v>
      </c>
      <c r="F22" s="8">
        <v>688</v>
      </c>
      <c r="G22" s="8">
        <f t="shared" si="1"/>
        <v>435</v>
      </c>
      <c r="H22" s="8">
        <v>413</v>
      </c>
      <c r="I22" s="8">
        <v>22</v>
      </c>
      <c r="J22" s="9">
        <f t="shared" si="0"/>
        <v>60.029069767441854</v>
      </c>
      <c r="K22" s="10"/>
    </row>
    <row r="23" spans="1:11" ht="21.95" customHeight="1" x14ac:dyDescent="0.25">
      <c r="A23" s="7">
        <v>44995</v>
      </c>
      <c r="B23" s="8" t="s">
        <v>29</v>
      </c>
      <c r="C23" s="8" t="s">
        <v>30</v>
      </c>
      <c r="D23" s="8" t="s">
        <v>18</v>
      </c>
      <c r="E23" s="8">
        <v>8</v>
      </c>
      <c r="F23" s="8">
        <v>2072</v>
      </c>
      <c r="G23" s="8">
        <f t="shared" si="1"/>
        <v>1378</v>
      </c>
      <c r="H23" s="8">
        <v>1347</v>
      </c>
      <c r="I23" s="8">
        <v>31</v>
      </c>
      <c r="J23" s="9">
        <f t="shared" si="0"/>
        <v>65.009652509652511</v>
      </c>
      <c r="K23" s="10"/>
    </row>
    <row r="24" spans="1:11" ht="21.95" customHeight="1" x14ac:dyDescent="0.25">
      <c r="A24" s="7">
        <v>44998</v>
      </c>
      <c r="B24" s="8" t="s">
        <v>29</v>
      </c>
      <c r="C24" s="8" t="s">
        <v>30</v>
      </c>
      <c r="D24" s="8" t="s">
        <v>18</v>
      </c>
      <c r="E24" s="8">
        <v>8</v>
      </c>
      <c r="F24" s="8">
        <v>2072</v>
      </c>
      <c r="G24" s="8">
        <f t="shared" si="1"/>
        <v>1039</v>
      </c>
      <c r="H24" s="8">
        <v>1036</v>
      </c>
      <c r="I24" s="8">
        <v>3</v>
      </c>
      <c r="J24" s="9">
        <f t="shared" si="0"/>
        <v>50</v>
      </c>
      <c r="K24" s="10"/>
    </row>
    <row r="25" spans="1:11" ht="21.95" customHeight="1" x14ac:dyDescent="0.25">
      <c r="A25" s="7">
        <v>44999</v>
      </c>
      <c r="B25" s="8" t="s">
        <v>29</v>
      </c>
      <c r="C25" s="8" t="s">
        <v>30</v>
      </c>
      <c r="D25" s="8" t="s">
        <v>18</v>
      </c>
      <c r="E25" s="8">
        <v>8</v>
      </c>
      <c r="F25" s="8">
        <v>2072</v>
      </c>
      <c r="G25" s="8">
        <f t="shared" si="1"/>
        <v>1381</v>
      </c>
      <c r="H25" s="8">
        <v>1347</v>
      </c>
      <c r="I25" s="8">
        <v>34</v>
      </c>
      <c r="J25" s="9">
        <f t="shared" si="0"/>
        <v>65.009652509652511</v>
      </c>
      <c r="K25" s="10"/>
    </row>
    <row r="26" spans="1:11" ht="21.95" customHeight="1" x14ac:dyDescent="0.25">
      <c r="A26" s="7">
        <v>45000</v>
      </c>
      <c r="B26" s="8" t="s">
        <v>29</v>
      </c>
      <c r="C26" s="8" t="s">
        <v>30</v>
      </c>
      <c r="D26" s="8" t="s">
        <v>18</v>
      </c>
      <c r="E26" s="8">
        <v>8</v>
      </c>
      <c r="F26" s="8">
        <v>2072</v>
      </c>
      <c r="G26" s="8">
        <f t="shared" si="1"/>
        <v>1302</v>
      </c>
      <c r="H26" s="8">
        <v>1244</v>
      </c>
      <c r="I26" s="8">
        <v>58</v>
      </c>
      <c r="J26" s="9">
        <f t="shared" si="0"/>
        <v>60.038610038610038</v>
      </c>
      <c r="K26" s="10"/>
    </row>
    <row r="27" spans="1:11" ht="21.95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  <c r="K27" s="10"/>
    </row>
    <row r="28" spans="1:11" ht="21.95" customHeight="1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  <c r="K28" s="10"/>
    </row>
    <row r="29" spans="1:11" ht="21.95" customHeight="1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  <c r="K29" s="10"/>
    </row>
    <row r="30" spans="1:11" ht="21.95" customHeight="1" x14ac:dyDescent="0.25">
      <c r="A30" s="13"/>
      <c r="B30" s="8"/>
      <c r="C30" s="8"/>
      <c r="D30" s="8"/>
      <c r="E30" s="8"/>
      <c r="F30" s="8"/>
      <c r="G30" s="8"/>
      <c r="H30" s="8"/>
      <c r="I30" s="8"/>
      <c r="J30" s="9"/>
      <c r="K30" s="10"/>
    </row>
    <row r="31" spans="1:11" ht="21.95" customHeight="1" x14ac:dyDescent="0.25">
      <c r="A31" s="13"/>
      <c r="B31" s="8"/>
      <c r="C31" s="8"/>
      <c r="D31" s="8"/>
      <c r="E31" s="8"/>
      <c r="F31" s="8"/>
      <c r="G31" s="8"/>
      <c r="H31" s="8"/>
      <c r="I31" s="8"/>
      <c r="J31" s="9"/>
      <c r="K31" s="10"/>
    </row>
    <row r="32" spans="1:11" ht="21.9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9"/>
      <c r="K32" s="10"/>
    </row>
    <row r="33" spans="1:11" ht="21.9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9"/>
      <c r="K33" s="10"/>
    </row>
    <row r="34" spans="1:11" ht="21.9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9"/>
      <c r="K34" s="10"/>
    </row>
    <row r="35" spans="1:11" ht="21.9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9"/>
      <c r="K35" s="10"/>
    </row>
    <row r="36" spans="1:11" ht="21.9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9"/>
      <c r="K36" s="10"/>
    </row>
    <row r="37" spans="1:11" ht="21.9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9"/>
      <c r="K37" s="10"/>
    </row>
    <row r="38" spans="1:11" ht="21.9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9"/>
      <c r="K38" s="10"/>
    </row>
    <row r="39" spans="1:11" ht="21.9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9"/>
      <c r="K39" s="10"/>
    </row>
    <row r="40" spans="1:11" ht="21.9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9"/>
      <c r="K40" s="10"/>
    </row>
    <row r="41" spans="1:11" ht="21.9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9"/>
      <c r="K41" s="10"/>
    </row>
    <row r="42" spans="1:11" ht="21.9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9"/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21"/>
      <c r="B44" s="8"/>
      <c r="C44" s="8"/>
      <c r="D44" s="8"/>
      <c r="E44" s="8"/>
      <c r="F44" s="8"/>
      <c r="G44" s="8"/>
      <c r="H44" s="8"/>
      <c r="I44" s="8"/>
      <c r="J44" s="22"/>
      <c r="K44" s="10"/>
    </row>
    <row r="45" spans="1:11" ht="21" customHeight="1" x14ac:dyDescent="0.25">
      <c r="A45" s="85" t="s">
        <v>20</v>
      </c>
      <c r="B45" s="85"/>
      <c r="C45" s="23">
        <f>COUNT(A10:A44)</f>
        <v>17</v>
      </c>
      <c r="E45" s="86" t="s">
        <v>21</v>
      </c>
      <c r="F45" s="86"/>
      <c r="G45" s="87"/>
      <c r="H45" s="87"/>
      <c r="I45" s="87"/>
      <c r="J45" s="87"/>
      <c r="K45" s="87"/>
    </row>
    <row r="46" spans="1:11" ht="21" customHeight="1" x14ac:dyDescent="0.25">
      <c r="A46" s="90" t="s">
        <v>22</v>
      </c>
      <c r="B46" s="90"/>
      <c r="C46" s="23">
        <f>SUM(F10:F44)</f>
        <v>27024</v>
      </c>
      <c r="F46" s="91"/>
      <c r="G46" s="91"/>
      <c r="H46" s="91"/>
      <c r="I46" s="19"/>
      <c r="J46" s="19"/>
      <c r="K46" s="20"/>
    </row>
    <row r="47" spans="1:11" ht="21" customHeight="1" x14ac:dyDescent="0.25">
      <c r="A47" s="90" t="s">
        <v>23</v>
      </c>
      <c r="B47" s="90"/>
      <c r="C47" s="23">
        <f>SUM(H10:H44)</f>
        <v>17237</v>
      </c>
      <c r="F47" s="19"/>
      <c r="G47" s="19"/>
      <c r="H47" s="19"/>
      <c r="I47" s="19"/>
      <c r="J47" s="19"/>
      <c r="K47" s="20"/>
    </row>
    <row r="48" spans="1:11" ht="21" customHeight="1" x14ac:dyDescent="0.25">
      <c r="A48" s="89" t="s">
        <v>24</v>
      </c>
      <c r="B48" s="90"/>
      <c r="C48" s="24">
        <f>SUM(J10:J44)</f>
        <v>1080.5362513198443</v>
      </c>
      <c r="F48" s="91"/>
      <c r="G48" s="91"/>
      <c r="H48" s="91"/>
      <c r="I48" s="91"/>
      <c r="J48" s="19"/>
      <c r="K48" s="88"/>
    </row>
    <row r="49" spans="1:11" ht="21" customHeight="1" x14ac:dyDescent="0.25">
      <c r="A49" s="89" t="s">
        <v>25</v>
      </c>
      <c r="B49" s="90"/>
      <c r="C49" s="23">
        <f>COUNTA(B10:B44)</f>
        <v>17</v>
      </c>
      <c r="F49" s="91"/>
      <c r="G49" s="91"/>
      <c r="H49" s="91"/>
      <c r="I49" s="91"/>
      <c r="J49" s="19"/>
      <c r="K49" s="88"/>
    </row>
    <row r="50" spans="1:11" ht="21" customHeight="1" x14ac:dyDescent="0.25">
      <c r="A50" s="90" t="s">
        <v>26</v>
      </c>
      <c r="B50" s="90"/>
      <c r="C50" s="24">
        <f>C48/C49</f>
        <v>63.560955959990842</v>
      </c>
      <c r="F50" s="91"/>
      <c r="G50" s="91"/>
      <c r="H50" s="91"/>
      <c r="I50" s="91"/>
      <c r="J50" s="19"/>
      <c r="K50" s="88"/>
    </row>
    <row r="51" spans="1:11" ht="21" customHeight="1" thickBot="1" x14ac:dyDescent="0.3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</sheetData>
  <mergeCells count="17">
    <mergeCell ref="J1:K1"/>
    <mergeCell ref="A4:K6"/>
    <mergeCell ref="B7:E7"/>
    <mergeCell ref="G7:K7"/>
    <mergeCell ref="B8:E8"/>
    <mergeCell ref="G8:K8"/>
    <mergeCell ref="A50:B50"/>
    <mergeCell ref="A45:B45"/>
    <mergeCell ref="E45:K45"/>
    <mergeCell ref="A46:B46"/>
    <mergeCell ref="F46:H46"/>
    <mergeCell ref="A47:B47"/>
    <mergeCell ref="A48:B48"/>
    <mergeCell ref="F48:H50"/>
    <mergeCell ref="I48:I50"/>
    <mergeCell ref="K48:K50"/>
    <mergeCell ref="A49:B49"/>
  </mergeCells>
  <printOptions horizontalCentered="1" verticalCentered="1"/>
  <pageMargins left="0" right="0" top="0" bottom="0" header="0" footer="0"/>
  <pageSetup scale="71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workbookViewId="0">
      <selection activeCell="A9" sqref="A9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4"/>
  <sheetViews>
    <sheetView workbookViewId="0">
      <selection activeCell="C11" sqref="C11"/>
    </sheetView>
  </sheetViews>
  <sheetFormatPr defaultColWidth="10.28515625" defaultRowHeight="15" x14ac:dyDescent="0.25"/>
  <cols>
    <col min="1" max="1" width="11.85546875" style="14" customWidth="1"/>
    <col min="2" max="2" width="22.28515625" style="14" customWidth="1"/>
    <col min="3" max="3" width="21.7109375" style="14" customWidth="1"/>
    <col min="4" max="4" width="15" style="14" customWidth="1"/>
    <col min="5" max="5" width="14.5703125" style="14" customWidth="1"/>
    <col min="6" max="10" width="9.85546875" style="14" customWidth="1"/>
    <col min="11" max="11" width="8.7109375" style="14" customWidth="1"/>
    <col min="12" max="16384" width="10.28515625" style="14"/>
  </cols>
  <sheetData>
    <row r="1" spans="1:11" ht="16.5" thickTop="1" thickBot="1" x14ac:dyDescent="0.3">
      <c r="J1" s="92" t="s">
        <v>19</v>
      </c>
      <c r="K1" s="93"/>
    </row>
    <row r="2" spans="1:11" ht="15.75" thickTop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94" t="s">
        <v>0</v>
      </c>
      <c r="B4" s="95"/>
      <c r="C4" s="95"/>
      <c r="D4" s="95"/>
      <c r="E4" s="95"/>
      <c r="F4" s="95"/>
      <c r="G4" s="95"/>
      <c r="H4" s="95"/>
      <c r="I4" s="95"/>
      <c r="J4" s="96"/>
      <c r="K4" s="97"/>
    </row>
    <row r="5" spans="1:11" x14ac:dyDescent="0.25">
      <c r="A5" s="94"/>
      <c r="B5" s="95"/>
      <c r="C5" s="95"/>
      <c r="D5" s="95"/>
      <c r="E5" s="95"/>
      <c r="F5" s="95"/>
      <c r="G5" s="95"/>
      <c r="H5" s="95"/>
      <c r="I5" s="95"/>
      <c r="J5" s="96"/>
      <c r="K5" s="97"/>
    </row>
    <row r="6" spans="1:11" ht="6.95" customHeight="1" x14ac:dyDescent="0.25">
      <c r="A6" s="98"/>
      <c r="B6" s="95"/>
      <c r="C6" s="95"/>
      <c r="D6" s="95"/>
      <c r="E6" s="95"/>
      <c r="F6" s="95"/>
      <c r="G6" s="95"/>
      <c r="H6" s="95"/>
      <c r="I6" s="95"/>
      <c r="J6" s="96"/>
      <c r="K6" s="97"/>
    </row>
    <row r="7" spans="1:11" ht="24" customHeight="1" x14ac:dyDescent="0.25">
      <c r="A7" s="1" t="s">
        <v>1</v>
      </c>
      <c r="B7" s="90"/>
      <c r="C7" s="90"/>
      <c r="D7" s="90"/>
      <c r="E7" s="90"/>
      <c r="F7" s="2" t="s">
        <v>2</v>
      </c>
      <c r="G7" s="90"/>
      <c r="H7" s="90"/>
      <c r="I7" s="90"/>
      <c r="J7" s="90"/>
      <c r="K7" s="99"/>
    </row>
    <row r="8" spans="1:11" ht="24" customHeight="1" x14ac:dyDescent="0.25">
      <c r="A8" s="1" t="s">
        <v>3</v>
      </c>
      <c r="B8" s="100" t="s">
        <v>4</v>
      </c>
      <c r="C8" s="100"/>
      <c r="D8" s="100"/>
      <c r="E8" s="100"/>
      <c r="F8" s="2" t="s">
        <v>5</v>
      </c>
      <c r="G8" s="100" t="s">
        <v>6</v>
      </c>
      <c r="H8" s="100"/>
      <c r="I8" s="100"/>
      <c r="J8" s="100"/>
      <c r="K8" s="101"/>
    </row>
    <row r="9" spans="1:11" ht="33" customHeigh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5" t="s">
        <v>16</v>
      </c>
      <c r="K9" s="6" t="s">
        <v>17</v>
      </c>
    </row>
    <row r="10" spans="1:11" ht="21.95" customHeight="1" x14ac:dyDescent="0.25">
      <c r="A10" s="7"/>
      <c r="B10" s="8"/>
      <c r="C10" s="8"/>
      <c r="D10" s="8" t="s">
        <v>18</v>
      </c>
      <c r="E10" s="8">
        <v>8</v>
      </c>
      <c r="F10" s="8"/>
      <c r="G10" s="8">
        <f>SUM(H10+I10)</f>
        <v>0</v>
      </c>
      <c r="H10" s="8"/>
      <c r="I10" s="8"/>
      <c r="J10" s="9" t="e">
        <f t="shared" ref="J10:J42" si="0">H10/F10*100</f>
        <v>#DIV/0!</v>
      </c>
      <c r="K10" s="10"/>
    </row>
    <row r="11" spans="1:11" ht="21.95" customHeight="1" x14ac:dyDescent="0.25">
      <c r="A11" s="7"/>
      <c r="B11" s="11"/>
      <c r="C11" s="12"/>
      <c r="D11" s="8" t="s">
        <v>18</v>
      </c>
      <c r="E11" s="8">
        <v>8</v>
      </c>
      <c r="F11" s="8"/>
      <c r="G11" s="8">
        <f>SUM(H11+I11)</f>
        <v>0</v>
      </c>
      <c r="H11" s="8"/>
      <c r="I11" s="8"/>
      <c r="J11" s="9" t="e">
        <f t="shared" si="0"/>
        <v>#DIV/0!</v>
      </c>
      <c r="K11" s="10"/>
    </row>
    <row r="12" spans="1:11" ht="21.95" customHeight="1" x14ac:dyDescent="0.25">
      <c r="A12" s="7"/>
      <c r="B12" s="8"/>
      <c r="C12" s="8"/>
      <c r="D12" s="8" t="s">
        <v>18</v>
      </c>
      <c r="E12" s="8">
        <v>8</v>
      </c>
      <c r="F12" s="8"/>
      <c r="G12" s="8">
        <f t="shared" ref="G12:G42" si="1">SUM(H12+I12)</f>
        <v>0</v>
      </c>
      <c r="H12" s="8"/>
      <c r="I12" s="8"/>
      <c r="J12" s="9" t="e">
        <f t="shared" si="0"/>
        <v>#DIV/0!</v>
      </c>
      <c r="K12" s="10"/>
    </row>
    <row r="13" spans="1:11" ht="21.95" customHeight="1" x14ac:dyDescent="0.25">
      <c r="A13" s="7"/>
      <c r="B13" s="12"/>
      <c r="C13" s="12"/>
      <c r="D13" s="8" t="s">
        <v>18</v>
      </c>
      <c r="E13" s="8">
        <v>8</v>
      </c>
      <c r="F13" s="8"/>
      <c r="G13" s="8">
        <f t="shared" si="1"/>
        <v>0</v>
      </c>
      <c r="H13" s="8"/>
      <c r="I13" s="8"/>
      <c r="J13" s="9" t="e">
        <f t="shared" si="0"/>
        <v>#DIV/0!</v>
      </c>
      <c r="K13" s="10"/>
    </row>
    <row r="14" spans="1:11" ht="21.95" customHeight="1" x14ac:dyDescent="0.25">
      <c r="A14" s="7"/>
      <c r="B14" s="12"/>
      <c r="C14" s="11"/>
      <c r="D14" s="8" t="s">
        <v>18</v>
      </c>
      <c r="E14" s="8">
        <v>8</v>
      </c>
      <c r="F14" s="8"/>
      <c r="G14" s="8">
        <f t="shared" si="1"/>
        <v>0</v>
      </c>
      <c r="H14" s="8"/>
      <c r="I14" s="8"/>
      <c r="J14" s="9" t="e">
        <f t="shared" si="0"/>
        <v>#DIV/0!</v>
      </c>
      <c r="K14" s="10"/>
    </row>
    <row r="15" spans="1:11" ht="21.95" customHeight="1" x14ac:dyDescent="0.25">
      <c r="A15" s="7"/>
      <c r="B15" s="8"/>
      <c r="C15" s="8"/>
      <c r="D15" s="8" t="s">
        <v>18</v>
      </c>
      <c r="E15" s="8">
        <v>8</v>
      </c>
      <c r="F15" s="8"/>
      <c r="G15" s="8">
        <f t="shared" si="1"/>
        <v>0</v>
      </c>
      <c r="H15" s="8"/>
      <c r="I15" s="8"/>
      <c r="J15" s="9" t="e">
        <f t="shared" si="0"/>
        <v>#DIV/0!</v>
      </c>
      <c r="K15" s="10"/>
    </row>
    <row r="16" spans="1:11" ht="21.95" customHeight="1" x14ac:dyDescent="0.25">
      <c r="A16" s="7"/>
      <c r="B16" s="8"/>
      <c r="C16" s="8"/>
      <c r="D16" s="8" t="s">
        <v>18</v>
      </c>
      <c r="E16" s="8">
        <v>8</v>
      </c>
      <c r="F16" s="8"/>
      <c r="G16" s="8">
        <f t="shared" si="1"/>
        <v>0</v>
      </c>
      <c r="H16" s="8"/>
      <c r="I16" s="8"/>
      <c r="J16" s="9" t="e">
        <f t="shared" si="0"/>
        <v>#DIV/0!</v>
      </c>
      <c r="K16" s="10"/>
    </row>
    <row r="17" spans="1:11" ht="21.95" customHeight="1" x14ac:dyDescent="0.25">
      <c r="A17" s="7"/>
      <c r="B17" s="8"/>
      <c r="C17" s="8"/>
      <c r="D17" s="8" t="s">
        <v>18</v>
      </c>
      <c r="E17" s="8">
        <v>8</v>
      </c>
      <c r="F17" s="8"/>
      <c r="G17" s="8">
        <f t="shared" si="1"/>
        <v>0</v>
      </c>
      <c r="H17" s="8"/>
      <c r="I17" s="8"/>
      <c r="J17" s="9" t="e">
        <f t="shared" si="0"/>
        <v>#DIV/0!</v>
      </c>
      <c r="K17" s="10"/>
    </row>
    <row r="18" spans="1:11" ht="21.95" customHeight="1" x14ac:dyDescent="0.25">
      <c r="A18" s="7"/>
      <c r="B18" s="8"/>
      <c r="C18" s="8"/>
      <c r="D18" s="8" t="s">
        <v>18</v>
      </c>
      <c r="E18" s="8">
        <v>8</v>
      </c>
      <c r="F18" s="8"/>
      <c r="G18" s="8">
        <f t="shared" si="1"/>
        <v>0</v>
      </c>
      <c r="H18" s="8"/>
      <c r="I18" s="8"/>
      <c r="J18" s="9" t="e">
        <f t="shared" si="0"/>
        <v>#DIV/0!</v>
      </c>
      <c r="K18" s="10"/>
    </row>
    <row r="19" spans="1:11" ht="21.95" customHeight="1" x14ac:dyDescent="0.25">
      <c r="A19" s="7"/>
      <c r="B19" s="8"/>
      <c r="C19" s="8"/>
      <c r="D19" s="8" t="s">
        <v>18</v>
      </c>
      <c r="E19" s="8">
        <v>8</v>
      </c>
      <c r="F19" s="8"/>
      <c r="G19" s="8">
        <f t="shared" si="1"/>
        <v>0</v>
      </c>
      <c r="H19" s="8"/>
      <c r="I19" s="8"/>
      <c r="J19" s="9" t="e">
        <f t="shared" si="0"/>
        <v>#DIV/0!</v>
      </c>
      <c r="K19" s="10"/>
    </row>
    <row r="20" spans="1:11" ht="21.95" customHeight="1" x14ac:dyDescent="0.25">
      <c r="A20" s="7"/>
      <c r="B20" s="8"/>
      <c r="C20" s="8"/>
      <c r="D20" s="8" t="s">
        <v>18</v>
      </c>
      <c r="E20" s="8">
        <v>8</v>
      </c>
      <c r="F20" s="8"/>
      <c r="G20" s="8">
        <f t="shared" si="1"/>
        <v>0</v>
      </c>
      <c r="H20" s="8"/>
      <c r="I20" s="8"/>
      <c r="J20" s="9" t="e">
        <f t="shared" si="0"/>
        <v>#DIV/0!</v>
      </c>
      <c r="K20" s="10"/>
    </row>
    <row r="21" spans="1:11" ht="21.95" customHeight="1" x14ac:dyDescent="0.25">
      <c r="A21" s="7"/>
      <c r="B21" s="8"/>
      <c r="C21" s="8"/>
      <c r="D21" s="8" t="s">
        <v>18</v>
      </c>
      <c r="E21" s="8">
        <v>8</v>
      </c>
      <c r="F21" s="8"/>
      <c r="G21" s="8">
        <f t="shared" si="1"/>
        <v>0</v>
      </c>
      <c r="H21" s="8"/>
      <c r="I21" s="8"/>
      <c r="J21" s="9" t="e">
        <f t="shared" si="0"/>
        <v>#DIV/0!</v>
      </c>
      <c r="K21" s="10"/>
    </row>
    <row r="22" spans="1:11" ht="21.95" customHeight="1" x14ac:dyDescent="0.25">
      <c r="A22" s="7"/>
      <c r="B22" s="8"/>
      <c r="C22" s="8"/>
      <c r="D22" s="8" t="s">
        <v>18</v>
      </c>
      <c r="E22" s="8">
        <v>8</v>
      </c>
      <c r="F22" s="8"/>
      <c r="G22" s="8">
        <f t="shared" si="1"/>
        <v>0</v>
      </c>
      <c r="H22" s="8"/>
      <c r="I22" s="8"/>
      <c r="J22" s="9" t="e">
        <f t="shared" si="0"/>
        <v>#DIV/0!</v>
      </c>
      <c r="K22" s="10"/>
    </row>
    <row r="23" spans="1:11" ht="21.95" customHeight="1" x14ac:dyDescent="0.25">
      <c r="A23" s="7"/>
      <c r="B23" s="8"/>
      <c r="C23" s="8"/>
      <c r="D23" s="8" t="s">
        <v>18</v>
      </c>
      <c r="E23" s="8">
        <v>8</v>
      </c>
      <c r="F23" s="8"/>
      <c r="G23" s="8">
        <f t="shared" si="1"/>
        <v>0</v>
      </c>
      <c r="H23" s="8"/>
      <c r="I23" s="8"/>
      <c r="J23" s="9" t="e">
        <f t="shared" si="0"/>
        <v>#DIV/0!</v>
      </c>
      <c r="K23" s="10"/>
    </row>
    <row r="24" spans="1:11" ht="21.95" customHeight="1" x14ac:dyDescent="0.25">
      <c r="A24" s="7"/>
      <c r="B24" s="8"/>
      <c r="C24" s="8"/>
      <c r="D24" s="8" t="s">
        <v>18</v>
      </c>
      <c r="E24" s="8">
        <v>8</v>
      </c>
      <c r="F24" s="8"/>
      <c r="G24" s="8">
        <f t="shared" si="1"/>
        <v>0</v>
      </c>
      <c r="H24" s="8"/>
      <c r="I24" s="8"/>
      <c r="J24" s="9" t="e">
        <f t="shared" si="0"/>
        <v>#DIV/0!</v>
      </c>
      <c r="K24" s="10"/>
    </row>
    <row r="25" spans="1:11" ht="21.95" customHeight="1" x14ac:dyDescent="0.25">
      <c r="A25" s="7"/>
      <c r="B25" s="8"/>
      <c r="C25" s="8"/>
      <c r="D25" s="8" t="s">
        <v>18</v>
      </c>
      <c r="E25" s="8">
        <v>8</v>
      </c>
      <c r="F25" s="8"/>
      <c r="G25" s="8">
        <f t="shared" si="1"/>
        <v>0</v>
      </c>
      <c r="H25" s="8"/>
      <c r="I25" s="8"/>
      <c r="J25" s="9" t="e">
        <f t="shared" si="0"/>
        <v>#DIV/0!</v>
      </c>
      <c r="K25" s="10"/>
    </row>
    <row r="26" spans="1:11" ht="21.95" customHeight="1" x14ac:dyDescent="0.25">
      <c r="A26" s="7"/>
      <c r="B26" s="8"/>
      <c r="C26" s="8"/>
      <c r="D26" s="8" t="s">
        <v>18</v>
      </c>
      <c r="E26" s="8">
        <v>8</v>
      </c>
      <c r="F26" s="8"/>
      <c r="G26" s="8">
        <f t="shared" si="1"/>
        <v>0</v>
      </c>
      <c r="H26" s="8"/>
      <c r="I26" s="8"/>
      <c r="J26" s="9" t="e">
        <f t="shared" si="0"/>
        <v>#DIV/0!</v>
      </c>
      <c r="K26" s="10"/>
    </row>
    <row r="27" spans="1:11" ht="21.95" customHeight="1" x14ac:dyDescent="0.25">
      <c r="A27" s="7"/>
      <c r="B27" s="8"/>
      <c r="C27" s="8"/>
      <c r="D27" s="8" t="s">
        <v>18</v>
      </c>
      <c r="E27" s="8">
        <v>8</v>
      </c>
      <c r="F27" s="8"/>
      <c r="G27" s="8">
        <f t="shared" si="1"/>
        <v>0</v>
      </c>
      <c r="H27" s="8"/>
      <c r="I27" s="8"/>
      <c r="J27" s="9" t="e">
        <f t="shared" si="0"/>
        <v>#DIV/0!</v>
      </c>
      <c r="K27" s="10"/>
    </row>
    <row r="28" spans="1:11" ht="21.95" customHeight="1" x14ac:dyDescent="0.25">
      <c r="A28" s="7"/>
      <c r="B28" s="8"/>
      <c r="C28" s="8"/>
      <c r="D28" s="8" t="s">
        <v>18</v>
      </c>
      <c r="E28" s="8">
        <v>8</v>
      </c>
      <c r="F28" s="8"/>
      <c r="G28" s="8">
        <f t="shared" si="1"/>
        <v>0</v>
      </c>
      <c r="H28" s="8"/>
      <c r="I28" s="8"/>
      <c r="J28" s="9" t="e">
        <f t="shared" si="0"/>
        <v>#DIV/0!</v>
      </c>
      <c r="K28" s="10"/>
    </row>
    <row r="29" spans="1:11" ht="21.95" customHeight="1" x14ac:dyDescent="0.25">
      <c r="A29" s="7"/>
      <c r="B29" s="8"/>
      <c r="C29" s="8"/>
      <c r="D29" s="8" t="s">
        <v>18</v>
      </c>
      <c r="E29" s="8">
        <v>8</v>
      </c>
      <c r="F29" s="8"/>
      <c r="G29" s="8">
        <f t="shared" si="1"/>
        <v>0</v>
      </c>
      <c r="H29" s="8"/>
      <c r="I29" s="8"/>
      <c r="J29" s="9" t="e">
        <f t="shared" si="0"/>
        <v>#DIV/0!</v>
      </c>
      <c r="K29" s="10"/>
    </row>
    <row r="30" spans="1:11" ht="21.95" customHeight="1" x14ac:dyDescent="0.25">
      <c r="A30" s="7"/>
      <c r="B30" s="8"/>
      <c r="C30" s="8"/>
      <c r="D30" s="8" t="s">
        <v>18</v>
      </c>
      <c r="E30" s="8">
        <v>8</v>
      </c>
      <c r="F30" s="8"/>
      <c r="G30" s="8">
        <f t="shared" si="1"/>
        <v>0</v>
      </c>
      <c r="H30" s="8"/>
      <c r="I30" s="8"/>
      <c r="J30" s="9" t="e">
        <f t="shared" si="0"/>
        <v>#DIV/0!</v>
      </c>
      <c r="K30" s="10"/>
    </row>
    <row r="31" spans="1:11" ht="21.95" customHeight="1" x14ac:dyDescent="0.25">
      <c r="A31" s="7"/>
      <c r="B31" s="8"/>
      <c r="C31" s="8"/>
      <c r="D31" s="8" t="s">
        <v>18</v>
      </c>
      <c r="E31" s="8">
        <v>8</v>
      </c>
      <c r="F31" s="8"/>
      <c r="G31" s="8">
        <f t="shared" si="1"/>
        <v>0</v>
      </c>
      <c r="H31" s="8"/>
      <c r="I31" s="8"/>
      <c r="J31" s="9" t="e">
        <f t="shared" si="0"/>
        <v>#DIV/0!</v>
      </c>
      <c r="K31" s="10"/>
    </row>
    <row r="32" spans="1:11" ht="21.95" customHeight="1" x14ac:dyDescent="0.25">
      <c r="A32" s="7"/>
      <c r="B32" s="8"/>
      <c r="C32" s="8"/>
      <c r="D32" s="8" t="s">
        <v>18</v>
      </c>
      <c r="E32" s="8">
        <v>8</v>
      </c>
      <c r="F32" s="8"/>
      <c r="G32" s="8">
        <f t="shared" si="1"/>
        <v>0</v>
      </c>
      <c r="H32" s="8"/>
      <c r="I32" s="8"/>
      <c r="J32" s="9" t="e">
        <f t="shared" si="0"/>
        <v>#DIV/0!</v>
      </c>
      <c r="K32" s="10"/>
    </row>
    <row r="33" spans="1:11" ht="21.95" customHeight="1" x14ac:dyDescent="0.25">
      <c r="A33" s="13"/>
      <c r="B33" s="8"/>
      <c r="C33" s="8"/>
      <c r="D33" s="8" t="s">
        <v>18</v>
      </c>
      <c r="E33" s="8">
        <v>8</v>
      </c>
      <c r="F33" s="8"/>
      <c r="G33" s="8">
        <f t="shared" si="1"/>
        <v>0</v>
      </c>
      <c r="H33" s="8"/>
      <c r="I33" s="8"/>
      <c r="J33" s="9" t="e">
        <f t="shared" si="0"/>
        <v>#DIV/0!</v>
      </c>
      <c r="K33" s="10"/>
    </row>
    <row r="34" spans="1:11" ht="21.95" customHeight="1" x14ac:dyDescent="0.25">
      <c r="A34" s="13"/>
      <c r="B34" s="8"/>
      <c r="C34" s="8"/>
      <c r="D34" s="8" t="s">
        <v>18</v>
      </c>
      <c r="E34" s="8">
        <v>8</v>
      </c>
      <c r="F34" s="8"/>
      <c r="G34" s="8">
        <f t="shared" si="1"/>
        <v>0</v>
      </c>
      <c r="H34" s="8"/>
      <c r="I34" s="8"/>
      <c r="J34" s="9" t="e">
        <f t="shared" si="0"/>
        <v>#DIV/0!</v>
      </c>
      <c r="K34" s="10"/>
    </row>
    <row r="35" spans="1:11" ht="21.95" customHeight="1" x14ac:dyDescent="0.25">
      <c r="A35" s="8"/>
      <c r="B35" s="8"/>
      <c r="C35" s="8"/>
      <c r="D35" s="8" t="s">
        <v>18</v>
      </c>
      <c r="E35" s="8">
        <v>8</v>
      </c>
      <c r="F35" s="8"/>
      <c r="G35" s="8">
        <f t="shared" si="1"/>
        <v>0</v>
      </c>
      <c r="H35" s="8"/>
      <c r="I35" s="8"/>
      <c r="J35" s="9" t="e">
        <f t="shared" si="0"/>
        <v>#DIV/0!</v>
      </c>
      <c r="K35" s="10"/>
    </row>
    <row r="36" spans="1:11" ht="21.95" customHeight="1" x14ac:dyDescent="0.25">
      <c r="A36" s="8"/>
      <c r="B36" s="8"/>
      <c r="C36" s="8"/>
      <c r="D36" s="8" t="s">
        <v>18</v>
      </c>
      <c r="E36" s="8">
        <v>8</v>
      </c>
      <c r="F36" s="8"/>
      <c r="G36" s="8">
        <f t="shared" si="1"/>
        <v>0</v>
      </c>
      <c r="H36" s="8"/>
      <c r="I36" s="8"/>
      <c r="J36" s="9" t="e">
        <f t="shared" si="0"/>
        <v>#DIV/0!</v>
      </c>
      <c r="K36" s="10"/>
    </row>
    <row r="37" spans="1:11" ht="21.95" customHeight="1" x14ac:dyDescent="0.25">
      <c r="A37" s="8"/>
      <c r="B37" s="8"/>
      <c r="C37" s="8"/>
      <c r="D37" s="8" t="s">
        <v>18</v>
      </c>
      <c r="E37" s="8">
        <v>8</v>
      </c>
      <c r="F37" s="8"/>
      <c r="G37" s="8">
        <f t="shared" si="1"/>
        <v>0</v>
      </c>
      <c r="H37" s="8"/>
      <c r="I37" s="8"/>
      <c r="J37" s="9" t="e">
        <f t="shared" si="0"/>
        <v>#DIV/0!</v>
      </c>
      <c r="K37" s="10"/>
    </row>
    <row r="38" spans="1:11" ht="21.95" customHeight="1" x14ac:dyDescent="0.25">
      <c r="A38" s="8"/>
      <c r="B38" s="8"/>
      <c r="C38" s="8"/>
      <c r="D38" s="8" t="s">
        <v>18</v>
      </c>
      <c r="E38" s="8">
        <v>8</v>
      </c>
      <c r="F38" s="8"/>
      <c r="G38" s="8">
        <f t="shared" si="1"/>
        <v>0</v>
      </c>
      <c r="H38" s="8"/>
      <c r="I38" s="8"/>
      <c r="J38" s="9" t="e">
        <f t="shared" si="0"/>
        <v>#DIV/0!</v>
      </c>
      <c r="K38" s="10"/>
    </row>
    <row r="39" spans="1:11" ht="21.95" customHeight="1" x14ac:dyDescent="0.25">
      <c r="A39" s="8"/>
      <c r="B39" s="8"/>
      <c r="C39" s="8"/>
      <c r="D39" s="8" t="s">
        <v>18</v>
      </c>
      <c r="E39" s="8">
        <v>8</v>
      </c>
      <c r="F39" s="8"/>
      <c r="G39" s="8">
        <f t="shared" si="1"/>
        <v>0</v>
      </c>
      <c r="H39" s="8"/>
      <c r="I39" s="8"/>
      <c r="J39" s="9" t="e">
        <f t="shared" si="0"/>
        <v>#DIV/0!</v>
      </c>
      <c r="K39" s="10"/>
    </row>
    <row r="40" spans="1:11" ht="21.95" customHeight="1" x14ac:dyDescent="0.25">
      <c r="A40" s="8"/>
      <c r="B40" s="8"/>
      <c r="C40" s="8"/>
      <c r="D40" s="8" t="s">
        <v>18</v>
      </c>
      <c r="E40" s="8">
        <v>8</v>
      </c>
      <c r="F40" s="8"/>
      <c r="G40" s="8">
        <f t="shared" si="1"/>
        <v>0</v>
      </c>
      <c r="H40" s="8"/>
      <c r="I40" s="8"/>
      <c r="J40" s="9" t="e">
        <f t="shared" si="0"/>
        <v>#DIV/0!</v>
      </c>
      <c r="K40" s="10"/>
    </row>
    <row r="41" spans="1:11" ht="21.95" customHeight="1" x14ac:dyDescent="0.25">
      <c r="A41" s="8"/>
      <c r="B41" s="8"/>
      <c r="C41" s="8"/>
      <c r="D41" s="8" t="s">
        <v>18</v>
      </c>
      <c r="E41" s="8">
        <v>8</v>
      </c>
      <c r="F41" s="8"/>
      <c r="G41" s="8">
        <f t="shared" si="1"/>
        <v>0</v>
      </c>
      <c r="H41" s="8"/>
      <c r="I41" s="8"/>
      <c r="J41" s="9" t="e">
        <f t="shared" si="0"/>
        <v>#DIV/0!</v>
      </c>
      <c r="K41" s="10"/>
    </row>
    <row r="42" spans="1:11" ht="21.95" customHeight="1" x14ac:dyDescent="0.25">
      <c r="A42" s="8"/>
      <c r="B42" s="8"/>
      <c r="C42" s="8"/>
      <c r="D42" s="8" t="s">
        <v>18</v>
      </c>
      <c r="E42" s="8">
        <v>8</v>
      </c>
      <c r="F42" s="8"/>
      <c r="G42" s="8">
        <f t="shared" si="1"/>
        <v>0</v>
      </c>
      <c r="H42" s="8"/>
      <c r="I42" s="8"/>
      <c r="J42" s="9" t="e">
        <f t="shared" si="0"/>
        <v>#DIV/0!</v>
      </c>
      <c r="K42" s="10"/>
    </row>
    <row r="43" spans="1:11" ht="21.9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9"/>
      <c r="K43" s="10"/>
    </row>
    <row r="44" spans="1:11" ht="21.9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9"/>
      <c r="K44" s="10"/>
    </row>
    <row r="45" spans="1:11" ht="21.9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9"/>
      <c r="K45" s="10"/>
    </row>
    <row r="46" spans="1:11" ht="21.9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9"/>
      <c r="K46" s="10"/>
    </row>
    <row r="47" spans="1:11" ht="21.95" customHeight="1" x14ac:dyDescent="0.25">
      <c r="A47" s="21"/>
      <c r="B47" s="8"/>
      <c r="C47" s="8"/>
      <c r="D47" s="8"/>
      <c r="E47" s="8"/>
      <c r="F47" s="8"/>
      <c r="G47" s="8"/>
      <c r="H47" s="8"/>
      <c r="I47" s="8"/>
      <c r="J47" s="22"/>
      <c r="K47" s="10"/>
    </row>
    <row r="48" spans="1:11" ht="21" customHeight="1" x14ac:dyDescent="0.25">
      <c r="A48" s="85" t="s">
        <v>20</v>
      </c>
      <c r="B48" s="85"/>
      <c r="C48" s="23">
        <f>COUNT(A10:A47)</f>
        <v>0</v>
      </c>
      <c r="E48" s="86" t="s">
        <v>21</v>
      </c>
      <c r="F48" s="86"/>
      <c r="G48" s="87"/>
      <c r="H48" s="87"/>
      <c r="I48" s="87"/>
      <c r="J48" s="87"/>
      <c r="K48" s="87"/>
    </row>
    <row r="49" spans="1:11" ht="21" customHeight="1" x14ac:dyDescent="0.25">
      <c r="A49" s="90" t="s">
        <v>22</v>
      </c>
      <c r="B49" s="90"/>
      <c r="C49" s="23">
        <f>SUM(F10:F47)</f>
        <v>0</v>
      </c>
      <c r="F49" s="91"/>
      <c r="G49" s="91"/>
      <c r="H49" s="91"/>
      <c r="I49" s="19"/>
      <c r="J49" s="19"/>
      <c r="K49" s="20"/>
    </row>
    <row r="50" spans="1:11" ht="21" customHeight="1" x14ac:dyDescent="0.25">
      <c r="A50" s="90" t="s">
        <v>23</v>
      </c>
      <c r="B50" s="90"/>
      <c r="C50" s="23">
        <f>SUM(H10:H47)</f>
        <v>0</v>
      </c>
      <c r="F50" s="19"/>
      <c r="G50" s="19"/>
      <c r="H50" s="19"/>
      <c r="I50" s="19"/>
      <c r="J50" s="19"/>
      <c r="K50" s="20"/>
    </row>
    <row r="51" spans="1:11" ht="21" customHeight="1" x14ac:dyDescent="0.25">
      <c r="A51" s="89" t="s">
        <v>24</v>
      </c>
      <c r="B51" s="90"/>
      <c r="C51" s="24" t="e">
        <f>SUM(J10:J47)</f>
        <v>#DIV/0!</v>
      </c>
      <c r="F51" s="91"/>
      <c r="G51" s="91"/>
      <c r="H51" s="91"/>
      <c r="I51" s="91"/>
      <c r="J51" s="19"/>
      <c r="K51" s="88"/>
    </row>
    <row r="52" spans="1:11" ht="21" customHeight="1" x14ac:dyDescent="0.25">
      <c r="A52" s="89" t="s">
        <v>25</v>
      </c>
      <c r="B52" s="90"/>
      <c r="C52" s="23">
        <f>COUNTA(B10:B47)</f>
        <v>0</v>
      </c>
      <c r="F52" s="91"/>
      <c r="G52" s="91"/>
      <c r="H52" s="91"/>
      <c r="I52" s="91"/>
      <c r="J52" s="19"/>
      <c r="K52" s="88"/>
    </row>
    <row r="53" spans="1:11" ht="21" customHeight="1" x14ac:dyDescent="0.25">
      <c r="A53" s="90" t="s">
        <v>26</v>
      </c>
      <c r="B53" s="90"/>
      <c r="C53" s="24" t="e">
        <f>C51/C52</f>
        <v>#DIV/0!</v>
      </c>
      <c r="F53" s="91"/>
      <c r="G53" s="91"/>
      <c r="H53" s="91"/>
      <c r="I53" s="91"/>
      <c r="J53" s="19"/>
      <c r="K53" s="88"/>
    </row>
    <row r="54" spans="1:11" ht="21" customHeight="1" thickBot="1" x14ac:dyDescent="0.3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ORANG</vt:lpstr>
      <vt:lpstr>ORANG (2)</vt:lpstr>
      <vt:lpstr>ORANG (3)</vt:lpstr>
      <vt:lpstr>ORANG (4)</vt:lpstr>
      <vt:lpstr>ORANG (5)</vt:lpstr>
      <vt:lpstr>ORANG (6)</vt:lpstr>
      <vt:lpstr>ORANG (7)</vt:lpstr>
      <vt:lpstr>ORANG (8)</vt:lpstr>
      <vt:lpstr>ORANG (9)</vt:lpstr>
      <vt:lpstr>ORANG (10)</vt:lpstr>
      <vt:lpstr>ORANG (11)</vt:lpstr>
      <vt:lpstr>ORANG (12)</vt:lpstr>
      <vt:lpstr>ORANG (13)</vt:lpstr>
      <vt:lpstr>ORANG (14)</vt:lpstr>
      <vt:lpstr>ORANG (15)</vt:lpstr>
      <vt:lpstr>ORANG (16)</vt:lpstr>
      <vt:lpstr>ORANG (17)</vt:lpstr>
      <vt:lpstr>LUTFI</vt:lpstr>
      <vt:lpstr>HALDI</vt:lpstr>
      <vt:lpstr>FAHMI</vt:lpstr>
      <vt:lpstr>DZAKY</vt:lpstr>
      <vt:lpstr>MILA</vt:lpstr>
      <vt:lpstr>TIARA</vt:lpstr>
      <vt:lpstr>MAULANA</vt:lpstr>
      <vt:lpstr>NATASYA</vt:lpstr>
      <vt:lpstr>MELATI</vt:lpstr>
      <vt:lpstr>ucok</vt:lpstr>
      <vt:lpstr>IRFAN</vt:lpstr>
      <vt:lpstr>DHEA</vt:lpstr>
      <vt:lpstr>ZAMY </vt:lpstr>
      <vt:lpstr>RIKI</vt:lpstr>
      <vt:lpstr>WANDI</vt:lpstr>
      <vt:lpstr>ADE</vt:lpstr>
      <vt:lpstr>FADHIL</vt:lpstr>
      <vt:lpstr>INDRA</vt:lpstr>
      <vt:lpstr>RAFFIE</vt:lpstr>
      <vt:lpstr>RAMA</vt:lpstr>
      <vt:lpstr>ADAM</vt:lpstr>
      <vt:lpstr>FAHRU</vt:lpstr>
      <vt:lpstr>ILHAM</vt:lpstr>
      <vt:lpstr>LAKS</vt:lpstr>
      <vt:lpstr>FAIZ</vt:lpstr>
      <vt:lpstr>LURY</vt:lpstr>
      <vt:lpstr>ANDRE</vt:lpstr>
      <vt:lpstr>FAUDZAN</vt:lpstr>
      <vt:lpstr>RIFKI</vt:lpstr>
      <vt:lpstr>ARRAFI</vt:lpstr>
      <vt:lpstr>RIAN ADI</vt:lpstr>
      <vt:lpstr>ADIRA </vt:lpstr>
      <vt:lpstr>GINANJAR</vt:lpstr>
      <vt:lpstr>DERI</vt:lpstr>
      <vt:lpstr>AFRIYAN</vt:lpstr>
      <vt:lpstr>SURYA AJI</vt:lpstr>
      <vt:lpstr>RAMDANI</vt:lpstr>
      <vt:lpstr>ZOHAN</vt:lpstr>
      <vt:lpstr>ADEN </vt:lpstr>
      <vt:lpstr>FAJAR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arif_wicaksono</cp:lastModifiedBy>
  <cp:lastPrinted>2023-03-20T01:33:56Z</cp:lastPrinted>
  <dcterms:created xsi:type="dcterms:W3CDTF">2023-01-23T09:13:16Z</dcterms:created>
  <dcterms:modified xsi:type="dcterms:W3CDTF">2023-03-20T01:35:24Z</dcterms:modified>
</cp:coreProperties>
</file>