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Users\arif_wicaksono\Documents\PT.Banshu Rubber Indonesia\BULAN 6\PERBULAN\"/>
    </mc:Choice>
  </mc:AlternateContent>
  <xr:revisionPtr revIDLastSave="0" documentId="13_ncr:1_{1F67431D-973D-4613-AFF9-09DD5FA30116}" xr6:coauthVersionLast="47" xr6:coauthVersionMax="47" xr10:uidLastSave="{00000000-0000-0000-0000-000000000000}"/>
  <bookViews>
    <workbookView xWindow="-120" yWindow="-120" windowWidth="20730" windowHeight="11160" firstSheet="33" activeTab="39" xr2:uid="{00000000-000D-0000-FFFF-FFFF00000000}"/>
  </bookViews>
  <sheets>
    <sheet name="NEW" sheetId="1" r:id="rId1"/>
    <sheet name="NEW (2)" sheetId="2" r:id="rId2"/>
    <sheet name="NEW (3)" sheetId="3" r:id="rId3"/>
    <sheet name="NEW (4)" sheetId="4" r:id="rId4"/>
    <sheet name="NEW (5)" sheetId="5" r:id="rId5"/>
    <sheet name="NEW (6)" sheetId="6" r:id="rId6"/>
    <sheet name="NEW (7)" sheetId="7" r:id="rId7"/>
    <sheet name="NEW (8)" sheetId="8" r:id="rId8"/>
    <sheet name="NEW (9)" sheetId="9" r:id="rId9"/>
    <sheet name="NEW (10)" sheetId="10" r:id="rId10"/>
    <sheet name="NEW (11)" sheetId="11" r:id="rId11"/>
    <sheet name="NEW (12)" sheetId="12" r:id="rId12"/>
    <sheet name="NEW (13)" sheetId="13" r:id="rId13"/>
    <sheet name="NEW (14)" sheetId="14" r:id="rId14"/>
    <sheet name="NEW (15)" sheetId="15" r:id="rId15"/>
    <sheet name="NEW (16)" sheetId="16" r:id="rId16"/>
    <sheet name="NEW (17)" sheetId="17" r:id="rId17"/>
    <sheet name="NEW (18)" sheetId="18" r:id="rId18"/>
    <sheet name="NEW (19)" sheetId="19" r:id="rId19"/>
    <sheet name="NEW (21)" sheetId="21" r:id="rId20"/>
    <sheet name="NEW (22)" sheetId="22" r:id="rId21"/>
    <sheet name="NEW (23)" sheetId="23" r:id="rId22"/>
    <sheet name="NEW (24)" sheetId="24" r:id="rId23"/>
    <sheet name="NEW (25)" sheetId="25" r:id="rId24"/>
    <sheet name="NEW (26)" sheetId="26" r:id="rId25"/>
    <sheet name="NEW (27)" sheetId="27" r:id="rId26"/>
    <sheet name="NEW (28)" sheetId="28" r:id="rId27"/>
    <sheet name="NEW (29)" sheetId="29" r:id="rId28"/>
    <sheet name="NEW (30)" sheetId="30" r:id="rId29"/>
    <sheet name="NEW (31)" sheetId="31" r:id="rId30"/>
    <sheet name="NEW (32)" sheetId="32" r:id="rId31"/>
    <sheet name="NEW (33)" sheetId="33" r:id="rId32"/>
    <sheet name="NEW (34)" sheetId="34" r:id="rId33"/>
    <sheet name="NEW (35)" sheetId="35" r:id="rId34"/>
    <sheet name="NEW (36)" sheetId="36" r:id="rId35"/>
    <sheet name="NEW (37)" sheetId="37" r:id="rId36"/>
    <sheet name="NEW (38)" sheetId="38" r:id="rId37"/>
    <sheet name="NEW (39)" sheetId="39" r:id="rId38"/>
    <sheet name="NEW (40)" sheetId="40" r:id="rId39"/>
    <sheet name="NEW (41)" sheetId="41" r:id="rId40"/>
    <sheet name="NEW (42)" sheetId="42" r:id="rId41"/>
  </sheets>
  <calcPr calcId="191029"/>
</workbook>
</file>

<file path=xl/calcChain.xml><?xml version="1.0" encoding="utf-8"?>
<calcChain xmlns="http://schemas.openxmlformats.org/spreadsheetml/2006/main">
  <c r="J49" i="35" l="1"/>
  <c r="G18" i="26"/>
  <c r="J18" i="26"/>
  <c r="G19" i="26"/>
  <c r="J19" i="26"/>
  <c r="J18" i="23"/>
  <c r="G18" i="23"/>
  <c r="C52" i="12"/>
  <c r="C51" i="14"/>
  <c r="J14" i="14"/>
  <c r="C50" i="14" s="1"/>
  <c r="J54" i="40"/>
  <c r="G54" i="40"/>
  <c r="J53" i="40"/>
  <c r="G53" i="40"/>
  <c r="J64" i="37"/>
  <c r="J63" i="37"/>
  <c r="J62" i="37"/>
  <c r="G64" i="37"/>
  <c r="G63" i="37"/>
  <c r="G62" i="37"/>
  <c r="G41" i="41"/>
  <c r="J41" i="41"/>
  <c r="G14" i="39"/>
  <c r="J14" i="39"/>
  <c r="G28" i="39"/>
  <c r="J28" i="39"/>
  <c r="G27" i="39"/>
  <c r="J27" i="39"/>
  <c r="J62" i="36"/>
  <c r="J61" i="36"/>
  <c r="J60" i="36"/>
  <c r="G62" i="36"/>
  <c r="G60" i="36"/>
  <c r="J72" i="38"/>
  <c r="J71" i="38"/>
  <c r="J70" i="38"/>
  <c r="G72" i="38"/>
  <c r="G71" i="38"/>
  <c r="G70" i="38"/>
  <c r="J64" i="42"/>
  <c r="G64" i="42"/>
  <c r="J26" i="33"/>
  <c r="G26" i="33"/>
  <c r="J17" i="33"/>
  <c r="G17" i="33"/>
  <c r="J16" i="33"/>
  <c r="G16" i="33"/>
  <c r="J22" i="32"/>
  <c r="G22" i="32"/>
  <c r="J23" i="23"/>
  <c r="G23" i="23"/>
  <c r="G28" i="14"/>
  <c r="J28" i="14"/>
  <c r="C49" i="14"/>
  <c r="C48" i="14"/>
  <c r="C47" i="14"/>
  <c r="G22" i="1"/>
  <c r="G23" i="1"/>
  <c r="J27" i="1"/>
  <c r="G27" i="1"/>
  <c r="J26" i="1"/>
  <c r="G26" i="1"/>
  <c r="J25" i="1"/>
  <c r="G25" i="1"/>
  <c r="J24" i="1"/>
  <c r="G24" i="1"/>
  <c r="J23" i="1"/>
  <c r="J22" i="1"/>
  <c r="J21" i="1"/>
  <c r="G21" i="1"/>
  <c r="J20" i="1"/>
  <c r="G20" i="1"/>
  <c r="J19" i="1"/>
  <c r="G19" i="1"/>
  <c r="J18" i="1"/>
  <c r="G18" i="1"/>
  <c r="J17" i="1"/>
  <c r="G17" i="1"/>
  <c r="J16" i="1"/>
  <c r="G16" i="1"/>
  <c r="J15" i="1"/>
  <c r="G15" i="1"/>
  <c r="J14" i="1"/>
  <c r="G14" i="1"/>
  <c r="J13" i="1"/>
  <c r="G13" i="1"/>
  <c r="J12" i="1"/>
  <c r="G12" i="1"/>
  <c r="J11" i="1"/>
  <c r="G11" i="1"/>
  <c r="J10" i="1"/>
  <c r="G10" i="1"/>
  <c r="J28" i="2"/>
  <c r="G28" i="2"/>
  <c r="J27" i="2"/>
  <c r="G27" i="2"/>
  <c r="J26" i="2"/>
  <c r="G26" i="2"/>
  <c r="J25" i="2"/>
  <c r="G25" i="2"/>
  <c r="J24" i="2"/>
  <c r="G24" i="2"/>
  <c r="J23" i="2"/>
  <c r="G23" i="2"/>
  <c r="J22" i="2"/>
  <c r="G22" i="2"/>
  <c r="J21" i="2"/>
  <c r="G21" i="2"/>
  <c r="J20" i="2"/>
  <c r="G20" i="2"/>
  <c r="J19" i="2"/>
  <c r="G19" i="2"/>
  <c r="J18" i="2"/>
  <c r="G18" i="2"/>
  <c r="J17" i="2"/>
  <c r="G17" i="2"/>
  <c r="J16" i="2"/>
  <c r="G16" i="2"/>
  <c r="J15" i="2"/>
  <c r="G15" i="2"/>
  <c r="J14" i="2"/>
  <c r="G14" i="2"/>
  <c r="J13" i="2"/>
  <c r="G13" i="2"/>
  <c r="J12" i="2"/>
  <c r="G12" i="2"/>
  <c r="J11" i="2"/>
  <c r="G11" i="2"/>
  <c r="J10" i="2"/>
  <c r="G10" i="2"/>
  <c r="G27" i="3"/>
  <c r="G26" i="3"/>
  <c r="G25" i="3"/>
  <c r="G24" i="3"/>
  <c r="G23" i="3"/>
  <c r="G22" i="3"/>
  <c r="G21" i="3"/>
  <c r="G19" i="3"/>
  <c r="G18" i="3"/>
  <c r="G17" i="3"/>
  <c r="G16" i="3"/>
  <c r="G15" i="3"/>
  <c r="G14" i="3"/>
  <c r="J26" i="30"/>
  <c r="G26" i="30"/>
  <c r="G34" i="30"/>
  <c r="J34" i="30"/>
  <c r="J21" i="7"/>
  <c r="G21" i="7"/>
  <c r="J30" i="7"/>
  <c r="G30" i="7"/>
  <c r="J29" i="7"/>
  <c r="G29" i="7"/>
  <c r="J29" i="8"/>
  <c r="G29" i="8"/>
  <c r="J19" i="13"/>
  <c r="G19" i="13"/>
  <c r="G24" i="13"/>
  <c r="J24" i="13"/>
  <c r="J30" i="28"/>
  <c r="G30" i="28"/>
  <c r="C52" i="14" l="1"/>
  <c r="G27" i="9"/>
  <c r="J27" i="9"/>
  <c r="J29" i="27"/>
  <c r="G29" i="27"/>
  <c r="G28" i="27"/>
  <c r="J28" i="27"/>
  <c r="J29" i="11"/>
  <c r="G29" i="11"/>
  <c r="G28" i="11"/>
  <c r="J28" i="11"/>
  <c r="G27" i="11"/>
  <c r="J27" i="11"/>
  <c r="J29" i="17"/>
  <c r="G29" i="17"/>
  <c r="J30" i="19"/>
  <c r="G30" i="19"/>
  <c r="J29" i="22"/>
  <c r="G29" i="22"/>
  <c r="J28" i="10"/>
  <c r="G28" i="10"/>
  <c r="J28" i="18"/>
  <c r="G28" i="18"/>
  <c r="G30" i="12"/>
  <c r="J30" i="12"/>
  <c r="J30" i="29" l="1"/>
  <c r="G30" i="29"/>
  <c r="J28" i="31"/>
  <c r="G28" i="31"/>
  <c r="J27" i="31"/>
  <c r="G27" i="31"/>
  <c r="G29" i="32"/>
  <c r="J29" i="32"/>
  <c r="J31" i="15"/>
  <c r="G31" i="15"/>
  <c r="J30" i="26"/>
  <c r="G30" i="26"/>
  <c r="J29" i="26"/>
  <c r="G29" i="26"/>
  <c r="J28" i="5"/>
  <c r="G28" i="5"/>
  <c r="J28" i="21"/>
  <c r="G28" i="21"/>
  <c r="G27" i="21"/>
  <c r="G28" i="25"/>
  <c r="J28" i="25"/>
  <c r="J29" i="24"/>
  <c r="G29" i="24"/>
  <c r="G27" i="14"/>
  <c r="J27" i="14"/>
  <c r="G23" i="13"/>
  <c r="J23" i="13"/>
  <c r="G33" i="30"/>
  <c r="J33" i="30"/>
  <c r="G28" i="34"/>
  <c r="J28" i="34"/>
  <c r="G27" i="34"/>
  <c r="J27" i="34"/>
  <c r="G26" i="34"/>
  <c r="J26" i="34"/>
  <c r="G29" i="12"/>
  <c r="J29" i="12"/>
  <c r="J27" i="21"/>
  <c r="J27" i="10"/>
  <c r="G27" i="10"/>
  <c r="G27" i="5"/>
  <c r="J27" i="5"/>
  <c r="G26" i="9"/>
  <c r="J26" i="9"/>
  <c r="J28" i="26"/>
  <c r="G28" i="26"/>
  <c r="J27" i="18"/>
  <c r="G27" i="18"/>
  <c r="J26" i="18"/>
  <c r="G26" i="18"/>
  <c r="J28" i="22"/>
  <c r="G28" i="22"/>
  <c r="J27" i="22"/>
  <c r="G27" i="22"/>
  <c r="J28" i="17"/>
  <c r="G28" i="17"/>
  <c r="J27" i="17"/>
  <c r="G27" i="17"/>
  <c r="J28" i="6"/>
  <c r="G28" i="6"/>
  <c r="J27" i="6"/>
  <c r="G27" i="6"/>
  <c r="G28" i="8"/>
  <c r="J28" i="8"/>
  <c r="J28" i="24"/>
  <c r="G28" i="24"/>
  <c r="G27" i="24"/>
  <c r="J27" i="24"/>
  <c r="J29" i="28"/>
  <c r="G29" i="28"/>
  <c r="G30" i="15"/>
  <c r="J30" i="15"/>
  <c r="J28" i="7"/>
  <c r="G28" i="7"/>
  <c r="G27" i="7"/>
  <c r="G26" i="7"/>
  <c r="G25" i="7"/>
  <c r="G24" i="7"/>
  <c r="J27" i="7"/>
  <c r="J26" i="31"/>
  <c r="G26" i="31"/>
  <c r="J25" i="33"/>
  <c r="G25" i="33"/>
  <c r="J24" i="33"/>
  <c r="G24" i="33"/>
  <c r="G28" i="32"/>
  <c r="J28" i="32"/>
  <c r="G24" i="4"/>
  <c r="J24" i="4"/>
  <c r="G27" i="25"/>
  <c r="J27" i="25"/>
  <c r="J29" i="29"/>
  <c r="G29" i="29"/>
  <c r="J28" i="29"/>
  <c r="G28" i="29"/>
  <c r="J29" i="19" l="1"/>
  <c r="J28" i="19"/>
  <c r="G29" i="19"/>
  <c r="G28" i="19"/>
  <c r="J27" i="27"/>
  <c r="J26" i="27"/>
  <c r="G27" i="27"/>
  <c r="G26" i="27"/>
  <c r="J61" i="37" l="1"/>
  <c r="G61" i="37"/>
  <c r="G60" i="37"/>
  <c r="J60" i="37"/>
  <c r="J52" i="35"/>
  <c r="J51" i="35"/>
  <c r="G51" i="35"/>
  <c r="J52" i="40"/>
  <c r="G52" i="40"/>
  <c r="J51" i="40"/>
  <c r="G51" i="40"/>
  <c r="G50" i="40"/>
  <c r="J50" i="40"/>
  <c r="G40" i="41"/>
  <c r="J40" i="41"/>
  <c r="G59" i="36"/>
  <c r="J59" i="36"/>
  <c r="J58" i="36"/>
  <c r="G58" i="36"/>
  <c r="G69" i="38"/>
  <c r="G68" i="38"/>
  <c r="G67" i="38"/>
  <c r="J69" i="38"/>
  <c r="J68" i="38"/>
  <c r="J67" i="38"/>
  <c r="J66" i="38"/>
  <c r="G66" i="38"/>
  <c r="J63" i="42"/>
  <c r="J62" i="42"/>
  <c r="J61" i="42"/>
  <c r="J60" i="42"/>
  <c r="J59" i="42"/>
  <c r="G63" i="42"/>
  <c r="G62" i="42"/>
  <c r="G59" i="42"/>
  <c r="G28" i="12"/>
  <c r="J28" i="12"/>
  <c r="J27" i="12"/>
  <c r="G27" i="12"/>
  <c r="G27" i="26"/>
  <c r="J27" i="26"/>
  <c r="G26" i="11"/>
  <c r="J26" i="11"/>
  <c r="G26" i="25"/>
  <c r="J26" i="25"/>
  <c r="J32" i="30"/>
  <c r="G32" i="30"/>
  <c r="J22" i="13"/>
  <c r="G22" i="13"/>
  <c r="J26" i="6"/>
  <c r="G26" i="6"/>
  <c r="G26" i="14"/>
  <c r="J26" i="14"/>
  <c r="J26" i="7"/>
  <c r="G28" i="23"/>
  <c r="J28" i="23"/>
  <c r="J25" i="18"/>
  <c r="G25" i="18"/>
  <c r="G26" i="5"/>
  <c r="J26" i="5"/>
  <c r="G26" i="21"/>
  <c r="J26" i="21"/>
  <c r="J29" i="15"/>
  <c r="G29" i="15"/>
  <c r="C52" i="8"/>
  <c r="C53" i="8" s="1"/>
  <c r="C51" i="8"/>
  <c r="C50" i="8"/>
  <c r="C49" i="8"/>
  <c r="J27" i="8"/>
  <c r="G27" i="8"/>
  <c r="J23" i="33"/>
  <c r="G23" i="33"/>
  <c r="J22" i="33"/>
  <c r="G22" i="33"/>
  <c r="J26" i="17"/>
  <c r="G26" i="17"/>
  <c r="J27" i="19"/>
  <c r="G27" i="19"/>
  <c r="G25" i="9"/>
  <c r="J25" i="9"/>
  <c r="G25" i="27"/>
  <c r="J25" i="27"/>
  <c r="J28" i="28"/>
  <c r="G28" i="28"/>
  <c r="G26" i="10"/>
  <c r="J26" i="10"/>
  <c r="G26" i="22"/>
  <c r="J26" i="22"/>
  <c r="G27" i="32"/>
  <c r="J27" i="32"/>
  <c r="J23" i="4"/>
  <c r="G23" i="4"/>
  <c r="J59" i="37" l="1"/>
  <c r="J58" i="37"/>
  <c r="G58" i="37"/>
  <c r="J57" i="37"/>
  <c r="G57" i="37"/>
  <c r="G58" i="42"/>
  <c r="J58" i="42"/>
  <c r="J57" i="42"/>
  <c r="G57" i="42"/>
  <c r="J49" i="40"/>
  <c r="G49" i="40"/>
  <c r="J50" i="35"/>
  <c r="G50" i="35"/>
  <c r="G49" i="35"/>
  <c r="J57" i="36"/>
  <c r="G57" i="36"/>
  <c r="J56" i="36"/>
  <c r="G56" i="36"/>
  <c r="J55" i="36"/>
  <c r="G55" i="36"/>
  <c r="J65" i="38"/>
  <c r="G65" i="38"/>
  <c r="J64" i="38"/>
  <c r="J63" i="38"/>
  <c r="J62" i="38"/>
  <c r="G64" i="38"/>
  <c r="G63" i="38"/>
  <c r="G62" i="38"/>
  <c r="G26" i="39"/>
  <c r="J26" i="39"/>
  <c r="J39" i="41" l="1"/>
  <c r="G39" i="41"/>
  <c r="G24" i="9"/>
  <c r="J24" i="9"/>
  <c r="G21" i="13"/>
  <c r="J21" i="13"/>
  <c r="G25" i="6"/>
  <c r="J25" i="6"/>
  <c r="G26" i="26"/>
  <c r="J26" i="26"/>
  <c r="G26" i="12"/>
  <c r="J26" i="12"/>
  <c r="G26" i="8"/>
  <c r="J26" i="8"/>
  <c r="G25" i="8"/>
  <c r="J25" i="8"/>
  <c r="G25" i="11"/>
  <c r="J25" i="11"/>
  <c r="J25" i="17"/>
  <c r="G25" i="17"/>
  <c r="J25" i="21"/>
  <c r="G25" i="21"/>
  <c r="G28" i="15"/>
  <c r="J28" i="15"/>
  <c r="J24" i="18"/>
  <c r="G24" i="18"/>
  <c r="G25" i="5"/>
  <c r="J25" i="5"/>
  <c r="G24" i="27"/>
  <c r="J24" i="27"/>
  <c r="J26" i="19"/>
  <c r="G26" i="19"/>
  <c r="G26" i="32"/>
  <c r="J26" i="32"/>
  <c r="G25" i="32"/>
  <c r="J25" i="32"/>
  <c r="J27" i="23"/>
  <c r="G27" i="23"/>
  <c r="G25" i="14"/>
  <c r="J25" i="14"/>
  <c r="G25" i="31"/>
  <c r="J25" i="31"/>
  <c r="G25" i="25"/>
  <c r="J25" i="25"/>
  <c r="J26" i="24"/>
  <c r="G26" i="24"/>
  <c r="G25" i="24"/>
  <c r="J25" i="24"/>
  <c r="J27" i="29"/>
  <c r="G27" i="29"/>
  <c r="J31" i="30"/>
  <c r="G31" i="30"/>
  <c r="G30" i="30"/>
  <c r="J30" i="30"/>
  <c r="J25" i="22"/>
  <c r="G25" i="22"/>
  <c r="J25" i="10"/>
  <c r="G25" i="10"/>
  <c r="J21" i="33"/>
  <c r="G21" i="33"/>
  <c r="G22" i="4"/>
  <c r="J22" i="4"/>
  <c r="J25" i="7"/>
  <c r="J56" i="37" l="1"/>
  <c r="G56" i="37"/>
  <c r="J55" i="37"/>
  <c r="G55" i="37"/>
  <c r="J48" i="40"/>
  <c r="G48" i="40"/>
  <c r="J47" i="40"/>
  <c r="G47" i="40"/>
  <c r="G54" i="36"/>
  <c r="J54" i="36"/>
  <c r="G25" i="39"/>
  <c r="J25" i="39"/>
  <c r="G38" i="41"/>
  <c r="J38" i="41"/>
  <c r="J48" i="35"/>
  <c r="G48" i="35"/>
  <c r="J47" i="35"/>
  <c r="G47" i="35"/>
  <c r="J56" i="42"/>
  <c r="G56" i="42"/>
  <c r="J55" i="42"/>
  <c r="G55" i="42"/>
  <c r="J54" i="42"/>
  <c r="G54" i="42"/>
  <c r="J53" i="42"/>
  <c r="G53" i="42"/>
  <c r="J52" i="42"/>
  <c r="G52" i="42"/>
  <c r="J61" i="38"/>
  <c r="J60" i="38"/>
  <c r="J59" i="38"/>
  <c r="G61" i="38"/>
  <c r="G60" i="38"/>
  <c r="G59" i="38"/>
  <c r="J23" i="18"/>
  <c r="G23" i="18"/>
  <c r="G24" i="6"/>
  <c r="J24" i="6"/>
  <c r="G24" i="17"/>
  <c r="J24" i="17"/>
  <c r="G24" i="5"/>
  <c r="J24" i="5"/>
  <c r="J24" i="21"/>
  <c r="G24" i="21"/>
  <c r="G23" i="21"/>
  <c r="J23" i="21"/>
  <c r="J24" i="25"/>
  <c r="G24" i="25"/>
  <c r="G25" i="26"/>
  <c r="J25" i="26"/>
  <c r="G23" i="27"/>
  <c r="J23" i="27"/>
  <c r="J26" i="29"/>
  <c r="G26" i="29"/>
  <c r="G25" i="29"/>
  <c r="J25" i="29"/>
  <c r="J20" i="33"/>
  <c r="G20" i="33"/>
  <c r="J26" i="23"/>
  <c r="G26" i="23"/>
  <c r="J27" i="15"/>
  <c r="G27" i="15"/>
  <c r="J24" i="22"/>
  <c r="G24" i="22"/>
  <c r="J53" i="36"/>
  <c r="G53" i="36"/>
  <c r="J52" i="36"/>
  <c r="G52" i="36"/>
  <c r="J51" i="36"/>
  <c r="G51" i="36"/>
  <c r="C64" i="36"/>
  <c r="G58" i="38"/>
  <c r="G57" i="38"/>
  <c r="J58" i="38"/>
  <c r="J57" i="38"/>
  <c r="J56" i="38"/>
  <c r="G56" i="38"/>
  <c r="J37" i="41"/>
  <c r="J36" i="41"/>
  <c r="G36" i="41"/>
  <c r="J51" i="42"/>
  <c r="G51" i="42"/>
  <c r="J50" i="42"/>
  <c r="G50" i="42"/>
  <c r="J49" i="42"/>
  <c r="G49" i="42"/>
  <c r="G24" i="39"/>
  <c r="J24" i="39"/>
  <c r="J54" i="37"/>
  <c r="G54" i="37"/>
  <c r="J53" i="37"/>
  <c r="G53" i="37"/>
  <c r="J46" i="40"/>
  <c r="G46" i="40"/>
  <c r="J45" i="40"/>
  <c r="G45" i="40"/>
  <c r="J46" i="35"/>
  <c r="G46" i="35"/>
  <c r="J45" i="35"/>
  <c r="J24" i="7"/>
  <c r="G24" i="10"/>
  <c r="J24" i="10"/>
  <c r="J29" i="30"/>
  <c r="G29" i="30"/>
  <c r="J28" i="30"/>
  <c r="G28" i="30"/>
  <c r="J25" i="34"/>
  <c r="G25" i="34"/>
  <c r="J27" i="28"/>
  <c r="G27" i="28"/>
  <c r="J25" i="12"/>
  <c r="G25" i="12"/>
  <c r="J23" i="9"/>
  <c r="G23" i="9"/>
  <c r="G24" i="11"/>
  <c r="J24" i="11"/>
  <c r="G24" i="14"/>
  <c r="J24" i="14"/>
  <c r="J24" i="31"/>
  <c r="G24" i="31"/>
  <c r="J23" i="31"/>
  <c r="G23" i="31"/>
  <c r="J25" i="19"/>
  <c r="G25" i="19"/>
  <c r="J44" i="35" l="1"/>
  <c r="J43" i="35"/>
  <c r="G44" i="35"/>
  <c r="G43" i="35"/>
  <c r="J50" i="36"/>
  <c r="J49" i="36"/>
  <c r="G50" i="36"/>
  <c r="G49" i="36"/>
  <c r="J48" i="36"/>
  <c r="G48" i="36"/>
  <c r="J44" i="40"/>
  <c r="G44" i="40"/>
  <c r="J43" i="40"/>
  <c r="G43" i="40"/>
  <c r="G35" i="41"/>
  <c r="J35" i="41"/>
  <c r="G52" i="37"/>
  <c r="G51" i="37"/>
  <c r="J52" i="37"/>
  <c r="J51" i="37"/>
  <c r="J50" i="37"/>
  <c r="G50" i="37"/>
  <c r="G23" i="39"/>
  <c r="J23" i="39"/>
  <c r="J55" i="38"/>
  <c r="J54" i="38"/>
  <c r="G55" i="38"/>
  <c r="G54" i="38"/>
  <c r="J47" i="36"/>
  <c r="G47" i="36"/>
  <c r="J46" i="36"/>
  <c r="G46" i="36"/>
  <c r="J45" i="36"/>
  <c r="G45" i="36"/>
  <c r="J42" i="35"/>
  <c r="J41" i="35"/>
  <c r="G41" i="35"/>
  <c r="J53" i="38"/>
  <c r="G53" i="38"/>
  <c r="J52" i="38"/>
  <c r="G52" i="38"/>
  <c r="J48" i="42"/>
  <c r="G48" i="42"/>
  <c r="J47" i="42"/>
  <c r="G47" i="42"/>
  <c r="J46" i="42"/>
  <c r="G46" i="42"/>
  <c r="J49" i="37"/>
  <c r="J48" i="37"/>
  <c r="G48" i="37"/>
  <c r="J47" i="37"/>
  <c r="G47" i="37"/>
  <c r="J22" i="39"/>
  <c r="J42" i="40"/>
  <c r="G42" i="40"/>
  <c r="J41" i="40"/>
  <c r="G41" i="40"/>
  <c r="G34" i="41"/>
  <c r="J34" i="41"/>
  <c r="J33" i="41"/>
  <c r="G33" i="41"/>
  <c r="G23" i="14"/>
  <c r="J23" i="14"/>
  <c r="J23" i="22"/>
  <c r="G23" i="22"/>
  <c r="J27" i="30"/>
  <c r="G27" i="30"/>
  <c r="J26" i="28"/>
  <c r="J25" i="28"/>
  <c r="G26" i="28"/>
  <c r="G25" i="28"/>
  <c r="G20" i="13"/>
  <c r="J20" i="13"/>
  <c r="J24" i="12"/>
  <c r="G24" i="12"/>
  <c r="G23" i="25"/>
  <c r="J23" i="25"/>
  <c r="G21" i="4"/>
  <c r="J21" i="4"/>
  <c r="G26" i="15"/>
  <c r="J26" i="15"/>
  <c r="J25" i="15"/>
  <c r="G25" i="15"/>
  <c r="J24" i="26"/>
  <c r="G24" i="26"/>
  <c r="G23" i="5"/>
  <c r="J23" i="5"/>
  <c r="J23" i="10"/>
  <c r="G23" i="10"/>
  <c r="G24" i="32"/>
  <c r="J24" i="32"/>
  <c r="J19" i="33"/>
  <c r="G19" i="33"/>
  <c r="G25" i="23"/>
  <c r="J25" i="23"/>
  <c r="J24" i="24"/>
  <c r="G24" i="24"/>
  <c r="J23" i="24"/>
  <c r="G23" i="24"/>
  <c r="J22" i="27"/>
  <c r="G22" i="27"/>
  <c r="J23" i="17"/>
  <c r="G23" i="17"/>
  <c r="J24" i="19"/>
  <c r="G24" i="19"/>
  <c r="J22" i="21"/>
  <c r="G22" i="21"/>
  <c r="J23" i="11"/>
  <c r="G23" i="11"/>
  <c r="G24" i="8"/>
  <c r="J24" i="8"/>
  <c r="J22" i="18"/>
  <c r="J21" i="18"/>
  <c r="G22" i="18"/>
  <c r="G21" i="18"/>
  <c r="J23" i="6"/>
  <c r="G23" i="6"/>
  <c r="G22" i="6"/>
  <c r="J22" i="6"/>
  <c r="J18" i="33"/>
  <c r="G18" i="33"/>
  <c r="J24" i="29"/>
  <c r="G24" i="29"/>
  <c r="G24" i="28"/>
  <c r="J24" i="28"/>
  <c r="J24" i="15"/>
  <c r="G24" i="15"/>
  <c r="J20" i="4"/>
  <c r="G20" i="4"/>
  <c r="J22" i="22"/>
  <c r="G22" i="22"/>
  <c r="G20" i="18"/>
  <c r="J20" i="18"/>
  <c r="J22" i="5"/>
  <c r="G22" i="5"/>
  <c r="J23" i="32"/>
  <c r="G23" i="32"/>
  <c r="J22" i="17"/>
  <c r="G22" i="17"/>
  <c r="G22" i="10"/>
  <c r="J22" i="10"/>
  <c r="G23" i="26"/>
  <c r="J23" i="26"/>
  <c r="G22" i="14"/>
  <c r="J22" i="14"/>
  <c r="J23" i="7"/>
  <c r="G23" i="7"/>
  <c r="J23" i="8"/>
  <c r="G23" i="8"/>
  <c r="J23" i="19"/>
  <c r="J22" i="19"/>
  <c r="G23" i="19"/>
  <c r="G22" i="19"/>
  <c r="J21" i="27"/>
  <c r="G21" i="27"/>
  <c r="G22" i="9"/>
  <c r="J22" i="9"/>
  <c r="G22" i="25"/>
  <c r="J22" i="25"/>
  <c r="G23" i="12"/>
  <c r="J23" i="12"/>
  <c r="G22" i="11"/>
  <c r="J22" i="11"/>
  <c r="G51" i="38"/>
  <c r="J51" i="38"/>
  <c r="J50" i="38"/>
  <c r="G50" i="38"/>
  <c r="J45" i="42"/>
  <c r="J44" i="42"/>
  <c r="J43" i="42"/>
  <c r="G45" i="42"/>
  <c r="G44" i="42"/>
  <c r="G43" i="42"/>
  <c r="G46" i="37"/>
  <c r="J46" i="37"/>
  <c r="J45" i="37"/>
  <c r="J44" i="37"/>
  <c r="G45" i="37"/>
  <c r="G44" i="37"/>
  <c r="J40" i="40"/>
  <c r="J39" i="40"/>
  <c r="G40" i="40"/>
  <c r="G39" i="40"/>
  <c r="J32" i="41"/>
  <c r="G32" i="41"/>
  <c r="J31" i="41"/>
  <c r="J40" i="35"/>
  <c r="J39" i="35"/>
  <c r="J38" i="35"/>
  <c r="G40" i="35"/>
  <c r="G39" i="35"/>
  <c r="G38" i="35"/>
  <c r="J44" i="36"/>
  <c r="G44" i="36"/>
  <c r="G43" i="36"/>
  <c r="J43" i="36"/>
  <c r="J42" i="36"/>
  <c r="G42" i="36"/>
  <c r="G21" i="39"/>
  <c r="J21" i="39"/>
  <c r="J23" i="29"/>
  <c r="G23" i="29"/>
  <c r="J21" i="22"/>
  <c r="G21" i="22"/>
  <c r="G21" i="17"/>
  <c r="J21" i="17"/>
  <c r="G22" i="12"/>
  <c r="J22" i="12"/>
  <c r="J23" i="28"/>
  <c r="G23" i="28"/>
  <c r="G22" i="28"/>
  <c r="J22" i="28"/>
  <c r="J21" i="28"/>
  <c r="G21" i="28"/>
  <c r="G21" i="5"/>
  <c r="J21" i="5"/>
  <c r="J21" i="19"/>
  <c r="G21" i="19"/>
  <c r="J22" i="26"/>
  <c r="G22" i="26"/>
  <c r="G21" i="25"/>
  <c r="J21" i="25"/>
  <c r="G18" i="13"/>
  <c r="J18" i="13"/>
  <c r="J21" i="6"/>
  <c r="G21" i="6"/>
  <c r="G22" i="8"/>
  <c r="J22" i="8"/>
  <c r="J23" i="15"/>
  <c r="G23" i="15"/>
  <c r="G21" i="21"/>
  <c r="J21" i="21"/>
  <c r="G21" i="14"/>
  <c r="J21" i="14"/>
  <c r="G21" i="10"/>
  <c r="J21" i="10"/>
  <c r="G21" i="11"/>
  <c r="J21" i="11"/>
  <c r="J21" i="9"/>
  <c r="G21" i="9"/>
  <c r="J25" i="30"/>
  <c r="G25" i="30"/>
  <c r="J20" i="27"/>
  <c r="G20" i="27"/>
  <c r="G19" i="18"/>
  <c r="J19" i="18"/>
  <c r="G22" i="31"/>
  <c r="J22" i="31"/>
  <c r="J22" i="7"/>
  <c r="G22" i="7"/>
  <c r="J24" i="23"/>
  <c r="G24" i="23"/>
  <c r="G20" i="39"/>
  <c r="J20" i="39"/>
  <c r="J37" i="35"/>
  <c r="J36" i="35"/>
  <c r="G37" i="35"/>
  <c r="G36" i="35"/>
  <c r="J35" i="35"/>
  <c r="G35" i="35"/>
  <c r="J42" i="42"/>
  <c r="J41" i="42"/>
  <c r="J40" i="42"/>
  <c r="G42" i="42"/>
  <c r="G41" i="42"/>
  <c r="G40" i="42"/>
  <c r="G30" i="41"/>
  <c r="J30" i="41"/>
  <c r="J29" i="41"/>
  <c r="G29" i="41"/>
  <c r="J38" i="40"/>
  <c r="J37" i="40"/>
  <c r="G38" i="40"/>
  <c r="G37" i="40"/>
  <c r="J43" i="37"/>
  <c r="J42" i="37"/>
  <c r="G43" i="37"/>
  <c r="G42" i="37"/>
  <c r="J49" i="38"/>
  <c r="J48" i="38"/>
  <c r="G49" i="38"/>
  <c r="G48" i="38"/>
  <c r="G47" i="38"/>
  <c r="J47" i="38"/>
  <c r="J46" i="38"/>
  <c r="G46" i="38"/>
  <c r="J45" i="38"/>
  <c r="G45" i="38"/>
  <c r="J44" i="38"/>
  <c r="G44" i="38"/>
  <c r="J41" i="36"/>
  <c r="G41" i="36"/>
  <c r="J40" i="36"/>
  <c r="G40" i="36"/>
  <c r="J39" i="36"/>
  <c r="G39" i="36"/>
  <c r="J24" i="30" l="1"/>
  <c r="J23" i="30"/>
  <c r="G24" i="30"/>
  <c r="G23" i="30"/>
  <c r="G21" i="8"/>
  <c r="J21" i="8"/>
  <c r="G21" i="12"/>
  <c r="J21" i="12"/>
  <c r="G17" i="13"/>
  <c r="J17" i="13"/>
  <c r="G16" i="13"/>
  <c r="J16" i="13"/>
  <c r="G20" i="10"/>
  <c r="J20" i="10"/>
  <c r="G18" i="18"/>
  <c r="J18" i="18"/>
  <c r="J21" i="32"/>
  <c r="G21" i="32"/>
  <c r="J20" i="32"/>
  <c r="G20" i="32"/>
  <c r="G19" i="32"/>
  <c r="J19" i="32"/>
  <c r="G21" i="31"/>
  <c r="J21" i="31"/>
  <c r="G22" i="29"/>
  <c r="G21" i="29"/>
  <c r="J22" i="29"/>
  <c r="J21" i="26"/>
  <c r="G21" i="26"/>
  <c r="G20" i="11"/>
  <c r="J20" i="11"/>
  <c r="J20" i="14"/>
  <c r="G20" i="14"/>
  <c r="G20" i="22"/>
  <c r="J20" i="22"/>
  <c r="G19" i="22"/>
  <c r="J19" i="22"/>
  <c r="G20" i="21"/>
  <c r="J20" i="21"/>
  <c r="J20" i="6"/>
  <c r="G20" i="6"/>
  <c r="G20" i="9"/>
  <c r="J20" i="9"/>
  <c r="G20" i="25"/>
  <c r="J20" i="25"/>
  <c r="J22" i="23"/>
  <c r="G22" i="23"/>
  <c r="J21" i="23"/>
  <c r="G21" i="23"/>
  <c r="G20" i="5"/>
  <c r="J20" i="5"/>
  <c r="J20" i="19"/>
  <c r="G20" i="19"/>
  <c r="J20" i="17"/>
  <c r="G20" i="17"/>
  <c r="G19" i="4"/>
  <c r="J19" i="4"/>
  <c r="J20" i="7"/>
  <c r="G20" i="7"/>
  <c r="G22" i="15"/>
  <c r="J22" i="15"/>
  <c r="J21" i="15"/>
  <c r="G21" i="15"/>
  <c r="J22" i="24"/>
  <c r="J21" i="24"/>
  <c r="G22" i="24"/>
  <c r="G21" i="24"/>
  <c r="G19" i="27"/>
  <c r="J19" i="27"/>
  <c r="G38" i="36" l="1"/>
  <c r="G37" i="36"/>
  <c r="G36" i="36"/>
  <c r="J38" i="36"/>
  <c r="J37" i="36"/>
  <c r="J36" i="36"/>
  <c r="J35" i="36"/>
  <c r="G35" i="36"/>
  <c r="J39" i="42"/>
  <c r="J38" i="42"/>
  <c r="J37" i="42"/>
  <c r="J36" i="42"/>
  <c r="G39" i="42"/>
  <c r="G38" i="42"/>
  <c r="G37" i="42"/>
  <c r="G36" i="42"/>
  <c r="J36" i="40"/>
  <c r="J35" i="40"/>
  <c r="J34" i="40"/>
  <c r="G36" i="40"/>
  <c r="G35" i="40"/>
  <c r="G34" i="40"/>
  <c r="J28" i="41"/>
  <c r="J27" i="41"/>
  <c r="G27" i="41"/>
  <c r="G41" i="37"/>
  <c r="J41" i="37"/>
  <c r="J40" i="37"/>
  <c r="J39" i="37"/>
  <c r="G40" i="37"/>
  <c r="G39" i="37"/>
  <c r="G19" i="39"/>
  <c r="J19" i="39"/>
  <c r="J34" i="35" l="1"/>
  <c r="J33" i="35"/>
  <c r="G34" i="35"/>
  <c r="G33" i="35"/>
  <c r="J19" i="11"/>
  <c r="G19" i="11"/>
  <c r="J19" i="10"/>
  <c r="G19" i="10"/>
  <c r="J19" i="14"/>
  <c r="G19" i="14"/>
  <c r="G19" i="9"/>
  <c r="J19" i="9"/>
  <c r="J20" i="12"/>
  <c r="G20" i="12"/>
  <c r="J19" i="5"/>
  <c r="G19" i="5"/>
  <c r="J18" i="4"/>
  <c r="G18" i="4"/>
  <c r="G19" i="7"/>
  <c r="J19" i="7"/>
  <c r="G19" i="25"/>
  <c r="J19" i="25"/>
  <c r="J20" i="15"/>
  <c r="G20" i="15"/>
  <c r="J22" i="30"/>
  <c r="G22" i="30"/>
  <c r="J21" i="30"/>
  <c r="G21" i="30"/>
  <c r="J20" i="8"/>
  <c r="G20" i="8"/>
  <c r="J19" i="6"/>
  <c r="G19" i="6"/>
  <c r="G18" i="6"/>
  <c r="J18" i="6"/>
  <c r="J19" i="17"/>
  <c r="G19" i="17"/>
  <c r="J18" i="27"/>
  <c r="G18" i="27"/>
  <c r="J20" i="28"/>
  <c r="G20" i="28"/>
  <c r="J19" i="28"/>
  <c r="G19" i="28"/>
  <c r="J19" i="21"/>
  <c r="G19" i="21"/>
  <c r="J20" i="24"/>
  <c r="G20" i="24"/>
  <c r="J20" i="29"/>
  <c r="G20" i="29"/>
  <c r="J21" i="29"/>
  <c r="J19" i="29"/>
  <c r="G19" i="29"/>
  <c r="G17" i="18"/>
  <c r="J17" i="18"/>
  <c r="J20" i="31"/>
  <c r="G20" i="31"/>
  <c r="J20" i="23"/>
  <c r="G20" i="23"/>
  <c r="G19" i="23"/>
  <c r="J19" i="23"/>
  <c r="G18" i="7" l="1"/>
  <c r="J18" i="7"/>
  <c r="J18" i="29"/>
  <c r="G18" i="29"/>
  <c r="J19" i="8"/>
  <c r="G19" i="8"/>
  <c r="G18" i="22"/>
  <c r="J18" i="22"/>
  <c r="J16" i="18"/>
  <c r="G16" i="18"/>
  <c r="J18" i="17"/>
  <c r="G18" i="17"/>
  <c r="G16" i="16"/>
  <c r="J16" i="16"/>
  <c r="G15" i="16"/>
  <c r="J15" i="16"/>
  <c r="J19" i="31"/>
  <c r="G19" i="31"/>
  <c r="G18" i="31"/>
  <c r="J18" i="31"/>
  <c r="J33" i="40"/>
  <c r="G33" i="40"/>
  <c r="G18" i="39"/>
  <c r="J18" i="39"/>
  <c r="J43" i="38"/>
  <c r="G43" i="38"/>
  <c r="J42" i="38"/>
  <c r="J41" i="38"/>
  <c r="G42" i="38"/>
  <c r="G41" i="38"/>
  <c r="J26" i="41"/>
  <c r="G26" i="41"/>
  <c r="J25" i="41"/>
  <c r="G25" i="41"/>
  <c r="J34" i="36"/>
  <c r="G34" i="36"/>
  <c r="J33" i="36"/>
  <c r="G33" i="36"/>
  <c r="J32" i="36"/>
  <c r="G32" i="36"/>
  <c r="G35" i="42"/>
  <c r="J35" i="42"/>
  <c r="J34" i="42"/>
  <c r="G34" i="42"/>
  <c r="J38" i="37"/>
  <c r="J37" i="37"/>
  <c r="J36" i="37"/>
  <c r="G37" i="37"/>
  <c r="G36" i="37"/>
  <c r="J35" i="37"/>
  <c r="G35" i="37"/>
  <c r="J32" i="35"/>
  <c r="G32" i="35"/>
  <c r="G31" i="35" l="1"/>
  <c r="J31" i="35"/>
  <c r="J30" i="35"/>
  <c r="G30" i="35"/>
  <c r="J18" i="14"/>
  <c r="G18" i="14"/>
  <c r="G20" i="26"/>
  <c r="J20" i="26"/>
  <c r="J18" i="21"/>
  <c r="G18" i="21"/>
  <c r="J19" i="34"/>
  <c r="G19" i="34"/>
  <c r="J18" i="34"/>
  <c r="G18" i="34"/>
  <c r="G18" i="25"/>
  <c r="J18" i="25"/>
  <c r="G18" i="10"/>
  <c r="J18" i="10"/>
  <c r="G19" i="19"/>
  <c r="J19" i="19"/>
  <c r="G19" i="12"/>
  <c r="J19" i="12"/>
  <c r="G20" i="30"/>
  <c r="J20" i="30"/>
  <c r="G18" i="9"/>
  <c r="J18" i="9"/>
  <c r="J18" i="11"/>
  <c r="G18" i="11"/>
  <c r="J19" i="15"/>
  <c r="G19" i="15"/>
  <c r="J18" i="15"/>
  <c r="G18" i="15"/>
  <c r="J19" i="24"/>
  <c r="G19" i="24"/>
  <c r="J17" i="23"/>
  <c r="G17" i="23"/>
  <c r="G18" i="32"/>
  <c r="J18" i="32"/>
  <c r="G18" i="5"/>
  <c r="J18" i="5"/>
  <c r="J32" i="40" l="1"/>
  <c r="J31" i="40"/>
  <c r="J30" i="40"/>
  <c r="G32" i="40"/>
  <c r="G31" i="40"/>
  <c r="G30" i="40"/>
  <c r="J40" i="38"/>
  <c r="J39" i="38"/>
  <c r="J38" i="38"/>
  <c r="G40" i="38"/>
  <c r="G39" i="38"/>
  <c r="G38" i="38"/>
  <c r="J31" i="36"/>
  <c r="J30" i="36"/>
  <c r="G31" i="36"/>
  <c r="G30" i="36"/>
  <c r="J24" i="41"/>
  <c r="J23" i="41"/>
  <c r="G24" i="41"/>
  <c r="G23" i="41"/>
  <c r="J34" i="37"/>
  <c r="J33" i="37"/>
  <c r="J32" i="37"/>
  <c r="J31" i="37"/>
  <c r="G34" i="37"/>
  <c r="G33" i="37"/>
  <c r="G32" i="37"/>
  <c r="G31" i="37"/>
  <c r="J33" i="42"/>
  <c r="G33" i="42"/>
  <c r="J32" i="42"/>
  <c r="G32" i="42"/>
  <c r="J31" i="42"/>
  <c r="G31" i="42"/>
  <c r="J30" i="42"/>
  <c r="G30" i="42"/>
  <c r="J29" i="35"/>
  <c r="J28" i="35"/>
  <c r="J27" i="35"/>
  <c r="G29" i="35"/>
  <c r="G28" i="35"/>
  <c r="G27" i="35"/>
  <c r="J17" i="15"/>
  <c r="G17" i="15"/>
  <c r="J17" i="34"/>
  <c r="G17" i="34"/>
  <c r="J17" i="21"/>
  <c r="G17" i="21"/>
  <c r="J17" i="5"/>
  <c r="G17" i="5"/>
  <c r="J17" i="6"/>
  <c r="G17" i="6"/>
  <c r="J19" i="30"/>
  <c r="G19" i="30"/>
  <c r="J18" i="19"/>
  <c r="G18" i="19"/>
  <c r="J18" i="12"/>
  <c r="G18" i="12"/>
  <c r="G17" i="14"/>
  <c r="J17" i="14"/>
  <c r="J18" i="8"/>
  <c r="G18" i="8"/>
  <c r="J15" i="13"/>
  <c r="G15" i="13"/>
  <c r="J17" i="26"/>
  <c r="G17" i="26"/>
  <c r="J16" i="26"/>
  <c r="G16" i="26"/>
  <c r="J17" i="10"/>
  <c r="G17" i="10"/>
  <c r="J17" i="29"/>
  <c r="G17" i="29"/>
  <c r="J15" i="18"/>
  <c r="G15" i="18"/>
  <c r="G15" i="33"/>
  <c r="J15" i="33"/>
  <c r="J17" i="7"/>
  <c r="G17" i="7"/>
  <c r="G17" i="4"/>
  <c r="J17" i="4"/>
  <c r="J17" i="27"/>
  <c r="G17" i="27"/>
  <c r="J18" i="24"/>
  <c r="G18" i="24"/>
  <c r="J17" i="24"/>
  <c r="G17" i="24"/>
  <c r="J17" i="32"/>
  <c r="G17" i="32"/>
  <c r="G17" i="25" l="1"/>
  <c r="J17" i="25"/>
  <c r="G17" i="22"/>
  <c r="J17" i="22"/>
  <c r="J17" i="17"/>
  <c r="G17" i="17"/>
  <c r="G17" i="9"/>
  <c r="J17" i="9"/>
  <c r="C75" i="42"/>
  <c r="C73" i="42"/>
  <c r="C72" i="42"/>
  <c r="C71" i="42"/>
  <c r="J29" i="42"/>
  <c r="G29" i="42"/>
  <c r="J28" i="42"/>
  <c r="G28" i="42"/>
  <c r="J27" i="42"/>
  <c r="G27" i="42"/>
  <c r="J26" i="42"/>
  <c r="J25" i="42"/>
  <c r="G25" i="42"/>
  <c r="J24" i="42"/>
  <c r="G24" i="42"/>
  <c r="J23" i="42"/>
  <c r="G23" i="42"/>
  <c r="J22" i="42"/>
  <c r="G22" i="42"/>
  <c r="J21" i="42"/>
  <c r="G21" i="42"/>
  <c r="J20" i="42"/>
  <c r="G20" i="42"/>
  <c r="J19" i="42"/>
  <c r="G19" i="42"/>
  <c r="J18" i="42"/>
  <c r="G18" i="42"/>
  <c r="J17" i="42"/>
  <c r="J16" i="42"/>
  <c r="J15" i="42"/>
  <c r="G15" i="42"/>
  <c r="J14" i="42"/>
  <c r="J13" i="42"/>
  <c r="J12" i="42"/>
  <c r="J11" i="42"/>
  <c r="G11" i="42"/>
  <c r="J10" i="42"/>
  <c r="G10" i="42"/>
  <c r="C52" i="41"/>
  <c r="C50" i="41"/>
  <c r="C49" i="41"/>
  <c r="C48" i="41"/>
  <c r="J22" i="41"/>
  <c r="G22" i="41"/>
  <c r="J21" i="41"/>
  <c r="G21" i="41"/>
  <c r="J20" i="41"/>
  <c r="G20" i="41"/>
  <c r="J19" i="41"/>
  <c r="G19" i="41"/>
  <c r="J18" i="41"/>
  <c r="G18" i="41"/>
  <c r="J17" i="41"/>
  <c r="J16" i="41"/>
  <c r="G16" i="41"/>
  <c r="J15" i="41"/>
  <c r="G15" i="41"/>
  <c r="J14" i="41"/>
  <c r="G14" i="41"/>
  <c r="J13" i="41"/>
  <c r="J12" i="41"/>
  <c r="J11" i="41"/>
  <c r="J10" i="41"/>
  <c r="C61" i="40"/>
  <c r="C59" i="40"/>
  <c r="C58" i="40"/>
  <c r="C57" i="40"/>
  <c r="J29" i="40"/>
  <c r="G29" i="40"/>
  <c r="J28" i="40"/>
  <c r="G28" i="40"/>
  <c r="J27" i="40"/>
  <c r="G27" i="40"/>
  <c r="J26" i="40"/>
  <c r="G26" i="40"/>
  <c r="J25" i="40"/>
  <c r="G25" i="40"/>
  <c r="J24" i="40"/>
  <c r="G24" i="40"/>
  <c r="J23" i="40"/>
  <c r="G23" i="40"/>
  <c r="J22" i="40"/>
  <c r="G22" i="40"/>
  <c r="J21" i="40"/>
  <c r="G21" i="40"/>
  <c r="J20" i="40"/>
  <c r="G20" i="40"/>
  <c r="J19" i="40"/>
  <c r="G19" i="40"/>
  <c r="J18" i="40"/>
  <c r="G18" i="40"/>
  <c r="J17" i="40"/>
  <c r="G17" i="40"/>
  <c r="J16" i="40"/>
  <c r="G16" i="40"/>
  <c r="J15" i="40"/>
  <c r="G15" i="40"/>
  <c r="J14" i="40"/>
  <c r="G14" i="40"/>
  <c r="J13" i="40"/>
  <c r="G13" i="40"/>
  <c r="J12" i="40"/>
  <c r="G12" i="40"/>
  <c r="J11" i="40"/>
  <c r="G11" i="40"/>
  <c r="J10" i="40"/>
  <c r="G10" i="40"/>
  <c r="C53" i="39"/>
  <c r="C51" i="39"/>
  <c r="C50" i="39"/>
  <c r="C49" i="39"/>
  <c r="J17" i="39"/>
  <c r="G17" i="39"/>
  <c r="J16" i="39"/>
  <c r="G16" i="39"/>
  <c r="J15" i="39"/>
  <c r="G15" i="39"/>
  <c r="J13" i="39"/>
  <c r="G13" i="39"/>
  <c r="J12" i="39"/>
  <c r="G12" i="39"/>
  <c r="J11" i="39"/>
  <c r="G11" i="39"/>
  <c r="J10" i="39"/>
  <c r="C52" i="39" s="1"/>
  <c r="G10" i="39"/>
  <c r="C79" i="38"/>
  <c r="C77" i="38"/>
  <c r="C76" i="38"/>
  <c r="C75" i="38"/>
  <c r="J37" i="38"/>
  <c r="G37" i="38"/>
  <c r="J36" i="38"/>
  <c r="G36" i="38"/>
  <c r="J35" i="38"/>
  <c r="G35" i="38"/>
  <c r="J34" i="38"/>
  <c r="G34" i="38"/>
  <c r="J33" i="38"/>
  <c r="G33" i="38"/>
  <c r="J32" i="38"/>
  <c r="G32" i="38"/>
  <c r="J31" i="38"/>
  <c r="G31" i="38"/>
  <c r="J30" i="38"/>
  <c r="G30" i="38"/>
  <c r="J29" i="38"/>
  <c r="G29" i="38"/>
  <c r="J28" i="38"/>
  <c r="G28" i="38"/>
  <c r="J27" i="38"/>
  <c r="G27" i="38"/>
  <c r="J26" i="38"/>
  <c r="G26" i="38"/>
  <c r="J25" i="38"/>
  <c r="G25" i="38"/>
  <c r="J24" i="38"/>
  <c r="G24" i="38"/>
  <c r="J23" i="38"/>
  <c r="G23" i="38"/>
  <c r="J22" i="38"/>
  <c r="G22" i="38"/>
  <c r="J21" i="38"/>
  <c r="G21" i="38"/>
  <c r="J20" i="38"/>
  <c r="G20" i="38"/>
  <c r="J19" i="38"/>
  <c r="G19" i="38"/>
  <c r="J18" i="38"/>
  <c r="G18" i="38"/>
  <c r="J17" i="38"/>
  <c r="G17" i="38"/>
  <c r="J16" i="38"/>
  <c r="G16" i="38"/>
  <c r="J15" i="38"/>
  <c r="G15" i="38"/>
  <c r="J14" i="38"/>
  <c r="G14" i="38"/>
  <c r="J13" i="38"/>
  <c r="G13" i="38"/>
  <c r="J12" i="38"/>
  <c r="G12" i="38"/>
  <c r="J11" i="38"/>
  <c r="G11" i="38"/>
  <c r="J10" i="38"/>
  <c r="G10" i="38"/>
  <c r="C70" i="37"/>
  <c r="C68" i="37"/>
  <c r="C67" i="37"/>
  <c r="C66" i="37"/>
  <c r="J30" i="37"/>
  <c r="G30" i="37"/>
  <c r="J29" i="37"/>
  <c r="G29" i="37"/>
  <c r="J28" i="37"/>
  <c r="G28" i="37"/>
  <c r="J27" i="37"/>
  <c r="G27" i="37"/>
  <c r="J26" i="37"/>
  <c r="G26" i="37"/>
  <c r="J25" i="37"/>
  <c r="J24" i="37"/>
  <c r="G24" i="37"/>
  <c r="J23" i="37"/>
  <c r="G23" i="37"/>
  <c r="J22" i="37"/>
  <c r="G22" i="37"/>
  <c r="J21" i="37"/>
  <c r="G21" i="37"/>
  <c r="J20" i="37"/>
  <c r="G20" i="37"/>
  <c r="J19" i="37"/>
  <c r="G19" i="37"/>
  <c r="J18" i="37"/>
  <c r="G18" i="37"/>
  <c r="J17" i="37"/>
  <c r="G17" i="37"/>
  <c r="J16" i="37"/>
  <c r="G16" i="37"/>
  <c r="J15" i="37"/>
  <c r="G15" i="37"/>
  <c r="J14" i="37"/>
  <c r="J13" i="37"/>
  <c r="J12" i="37"/>
  <c r="G12" i="37"/>
  <c r="J11" i="37"/>
  <c r="J10" i="37"/>
  <c r="G10" i="37"/>
  <c r="C68" i="36"/>
  <c r="C66" i="36"/>
  <c r="C65" i="36"/>
  <c r="J29" i="36"/>
  <c r="G29" i="36"/>
  <c r="J28" i="36"/>
  <c r="G28" i="36"/>
  <c r="J27" i="36"/>
  <c r="G27" i="36"/>
  <c r="J26" i="36"/>
  <c r="G26" i="36"/>
  <c r="J25" i="36"/>
  <c r="G25" i="36"/>
  <c r="J24" i="36"/>
  <c r="G24" i="36"/>
  <c r="J23" i="36"/>
  <c r="G23" i="36"/>
  <c r="J22" i="36"/>
  <c r="G22" i="36"/>
  <c r="J21" i="36"/>
  <c r="G21" i="36"/>
  <c r="J20" i="36"/>
  <c r="G20" i="36"/>
  <c r="J19" i="36"/>
  <c r="G19" i="36"/>
  <c r="J18" i="36"/>
  <c r="G18" i="36"/>
  <c r="J17" i="36"/>
  <c r="G17" i="36"/>
  <c r="J16" i="36"/>
  <c r="G16" i="36"/>
  <c r="J15" i="36"/>
  <c r="G15" i="36"/>
  <c r="J14" i="36"/>
  <c r="G14" i="36"/>
  <c r="J13" i="36"/>
  <c r="G13" i="36"/>
  <c r="J12" i="36"/>
  <c r="G12" i="36"/>
  <c r="J11" i="36"/>
  <c r="G11" i="36"/>
  <c r="J10" i="36"/>
  <c r="G10" i="36"/>
  <c r="C62" i="35"/>
  <c r="C60" i="35"/>
  <c r="C59" i="35"/>
  <c r="C58" i="35"/>
  <c r="J26" i="35"/>
  <c r="G26" i="35"/>
  <c r="J25" i="35"/>
  <c r="G25" i="35"/>
  <c r="J24" i="35"/>
  <c r="G24" i="35"/>
  <c r="J23" i="35"/>
  <c r="G23" i="35"/>
  <c r="J22" i="35"/>
  <c r="J21" i="35"/>
  <c r="G21" i="35"/>
  <c r="J20" i="35"/>
  <c r="J19" i="35"/>
  <c r="G19" i="35"/>
  <c r="J18" i="35"/>
  <c r="G18" i="35"/>
  <c r="J17" i="35"/>
  <c r="G17" i="35"/>
  <c r="J16" i="35"/>
  <c r="G16" i="35"/>
  <c r="J15" i="35"/>
  <c r="G15" i="35"/>
  <c r="J14" i="35"/>
  <c r="G14" i="35"/>
  <c r="J13" i="35"/>
  <c r="G13" i="35"/>
  <c r="J12" i="35"/>
  <c r="J11" i="35"/>
  <c r="G11" i="35"/>
  <c r="J10" i="35"/>
  <c r="G10" i="35"/>
  <c r="C52" i="34"/>
  <c r="C50" i="34"/>
  <c r="C49" i="34"/>
  <c r="C48" i="34"/>
  <c r="J16" i="34"/>
  <c r="G16" i="34"/>
  <c r="J15" i="34"/>
  <c r="G15" i="34"/>
  <c r="J14" i="34"/>
  <c r="G14" i="34"/>
  <c r="J13" i="34"/>
  <c r="G13" i="34"/>
  <c r="J12" i="34"/>
  <c r="G12" i="34"/>
  <c r="J11" i="34"/>
  <c r="G11" i="34"/>
  <c r="J10" i="34"/>
  <c r="C51" i="34" s="1"/>
  <c r="G10" i="34"/>
  <c r="C45" i="33"/>
  <c r="C43" i="33"/>
  <c r="C42" i="33"/>
  <c r="C41" i="33"/>
  <c r="J14" i="33"/>
  <c r="G14" i="33"/>
  <c r="J13" i="33"/>
  <c r="G13" i="33"/>
  <c r="J12" i="33"/>
  <c r="G12" i="33"/>
  <c r="J11" i="33"/>
  <c r="G11" i="33"/>
  <c r="J10" i="33"/>
  <c r="G10" i="33"/>
  <c r="C53" i="32"/>
  <c r="C51" i="32"/>
  <c r="C50" i="32"/>
  <c r="C49" i="32"/>
  <c r="J16" i="32"/>
  <c r="G16" i="32"/>
  <c r="J15" i="32"/>
  <c r="G15" i="32"/>
  <c r="J14" i="32"/>
  <c r="G14" i="32"/>
  <c r="J13" i="32"/>
  <c r="G13" i="32"/>
  <c r="J12" i="32"/>
  <c r="G12" i="32"/>
  <c r="J11" i="32"/>
  <c r="G11" i="32"/>
  <c r="J10" i="32"/>
  <c r="G10" i="32"/>
  <c r="C52" i="31"/>
  <c r="C50" i="31"/>
  <c r="C49" i="31"/>
  <c r="C48" i="31"/>
  <c r="J17" i="31"/>
  <c r="G17" i="31"/>
  <c r="J16" i="31"/>
  <c r="G16" i="31"/>
  <c r="J15" i="31"/>
  <c r="G15" i="31"/>
  <c r="J14" i="31"/>
  <c r="G14" i="31"/>
  <c r="J13" i="31"/>
  <c r="G13" i="31"/>
  <c r="J12" i="31"/>
  <c r="G12" i="31"/>
  <c r="J11" i="31"/>
  <c r="G11" i="31"/>
  <c r="J10" i="31"/>
  <c r="G10" i="31"/>
  <c r="C58" i="30"/>
  <c r="C56" i="30"/>
  <c r="C55" i="30"/>
  <c r="C54" i="30"/>
  <c r="J18" i="30"/>
  <c r="G18" i="30"/>
  <c r="J17" i="30"/>
  <c r="G17" i="30"/>
  <c r="J16" i="30"/>
  <c r="G16" i="30"/>
  <c r="J15" i="30"/>
  <c r="G15" i="30"/>
  <c r="J14" i="30"/>
  <c r="G14" i="30"/>
  <c r="J13" i="30"/>
  <c r="G13" i="30"/>
  <c r="J12" i="30"/>
  <c r="G12" i="30"/>
  <c r="J11" i="30"/>
  <c r="G11" i="30"/>
  <c r="J10" i="30"/>
  <c r="G10" i="30"/>
  <c r="C53" i="29"/>
  <c r="C51" i="29"/>
  <c r="C50" i="29"/>
  <c r="C49" i="29"/>
  <c r="J16" i="29"/>
  <c r="G16" i="29"/>
  <c r="J15" i="29"/>
  <c r="G15" i="29"/>
  <c r="J14" i="29"/>
  <c r="G14" i="29"/>
  <c r="J13" i="29"/>
  <c r="G13" i="29"/>
  <c r="J12" i="29"/>
  <c r="G12" i="29"/>
  <c r="J11" i="29"/>
  <c r="G11" i="29"/>
  <c r="J10" i="29"/>
  <c r="C52" i="29" s="1"/>
  <c r="G10" i="29"/>
  <c r="C53" i="28"/>
  <c r="C51" i="28"/>
  <c r="C50" i="28"/>
  <c r="C49" i="28"/>
  <c r="J18" i="28"/>
  <c r="G18" i="28"/>
  <c r="J17" i="28"/>
  <c r="G17" i="28"/>
  <c r="J16" i="28"/>
  <c r="G16" i="28"/>
  <c r="J15" i="28"/>
  <c r="G15" i="28"/>
  <c r="J14" i="28"/>
  <c r="G14" i="28"/>
  <c r="J13" i="28"/>
  <c r="G13" i="28"/>
  <c r="J12" i="28"/>
  <c r="G12" i="28"/>
  <c r="J11" i="28"/>
  <c r="G11" i="28"/>
  <c r="J10" i="28"/>
  <c r="G10" i="28"/>
  <c r="C51" i="27"/>
  <c r="C49" i="27"/>
  <c r="C48" i="27"/>
  <c r="C47" i="27"/>
  <c r="J16" i="27"/>
  <c r="G16" i="27"/>
  <c r="J15" i="27"/>
  <c r="G15" i="27"/>
  <c r="J14" i="27"/>
  <c r="G14" i="27"/>
  <c r="J13" i="27"/>
  <c r="G13" i="27"/>
  <c r="J12" i="27"/>
  <c r="G12" i="27"/>
  <c r="J11" i="27"/>
  <c r="G11" i="27"/>
  <c r="J10" i="27"/>
  <c r="G10" i="27"/>
  <c r="C52" i="26"/>
  <c r="C50" i="26"/>
  <c r="C49" i="26"/>
  <c r="C48" i="26"/>
  <c r="J15" i="26"/>
  <c r="G15" i="26"/>
  <c r="J14" i="26"/>
  <c r="G14" i="26"/>
  <c r="J13" i="26"/>
  <c r="G13" i="26"/>
  <c r="J12" i="26"/>
  <c r="G12" i="26"/>
  <c r="J11" i="26"/>
  <c r="G11" i="26"/>
  <c r="J10" i="26"/>
  <c r="G10" i="26"/>
  <c r="C51" i="25"/>
  <c r="C49" i="25"/>
  <c r="C48" i="25"/>
  <c r="C47" i="25"/>
  <c r="J16" i="25"/>
  <c r="G16" i="25"/>
  <c r="J15" i="25"/>
  <c r="G15" i="25"/>
  <c r="J14" i="25"/>
  <c r="G14" i="25"/>
  <c r="J13" i="25"/>
  <c r="G13" i="25"/>
  <c r="J12" i="25"/>
  <c r="G12" i="25"/>
  <c r="J11" i="25"/>
  <c r="G11" i="25"/>
  <c r="J10" i="25"/>
  <c r="C50" i="25" s="1"/>
  <c r="G10" i="25"/>
  <c r="C53" i="24"/>
  <c r="C51" i="24"/>
  <c r="C50" i="24"/>
  <c r="C49" i="24"/>
  <c r="J16" i="24"/>
  <c r="G16" i="24"/>
  <c r="J15" i="24"/>
  <c r="G15" i="24"/>
  <c r="J14" i="24"/>
  <c r="G14" i="24"/>
  <c r="J13" i="24"/>
  <c r="G13" i="24"/>
  <c r="J12" i="24"/>
  <c r="G12" i="24"/>
  <c r="J11" i="24"/>
  <c r="G11" i="24"/>
  <c r="J10" i="24"/>
  <c r="G10" i="24"/>
  <c r="C54" i="23"/>
  <c r="C52" i="23"/>
  <c r="C51" i="23"/>
  <c r="C50" i="23"/>
  <c r="J16" i="23"/>
  <c r="G16" i="23"/>
  <c r="J15" i="23"/>
  <c r="G15" i="23"/>
  <c r="J14" i="23"/>
  <c r="G14" i="23"/>
  <c r="J13" i="23"/>
  <c r="G13" i="23"/>
  <c r="J12" i="23"/>
  <c r="G12" i="23"/>
  <c r="J11" i="23"/>
  <c r="G11" i="23"/>
  <c r="J10" i="23"/>
  <c r="G10" i="23"/>
  <c r="C51" i="22"/>
  <c r="C49" i="22"/>
  <c r="C48" i="22"/>
  <c r="C47" i="22"/>
  <c r="J16" i="22"/>
  <c r="G16" i="22"/>
  <c r="J15" i="22"/>
  <c r="G15" i="22"/>
  <c r="J14" i="22"/>
  <c r="G14" i="22"/>
  <c r="J13" i="22"/>
  <c r="G13" i="22"/>
  <c r="J12" i="22"/>
  <c r="G12" i="22"/>
  <c r="J11" i="22"/>
  <c r="G11" i="22"/>
  <c r="J10" i="22"/>
  <c r="C50" i="22" s="1"/>
  <c r="G10" i="22"/>
  <c r="C51" i="21"/>
  <c r="C49" i="21"/>
  <c r="C48" i="21"/>
  <c r="C47" i="21"/>
  <c r="J16" i="21"/>
  <c r="G16" i="21"/>
  <c r="J15" i="21"/>
  <c r="G15" i="21"/>
  <c r="J14" i="21"/>
  <c r="G14" i="21"/>
  <c r="J13" i="21"/>
  <c r="G13" i="21"/>
  <c r="J12" i="21"/>
  <c r="G12" i="21"/>
  <c r="J11" i="21"/>
  <c r="G11" i="21"/>
  <c r="J10" i="21"/>
  <c r="C50" i="21" s="1"/>
  <c r="G10" i="21"/>
  <c r="C52" i="19"/>
  <c r="C50" i="19"/>
  <c r="C49" i="19"/>
  <c r="C48" i="19"/>
  <c r="J17" i="19"/>
  <c r="G17" i="19"/>
  <c r="J16" i="19"/>
  <c r="G16" i="19"/>
  <c r="J15" i="19"/>
  <c r="G15" i="19"/>
  <c r="J14" i="19"/>
  <c r="G14" i="19"/>
  <c r="J13" i="19"/>
  <c r="G13" i="19"/>
  <c r="J12" i="19"/>
  <c r="G12" i="19"/>
  <c r="J11" i="19"/>
  <c r="G11" i="19"/>
  <c r="J10" i="19"/>
  <c r="G10" i="19"/>
  <c r="C50" i="18"/>
  <c r="C48" i="18"/>
  <c r="C47" i="18"/>
  <c r="C46" i="18"/>
  <c r="J14" i="18"/>
  <c r="G14" i="18"/>
  <c r="J13" i="18"/>
  <c r="G13" i="18"/>
  <c r="J12" i="18"/>
  <c r="G12" i="18"/>
  <c r="J11" i="18"/>
  <c r="G11" i="18"/>
  <c r="J10" i="18"/>
  <c r="C49" i="18" s="1"/>
  <c r="G10" i="18"/>
  <c r="C51" i="17"/>
  <c r="C49" i="17"/>
  <c r="C48" i="17"/>
  <c r="C47" i="17"/>
  <c r="J16" i="17"/>
  <c r="G16" i="17"/>
  <c r="J15" i="17"/>
  <c r="G15" i="17"/>
  <c r="J14" i="17"/>
  <c r="G14" i="17"/>
  <c r="J13" i="17"/>
  <c r="G13" i="17"/>
  <c r="J12" i="17"/>
  <c r="G12" i="17"/>
  <c r="J11" i="17"/>
  <c r="G11" i="17"/>
  <c r="J10" i="17"/>
  <c r="C50" i="17" s="1"/>
  <c r="G10" i="17"/>
  <c r="C49" i="16"/>
  <c r="C47" i="16"/>
  <c r="C46" i="16"/>
  <c r="C45" i="16"/>
  <c r="J14" i="16"/>
  <c r="G14" i="16"/>
  <c r="J13" i="16"/>
  <c r="G13" i="16"/>
  <c r="J12" i="16"/>
  <c r="G12" i="16"/>
  <c r="J11" i="16"/>
  <c r="G11" i="16"/>
  <c r="J10" i="16"/>
  <c r="G10" i="16"/>
  <c r="C54" i="15"/>
  <c r="C52" i="15"/>
  <c r="C51" i="15"/>
  <c r="C50" i="15"/>
  <c r="J16" i="15"/>
  <c r="G16" i="15"/>
  <c r="J15" i="15"/>
  <c r="G15" i="15"/>
  <c r="J14" i="15"/>
  <c r="G14" i="15"/>
  <c r="J13" i="15"/>
  <c r="G13" i="15"/>
  <c r="J12" i="15"/>
  <c r="G12" i="15"/>
  <c r="J11" i="15"/>
  <c r="G11" i="15"/>
  <c r="J10" i="15"/>
  <c r="G10" i="15"/>
  <c r="J16" i="14"/>
  <c r="G16" i="14"/>
  <c r="J15" i="14"/>
  <c r="G15" i="14"/>
  <c r="G14" i="14"/>
  <c r="J13" i="14"/>
  <c r="G13" i="14"/>
  <c r="J12" i="14"/>
  <c r="G12" i="14"/>
  <c r="J11" i="14"/>
  <c r="G11" i="14"/>
  <c r="J10" i="14"/>
  <c r="G10" i="14"/>
  <c r="C48" i="13"/>
  <c r="C46" i="13"/>
  <c r="C45" i="13"/>
  <c r="C44" i="13"/>
  <c r="J14" i="13"/>
  <c r="G14" i="13"/>
  <c r="J13" i="13"/>
  <c r="G13" i="13"/>
  <c r="J12" i="13"/>
  <c r="G12" i="13"/>
  <c r="J11" i="13"/>
  <c r="G11" i="13"/>
  <c r="J10" i="13"/>
  <c r="G10" i="13"/>
  <c r="C50" i="12"/>
  <c r="C49" i="12"/>
  <c r="C48" i="12"/>
  <c r="J17" i="12"/>
  <c r="G17" i="12"/>
  <c r="J16" i="12"/>
  <c r="G16" i="12"/>
  <c r="J15" i="12"/>
  <c r="G15" i="12"/>
  <c r="J14" i="12"/>
  <c r="G14" i="12"/>
  <c r="J13" i="12"/>
  <c r="G13" i="12"/>
  <c r="J12" i="12"/>
  <c r="G12" i="12"/>
  <c r="J11" i="12"/>
  <c r="G11" i="12"/>
  <c r="J10" i="12"/>
  <c r="C51" i="12" s="1"/>
  <c r="G10" i="12"/>
  <c r="C51" i="11"/>
  <c r="C49" i="11"/>
  <c r="C48" i="11"/>
  <c r="C47" i="11"/>
  <c r="J17" i="11"/>
  <c r="G17" i="11"/>
  <c r="J16" i="11"/>
  <c r="G16" i="11"/>
  <c r="J15" i="11"/>
  <c r="G15" i="11"/>
  <c r="J14" i="11"/>
  <c r="G14" i="11"/>
  <c r="J13" i="11"/>
  <c r="G13" i="11"/>
  <c r="J12" i="11"/>
  <c r="G12" i="11"/>
  <c r="J11" i="11"/>
  <c r="G11" i="11"/>
  <c r="J10" i="11"/>
  <c r="C50" i="11" s="1"/>
  <c r="G10" i="11"/>
  <c r="C51" i="10"/>
  <c r="C49" i="10"/>
  <c r="C48" i="10"/>
  <c r="C47" i="10"/>
  <c r="J16" i="10"/>
  <c r="G16" i="10"/>
  <c r="J15" i="10"/>
  <c r="G15" i="10"/>
  <c r="J14" i="10"/>
  <c r="G14" i="10"/>
  <c r="J13" i="10"/>
  <c r="G13" i="10"/>
  <c r="J12" i="10"/>
  <c r="G12" i="10"/>
  <c r="J11" i="10"/>
  <c r="G11" i="10"/>
  <c r="J10" i="10"/>
  <c r="C50" i="10" s="1"/>
  <c r="G10" i="10"/>
  <c r="C51" i="9"/>
  <c r="C49" i="9"/>
  <c r="C48" i="9"/>
  <c r="C47" i="9"/>
  <c r="J16" i="9"/>
  <c r="G16" i="9"/>
  <c r="J15" i="9"/>
  <c r="G15" i="9"/>
  <c r="J14" i="9"/>
  <c r="G14" i="9"/>
  <c r="J13" i="9"/>
  <c r="G13" i="9"/>
  <c r="J12" i="9"/>
  <c r="G12" i="9"/>
  <c r="J11" i="9"/>
  <c r="G11" i="9"/>
  <c r="J10" i="9"/>
  <c r="C50" i="9" s="1"/>
  <c r="G10" i="9"/>
  <c r="C48" i="8"/>
  <c r="J17" i="8"/>
  <c r="G17" i="8"/>
  <c r="J16" i="8"/>
  <c r="G16" i="8"/>
  <c r="J15" i="8"/>
  <c r="G15" i="8"/>
  <c r="J14" i="8"/>
  <c r="G14" i="8"/>
  <c r="J13" i="8"/>
  <c r="G13" i="8"/>
  <c r="J12" i="8"/>
  <c r="G12" i="8"/>
  <c r="J11" i="8"/>
  <c r="G11" i="8"/>
  <c r="J10" i="8"/>
  <c r="G10" i="8"/>
  <c r="C52" i="7"/>
  <c r="C50" i="7"/>
  <c r="C49" i="7"/>
  <c r="C48" i="7"/>
  <c r="J16" i="7"/>
  <c r="G16" i="7"/>
  <c r="J15" i="7"/>
  <c r="G15" i="7"/>
  <c r="J14" i="7"/>
  <c r="G14" i="7"/>
  <c r="J13" i="7"/>
  <c r="G13" i="7"/>
  <c r="J12" i="7"/>
  <c r="G12" i="7"/>
  <c r="J11" i="7"/>
  <c r="G11" i="7"/>
  <c r="J10" i="7"/>
  <c r="G10" i="7"/>
  <c r="C51" i="6"/>
  <c r="C49" i="6"/>
  <c r="C48" i="6"/>
  <c r="C47" i="6"/>
  <c r="J16" i="6"/>
  <c r="G16" i="6"/>
  <c r="J15" i="6"/>
  <c r="G15" i="6"/>
  <c r="J14" i="6"/>
  <c r="G14" i="6"/>
  <c r="J13" i="6"/>
  <c r="G13" i="6"/>
  <c r="J12" i="6"/>
  <c r="G12" i="6"/>
  <c r="J11" i="6"/>
  <c r="G11" i="6"/>
  <c r="J10" i="6"/>
  <c r="C50" i="6" s="1"/>
  <c r="G10" i="6"/>
  <c r="C51" i="5"/>
  <c r="C49" i="5"/>
  <c r="C48" i="5"/>
  <c r="C47" i="5"/>
  <c r="J16" i="5"/>
  <c r="G16" i="5"/>
  <c r="J15" i="5"/>
  <c r="G15" i="5"/>
  <c r="J14" i="5"/>
  <c r="G14" i="5"/>
  <c r="J13" i="5"/>
  <c r="G13" i="5"/>
  <c r="J12" i="5"/>
  <c r="G12" i="5"/>
  <c r="J11" i="5"/>
  <c r="G11" i="5"/>
  <c r="J10" i="5"/>
  <c r="C50" i="5" s="1"/>
  <c r="G10" i="5"/>
  <c r="C49" i="4"/>
  <c r="C47" i="4"/>
  <c r="C46" i="4"/>
  <c r="C45" i="4"/>
  <c r="J16" i="4"/>
  <c r="G16" i="4"/>
  <c r="J15" i="4"/>
  <c r="G15" i="4"/>
  <c r="J14" i="4"/>
  <c r="G14" i="4"/>
  <c r="J13" i="4"/>
  <c r="G13" i="4"/>
  <c r="J12" i="4"/>
  <c r="G12" i="4"/>
  <c r="J11" i="4"/>
  <c r="G11" i="4"/>
  <c r="J10" i="4"/>
  <c r="G10" i="4"/>
  <c r="C52" i="3"/>
  <c r="C50" i="3"/>
  <c r="C49" i="3"/>
  <c r="C48" i="3"/>
  <c r="J28" i="3"/>
  <c r="G28" i="3"/>
  <c r="J27" i="3"/>
  <c r="J26" i="3"/>
  <c r="J25" i="3"/>
  <c r="J24" i="3"/>
  <c r="J23" i="3"/>
  <c r="J22" i="3"/>
  <c r="J21" i="3"/>
  <c r="J20" i="3"/>
  <c r="G20" i="3"/>
  <c r="J19" i="3"/>
  <c r="J18" i="3"/>
  <c r="J17" i="3"/>
  <c r="J16" i="3"/>
  <c r="J15" i="3"/>
  <c r="J14" i="3"/>
  <c r="J13" i="3"/>
  <c r="G13" i="3"/>
  <c r="J12" i="3"/>
  <c r="G12" i="3"/>
  <c r="J11" i="3"/>
  <c r="G11" i="3"/>
  <c r="J10" i="3"/>
  <c r="G10" i="3"/>
  <c r="C52" i="2"/>
  <c r="C50" i="2"/>
  <c r="C49" i="2"/>
  <c r="C48" i="2"/>
  <c r="C51" i="2"/>
  <c r="C51" i="1"/>
  <c r="C49" i="1"/>
  <c r="C48" i="1"/>
  <c r="C47" i="1"/>
  <c r="C50" i="1"/>
  <c r="C51" i="41" l="1"/>
  <c r="C53" i="41" s="1"/>
  <c r="C51" i="31"/>
  <c r="C53" i="31" s="1"/>
  <c r="C50" i="27"/>
  <c r="C53" i="2"/>
  <c r="C51" i="3"/>
  <c r="C53" i="3" s="1"/>
  <c r="C52" i="1"/>
  <c r="C51" i="7"/>
  <c r="C53" i="34"/>
  <c r="C52" i="22"/>
  <c r="C60" i="40"/>
  <c r="C62" i="40" s="1"/>
  <c r="C52" i="21"/>
  <c r="C61" i="35"/>
  <c r="C63" i="35" s="1"/>
  <c r="C52" i="9"/>
  <c r="C67" i="36"/>
  <c r="C69" i="36" s="1"/>
  <c r="C78" i="38"/>
  <c r="C80" i="38" s="1"/>
  <c r="C74" i="42"/>
  <c r="C76" i="42" s="1"/>
  <c r="C69" i="37"/>
  <c r="C71" i="37" s="1"/>
  <c r="C54" i="39"/>
  <c r="C47" i="13"/>
  <c r="C49" i="13" s="1"/>
  <c r="C52" i="32"/>
  <c r="C54" i="32" s="1"/>
  <c r="C51" i="19"/>
  <c r="C53" i="19" s="1"/>
  <c r="C53" i="15"/>
  <c r="C55" i="15" s="1"/>
  <c r="C48" i="4"/>
  <c r="C50" i="4" s="1"/>
  <c r="C57" i="30"/>
  <c r="C59" i="30" s="1"/>
  <c r="C52" i="28"/>
  <c r="C54" i="28" s="1"/>
  <c r="C53" i="7"/>
  <c r="C51" i="18"/>
  <c r="C48" i="16"/>
  <c r="C50" i="16" s="1"/>
  <c r="C52" i="25"/>
  <c r="C52" i="10"/>
  <c r="C52" i="11"/>
  <c r="C53" i="23"/>
  <c r="C55" i="23" s="1"/>
  <c r="C52" i="5"/>
  <c r="C52" i="6"/>
  <c r="C53" i="12"/>
  <c r="C51" i="26"/>
  <c r="C53" i="26" s="1"/>
  <c r="C54" i="29"/>
  <c r="C44" i="33"/>
  <c r="C46" i="33" s="1"/>
  <c r="C52" i="27"/>
  <c r="C52" i="24"/>
  <c r="C54" i="24" s="1"/>
  <c r="C52" i="17"/>
</calcChain>
</file>

<file path=xl/sharedStrings.xml><?xml version="1.0" encoding="utf-8"?>
<sst xmlns="http://schemas.openxmlformats.org/spreadsheetml/2006/main" count="3837" uniqueCount="195">
  <si>
    <t>FM-PROD-0053</t>
  </si>
  <si>
    <t>CHECK SHEET ACHIEVEMENT TEACHING FACTORY</t>
  </si>
  <si>
    <t xml:space="preserve"> Nama M/P</t>
  </si>
  <si>
    <t>MUHAMMAD ARIF WICAKSONO</t>
  </si>
  <si>
    <t>Periode</t>
  </si>
  <si>
    <t>16 MARET - 14 APRIL 2023</t>
  </si>
  <si>
    <t xml:space="preserve"> Nama TF</t>
  </si>
  <si>
    <t>MUTU A</t>
  </si>
  <si>
    <t>Pic T/F</t>
  </si>
  <si>
    <t>SUCI</t>
  </si>
  <si>
    <t>Tanggal</t>
  </si>
  <si>
    <t>Part Name</t>
  </si>
  <si>
    <t>Part No</t>
  </si>
  <si>
    <t xml:space="preserve"> Proses</t>
  </si>
  <si>
    <t>Total Jam</t>
  </si>
  <si>
    <t>Target</t>
  </si>
  <si>
    <t>Output</t>
  </si>
  <si>
    <t>Ok</t>
  </si>
  <si>
    <t>Ng</t>
  </si>
  <si>
    <t>%</t>
  </si>
  <si>
    <t>Paraf Guru</t>
  </si>
  <si>
    <t>BLB BYNT</t>
  </si>
  <si>
    <t>FINISHING</t>
  </si>
  <si>
    <t xml:space="preserve"> Total Kehadiran                        =</t>
  </si>
  <si>
    <r>
      <rPr>
        <sz val="12"/>
        <rFont val="Times New Roman"/>
        <charset val="134"/>
      </rPr>
      <t xml:space="preserve">Tanggal Penilaian </t>
    </r>
    <r>
      <rPr>
        <b/>
        <sz val="12"/>
        <rFont val="Times New Roman"/>
        <charset val="134"/>
      </rPr>
      <t>:</t>
    </r>
  </si>
  <si>
    <t xml:space="preserve"> Total Target                              =</t>
  </si>
  <si>
    <t xml:space="preserve"> Total Ok                                    =</t>
  </si>
  <si>
    <t>Total %                                      =</t>
  </si>
  <si>
    <t xml:space="preserve">Total Part Yang Dikejakan       = </t>
  </si>
  <si>
    <t>%                                                =</t>
  </si>
  <si>
    <t>MUHAMMAD ARRAFI</t>
  </si>
  <si>
    <t xml:space="preserve">REGA ADITHYA </t>
  </si>
  <si>
    <t>MUHAMMAD RIZAL FAUZI</t>
  </si>
  <si>
    <t>LAMP HOLDER</t>
  </si>
  <si>
    <t>401-053-99E</t>
  </si>
  <si>
    <t>RUBBER SOCKET</t>
  </si>
  <si>
    <t>ZAB004</t>
  </si>
  <si>
    <t>MUHAMMAD RAMDANI</t>
  </si>
  <si>
    <t>GROMET</t>
  </si>
  <si>
    <t>CUSHION</t>
  </si>
  <si>
    <t>TA0100</t>
  </si>
  <si>
    <t>MUHAMMAD FAIZ ABDURROHIM</t>
  </si>
  <si>
    <t>BOOT CLUTH</t>
  </si>
  <si>
    <t>TA014</t>
  </si>
  <si>
    <t>WIR</t>
  </si>
  <si>
    <t>RAMA DANDI NASUTION</t>
  </si>
  <si>
    <t>R COVER</t>
  </si>
  <si>
    <t>G04447</t>
  </si>
  <si>
    <t>CUSHION SHIFT LOCK</t>
  </si>
  <si>
    <t>FSTZ410 411 0010</t>
  </si>
  <si>
    <t>AHMAD FAUDZAN</t>
  </si>
  <si>
    <t>WIR-SL/261</t>
  </si>
  <si>
    <t>BEI-KMI-004</t>
  </si>
  <si>
    <t>32411-253-000</t>
  </si>
  <si>
    <t>CAP RUBBER</t>
  </si>
  <si>
    <t>G04129</t>
  </si>
  <si>
    <t>ADIRA SUANDI</t>
  </si>
  <si>
    <t>MUHAMMAD ADE ANGGARA</t>
  </si>
  <si>
    <t>MUHAMMAD LAKSMANA DWI PUTRA</t>
  </si>
  <si>
    <t>C CONECTOR</t>
  </si>
  <si>
    <t>B5D</t>
  </si>
  <si>
    <t>KNOB L</t>
  </si>
  <si>
    <t>17A381-AC</t>
  </si>
  <si>
    <t>CAP</t>
  </si>
  <si>
    <t>1WD-H2532</t>
  </si>
  <si>
    <t>MOCHAMMAD FAHRU ROJI</t>
  </si>
  <si>
    <t>G WASHER</t>
  </si>
  <si>
    <t>BZ010</t>
  </si>
  <si>
    <t>C COENCTOR</t>
  </si>
  <si>
    <t>32103-K2S</t>
  </si>
  <si>
    <t>COVER</t>
  </si>
  <si>
    <t>32107-K56-N100</t>
  </si>
  <si>
    <t>ADAM HASANUDIN</t>
  </si>
  <si>
    <t>1A7381-AC</t>
  </si>
  <si>
    <t xml:space="preserve">MUHAMMAD RIFKI </t>
  </si>
  <si>
    <t>FINSIHING</t>
  </si>
  <si>
    <t>MUHAMMAD ZAMY ALFIANSYAH</t>
  </si>
  <si>
    <t>LOW C REAR STOP</t>
  </si>
  <si>
    <t>G01330</t>
  </si>
  <si>
    <t>BSUHING</t>
  </si>
  <si>
    <t>BUSHING</t>
  </si>
  <si>
    <t>RIKI AGUNG</t>
  </si>
  <si>
    <t>GINANJAR</t>
  </si>
  <si>
    <t>31207-K1T</t>
  </si>
  <si>
    <t>HALDI MALDINI</t>
  </si>
  <si>
    <t>32107-K1T</t>
  </si>
  <si>
    <t>32103-K56-N100</t>
  </si>
  <si>
    <t>DERI RAHMAT</t>
  </si>
  <si>
    <t>31203-K2S</t>
  </si>
  <si>
    <t>DAMPER</t>
  </si>
  <si>
    <t>HODLER</t>
  </si>
  <si>
    <t>C1836</t>
  </si>
  <si>
    <t>SURYA AJI</t>
  </si>
  <si>
    <t>SHIELD STERING</t>
  </si>
  <si>
    <t>NA1130</t>
  </si>
  <si>
    <t xml:space="preserve">COVER </t>
  </si>
  <si>
    <t>MUHAMMAD FAJAR</t>
  </si>
  <si>
    <t>WANDI</t>
  </si>
  <si>
    <t>ADEN APRILIAN</t>
  </si>
  <si>
    <t>ANDRE WIRA SATRIA</t>
  </si>
  <si>
    <t>AFRIYAN NURHAKIM</t>
  </si>
  <si>
    <t xml:space="preserve">HOLDER </t>
  </si>
  <si>
    <t>ADP</t>
  </si>
  <si>
    <t>RIAN ADI FIRMANSYAH</t>
  </si>
  <si>
    <t xml:space="preserve">SEAL </t>
  </si>
  <si>
    <t>TA1290</t>
  </si>
  <si>
    <t>C LED WINKER</t>
  </si>
  <si>
    <t>32108-K59</t>
  </si>
  <si>
    <t>ZOHAN SETIA BUDI</t>
  </si>
  <si>
    <t xml:space="preserve">LAMP HOLDER </t>
  </si>
  <si>
    <t>FINSHING</t>
  </si>
  <si>
    <t>32103-K59</t>
  </si>
  <si>
    <t>CAMERA CABLE</t>
  </si>
  <si>
    <t>BRI-HCD2-0003</t>
  </si>
  <si>
    <t>FAHMI RISTIADI</t>
  </si>
  <si>
    <t>LAMP HODLER</t>
  </si>
  <si>
    <t>MUHAMMMAD RAFFIE MULINDRA</t>
  </si>
  <si>
    <t>FSTZ410</t>
  </si>
  <si>
    <t xml:space="preserve">CUSHION </t>
  </si>
  <si>
    <t>MUHAMMAD LURY</t>
  </si>
  <si>
    <t>FADHIL MUHAMMAD</t>
  </si>
  <si>
    <t>KHAYRU LUTHFI</t>
  </si>
  <si>
    <t xml:space="preserve"> INDRA ZAELANI</t>
  </si>
  <si>
    <t xml:space="preserve">CAP RUBBER </t>
  </si>
  <si>
    <t>G01429</t>
  </si>
  <si>
    <t>MUHAMMAD DZAKY</t>
  </si>
  <si>
    <t xml:space="preserve">R SOCKET </t>
  </si>
  <si>
    <t>CHECKER</t>
  </si>
  <si>
    <t>R SOKET</t>
  </si>
  <si>
    <t>K1T</t>
  </si>
  <si>
    <t>1690Z</t>
  </si>
  <si>
    <t>MUHAMMAD MAULANA</t>
  </si>
  <si>
    <t>MJR 6800</t>
  </si>
  <si>
    <t>MJR 6700</t>
  </si>
  <si>
    <t>32108-K59-A700</t>
  </si>
  <si>
    <t>MJR-6700</t>
  </si>
  <si>
    <t>32103-K2S-N100</t>
  </si>
  <si>
    <t xml:space="preserve"> </t>
  </si>
  <si>
    <t>MELATI</t>
  </si>
  <si>
    <t>FSTZ401</t>
  </si>
  <si>
    <t>MILA AYU</t>
  </si>
  <si>
    <t>HOLDER</t>
  </si>
  <si>
    <t>CHUSION SHIFT LOCK</t>
  </si>
  <si>
    <t>32411-253-00</t>
  </si>
  <si>
    <t>INSULATOR</t>
  </si>
  <si>
    <t>ZHG701</t>
  </si>
  <si>
    <t>IRFAN FAUZI</t>
  </si>
  <si>
    <t>NATASYA</t>
  </si>
  <si>
    <t>SEAL</t>
  </si>
  <si>
    <t>DHEA NAUFALIDA</t>
  </si>
  <si>
    <t>BOOT 1</t>
  </si>
  <si>
    <t>03801</t>
  </si>
  <si>
    <t>TIARA RAHMAWATI</t>
  </si>
  <si>
    <t>COVER SOCKET</t>
  </si>
  <si>
    <t>R SOCKET</t>
  </si>
  <si>
    <t>C CAMERA CABLE</t>
  </si>
  <si>
    <t>G WAHSER</t>
  </si>
  <si>
    <t>ZHG006-701</t>
  </si>
  <si>
    <t>BRI-HCD2-003</t>
  </si>
  <si>
    <t>C COVER CAMERA</t>
  </si>
  <si>
    <t>17A31-AC</t>
  </si>
  <si>
    <t>31208-K59</t>
  </si>
  <si>
    <t xml:space="preserve">K81 </t>
  </si>
  <si>
    <t>32108-K81</t>
  </si>
  <si>
    <t xml:space="preserve"> C CONECTOR</t>
  </si>
  <si>
    <t>COVER CLUTH</t>
  </si>
  <si>
    <t>G05699</t>
  </si>
  <si>
    <t>K15-9000</t>
  </si>
  <si>
    <t xml:space="preserve">SLEEVE </t>
  </si>
  <si>
    <t>7210-0142</t>
  </si>
  <si>
    <t>SLEEVE</t>
  </si>
  <si>
    <t>7210-0412</t>
  </si>
  <si>
    <t>CAP RUBBBER</t>
  </si>
  <si>
    <t>SLEVEE</t>
  </si>
  <si>
    <t>BEI-CVR-020</t>
  </si>
  <si>
    <t xml:space="preserve">G WASHER </t>
  </si>
  <si>
    <t>WIR-SL/332</t>
  </si>
  <si>
    <t>G042129</t>
  </si>
  <si>
    <t>G04219</t>
  </si>
  <si>
    <t>32108-K81A</t>
  </si>
  <si>
    <t>024</t>
  </si>
  <si>
    <t>SUSPENG CONTORL</t>
  </si>
  <si>
    <t>SUSPENG CONTROL</t>
  </si>
  <si>
    <t>90271-024</t>
  </si>
  <si>
    <t>ZHG006</t>
  </si>
  <si>
    <t>K15-6000</t>
  </si>
  <si>
    <t>ZHG0006</t>
  </si>
  <si>
    <t>ZHG006-7210</t>
  </si>
  <si>
    <t>92017-024</t>
  </si>
  <si>
    <t>BEI-KMI-04</t>
  </si>
  <si>
    <t>BOOT 2</t>
  </si>
  <si>
    <t>03802</t>
  </si>
  <si>
    <t>16 MARET - 12 APRIL 2023</t>
  </si>
  <si>
    <t>SUSPENG C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</si>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</sst>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name val="Times New Roman"/>
      <charset val="134"/>
    </font>
    <font>
      <b/>
      <sz val="18"/>
      <name val="Times New Roman"/>
      <charset val="134"/>
    </font>
    <font>
      <b/>
      <sz val="12"/>
      <name val="Times New Roman"/>
      <charset val="134"/>
    </font>
    <font>
      <b/>
      <sz val="12"/>
      <name val="Times New Roman"/>
      <charset val="134"/>
    </font>
    <font>
      <sz val="12"/>
      <name val="Times New Roman"/>
      <charset val="134"/>
    </font>
    <font>
      <b/>
      <sz val="18"/>
      <name val="Times New Roman"/>
      <charset val="134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double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double">
        <color auto="1"/>
      </right>
      <top/>
      <bottom/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/>
  </cellStyleXfs>
  <cellXfs count="5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left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>
      <alignment vertical="center"/>
    </xf>
    <xf numFmtId="0" fontId="4" fillId="0" borderId="7" xfId="0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0" fontId="0" fillId="0" borderId="7" xfId="0" quotePrefix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" fontId="0" fillId="0" borderId="22" xfId="1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47</xdr:row>
      <xdr:rowOff>114300</xdr:rowOff>
    </xdr:from>
    <xdr:to>
      <xdr:col>10</xdr:col>
      <xdr:colOff>436880</xdr:colOff>
      <xdr:row>52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11973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 macro="" textlink="">
      <xdr:nvSpPr>
        <xdr:cNvPr id="1025" name="Object 1" hidden="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/>
      </xdr:nvSpPr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66675</xdr:rowOff>
    </xdr:to>
    <xdr:sp macro="" textlink="">
      <xdr:nvSpPr>
        <xdr:cNvPr id="4" name="TextBox 2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47675" y="219075"/>
          <a:ext cx="3286125" cy="276225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47</xdr:row>
      <xdr:rowOff>114300</xdr:rowOff>
    </xdr:from>
    <xdr:to>
      <xdr:col>10</xdr:col>
      <xdr:colOff>436880</xdr:colOff>
      <xdr:row>52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2840970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 macro="" textlink="">
      <xdr:nvSpPr>
        <xdr:cNvPr id="10241" name="Object 1" hidden="1">
          <a:extLst>
            <a:ext uri="{FF2B5EF4-FFF2-40B4-BE49-F238E27FC236}">
              <a16:creationId xmlns:a16="http://schemas.microsoft.com/office/drawing/2014/main" id="{00000000-0008-0000-0A00-000001280000}"/>
            </a:ext>
          </a:extLst>
        </xdr:cNvPr>
        <xdr:cNvSpPr/>
      </xdr:nvSpPr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47</xdr:row>
      <xdr:rowOff>114300</xdr:rowOff>
    </xdr:from>
    <xdr:to>
      <xdr:col>10</xdr:col>
      <xdr:colOff>436880</xdr:colOff>
      <xdr:row>52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11973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 macro="" textlink="">
      <xdr:nvSpPr>
        <xdr:cNvPr id="11265" name="Object 1" hidden="1">
          <a:extLst>
            <a:ext uri="{FF2B5EF4-FFF2-40B4-BE49-F238E27FC236}">
              <a16:creationId xmlns:a16="http://schemas.microsoft.com/office/drawing/2014/main" id="{00000000-0008-0000-0B00-0000012C0000}"/>
            </a:ext>
          </a:extLst>
        </xdr:cNvPr>
        <xdr:cNvSpPr/>
      </xdr:nvSpPr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11973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 macro="" textlink="">
      <xdr:nvSpPr>
        <xdr:cNvPr id="12289" name="Object 1" hidden="1">
          <a:extLst>
            <a:ext uri="{FF2B5EF4-FFF2-40B4-BE49-F238E27FC236}">
              <a16:creationId xmlns:a16="http://schemas.microsoft.com/office/drawing/2014/main" id="{00000000-0008-0000-0C00-000001300000}"/>
            </a:ext>
          </a:extLst>
        </xdr:cNvPr>
        <xdr:cNvSpPr/>
      </xdr:nvSpPr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44</xdr:row>
      <xdr:rowOff>114300</xdr:rowOff>
    </xdr:from>
    <xdr:to>
      <xdr:col>10</xdr:col>
      <xdr:colOff>436880</xdr:colOff>
      <xdr:row>49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2840970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 macro="" textlink="">
      <xdr:nvSpPr>
        <xdr:cNvPr id="13313" name="Object 1" hidden="1">
          <a:extLst>
            <a:ext uri="{FF2B5EF4-FFF2-40B4-BE49-F238E27FC236}">
              <a16:creationId xmlns:a16="http://schemas.microsoft.com/office/drawing/2014/main" id="{00000000-0008-0000-0D00-000001340000}"/>
            </a:ext>
          </a:extLst>
        </xdr:cNvPr>
        <xdr:cNvSpPr/>
      </xdr:nvSpPr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47</xdr:row>
      <xdr:rowOff>114300</xdr:rowOff>
    </xdr:from>
    <xdr:to>
      <xdr:col>10</xdr:col>
      <xdr:colOff>436880</xdr:colOff>
      <xdr:row>52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95825" y="12840970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 macro="" textlink="">
      <xdr:nvSpPr>
        <xdr:cNvPr id="14337" name="Object 1" hidden="1">
          <a:extLst>
            <a:ext uri="{FF2B5EF4-FFF2-40B4-BE49-F238E27FC236}">
              <a16:creationId xmlns:a16="http://schemas.microsoft.com/office/drawing/2014/main" id="{00000000-0008-0000-0E00-000001380000}"/>
            </a:ext>
          </a:extLst>
        </xdr:cNvPr>
        <xdr:cNvSpPr/>
      </xdr:nvSpPr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50</xdr:row>
      <xdr:rowOff>114300</xdr:rowOff>
    </xdr:from>
    <xdr:to>
      <xdr:col>10</xdr:col>
      <xdr:colOff>436880</xdr:colOff>
      <xdr:row>55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2840970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 macro="" textlink="">
      <xdr:nvSpPr>
        <xdr:cNvPr id="15361" name="Object 1" hidden="1">
          <a:extLst>
            <a:ext uri="{FF2B5EF4-FFF2-40B4-BE49-F238E27FC236}">
              <a16:creationId xmlns:a16="http://schemas.microsoft.com/office/drawing/2014/main" id="{00000000-0008-0000-0F00-0000013C0000}"/>
            </a:ext>
          </a:extLst>
        </xdr:cNvPr>
        <xdr:cNvSpPr/>
      </xdr:nvSpPr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45</xdr:row>
      <xdr:rowOff>114300</xdr:rowOff>
    </xdr:from>
    <xdr:to>
      <xdr:col>10</xdr:col>
      <xdr:colOff>436880</xdr:colOff>
      <xdr:row>50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2840970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 macro="" textlink="">
      <xdr:nvSpPr>
        <xdr:cNvPr id="16385" name="Object 1" hidden="1">
          <a:extLst>
            <a:ext uri="{FF2B5EF4-FFF2-40B4-BE49-F238E27FC236}">
              <a16:creationId xmlns:a16="http://schemas.microsoft.com/office/drawing/2014/main" id="{00000000-0008-0000-1000-000001400000}"/>
            </a:ext>
          </a:extLst>
        </xdr:cNvPr>
        <xdr:cNvSpPr/>
      </xdr:nvSpPr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47</xdr:row>
      <xdr:rowOff>114300</xdr:rowOff>
    </xdr:from>
    <xdr:to>
      <xdr:col>10</xdr:col>
      <xdr:colOff>436880</xdr:colOff>
      <xdr:row>52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2840970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 macro="" textlink="">
      <xdr:nvSpPr>
        <xdr:cNvPr id="17409" name="Object 1" hidden="1">
          <a:extLst>
            <a:ext uri="{FF2B5EF4-FFF2-40B4-BE49-F238E27FC236}">
              <a16:creationId xmlns:a16="http://schemas.microsoft.com/office/drawing/2014/main" id="{00000000-0008-0000-1100-000001440000}"/>
            </a:ext>
          </a:extLst>
        </xdr:cNvPr>
        <xdr:cNvSpPr/>
      </xdr:nvSpPr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46</xdr:row>
      <xdr:rowOff>114300</xdr:rowOff>
    </xdr:from>
    <xdr:to>
      <xdr:col>10</xdr:col>
      <xdr:colOff>436880</xdr:colOff>
      <xdr:row>51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2840970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 macro="" textlink="">
      <xdr:nvSpPr>
        <xdr:cNvPr id="18433" name="Object 1" hidden="1">
          <a:extLst>
            <a:ext uri="{FF2B5EF4-FFF2-40B4-BE49-F238E27FC236}">
              <a16:creationId xmlns:a16="http://schemas.microsoft.com/office/drawing/2014/main" id="{00000000-0008-0000-1200-000001480000}"/>
            </a:ext>
          </a:extLst>
        </xdr:cNvPr>
        <xdr:cNvSpPr/>
      </xdr:nvSpPr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11973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 macro="" textlink="">
      <xdr:nvSpPr>
        <xdr:cNvPr id="19457" name="Object 1" hidden="1">
          <a:extLst>
            <a:ext uri="{FF2B5EF4-FFF2-40B4-BE49-F238E27FC236}">
              <a16:creationId xmlns:a16="http://schemas.microsoft.com/office/drawing/2014/main" id="{00000000-0008-0000-1300-0000014C0000}"/>
            </a:ext>
          </a:extLst>
        </xdr:cNvPr>
        <xdr:cNvSpPr/>
      </xdr:nvSpPr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11973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 macro="" textlink="">
      <xdr:nvSpPr>
        <xdr:cNvPr id="2049" name="Object 1" hidden="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/>
      </xdr:nvSpPr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47</xdr:row>
      <xdr:rowOff>114300</xdr:rowOff>
    </xdr:from>
    <xdr:to>
      <xdr:col>10</xdr:col>
      <xdr:colOff>436880</xdr:colOff>
      <xdr:row>52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2840970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 macro="" textlink="">
      <xdr:nvSpPr>
        <xdr:cNvPr id="21505" name="Object 1" hidden="1">
          <a:extLst>
            <a:ext uri="{FF2B5EF4-FFF2-40B4-BE49-F238E27FC236}">
              <a16:creationId xmlns:a16="http://schemas.microsoft.com/office/drawing/2014/main" id="{00000000-0008-0000-1500-000001540000}"/>
            </a:ext>
          </a:extLst>
        </xdr:cNvPr>
        <xdr:cNvSpPr/>
      </xdr:nvSpPr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47</xdr:row>
      <xdr:rowOff>114300</xdr:rowOff>
    </xdr:from>
    <xdr:to>
      <xdr:col>10</xdr:col>
      <xdr:colOff>436880</xdr:colOff>
      <xdr:row>52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2840970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 macro="" textlink="">
      <xdr:nvSpPr>
        <xdr:cNvPr id="22529" name="Object 1" hidden="1">
          <a:extLst>
            <a:ext uri="{FF2B5EF4-FFF2-40B4-BE49-F238E27FC236}">
              <a16:creationId xmlns:a16="http://schemas.microsoft.com/office/drawing/2014/main" id="{00000000-0008-0000-1600-000001580000}"/>
            </a:ext>
          </a:extLst>
        </xdr:cNvPr>
        <xdr:cNvSpPr/>
      </xdr:nvSpPr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50</xdr:row>
      <xdr:rowOff>114300</xdr:rowOff>
    </xdr:from>
    <xdr:to>
      <xdr:col>10</xdr:col>
      <xdr:colOff>436880</xdr:colOff>
      <xdr:row>55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398500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 macro="" textlink="">
      <xdr:nvSpPr>
        <xdr:cNvPr id="23553" name="Object 1" hidden="1">
          <a:extLst>
            <a:ext uri="{FF2B5EF4-FFF2-40B4-BE49-F238E27FC236}">
              <a16:creationId xmlns:a16="http://schemas.microsoft.com/office/drawing/2014/main" id="{00000000-0008-0000-1700-0000015C0000}"/>
            </a:ext>
          </a:extLst>
        </xdr:cNvPr>
        <xdr:cNvSpPr/>
      </xdr:nvSpPr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49</xdr:row>
      <xdr:rowOff>114300</xdr:rowOff>
    </xdr:from>
    <xdr:to>
      <xdr:col>10</xdr:col>
      <xdr:colOff>436880</xdr:colOff>
      <xdr:row>54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2840970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 macro="" textlink="">
      <xdr:nvSpPr>
        <xdr:cNvPr id="24577" name="Object 1" hidden="1">
          <a:extLst>
            <a:ext uri="{FF2B5EF4-FFF2-40B4-BE49-F238E27FC236}">
              <a16:creationId xmlns:a16="http://schemas.microsoft.com/office/drawing/2014/main" id="{00000000-0008-0000-1800-000001600000}"/>
            </a:ext>
          </a:extLst>
        </xdr:cNvPr>
        <xdr:cNvSpPr/>
      </xdr:nvSpPr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47</xdr:row>
      <xdr:rowOff>114300</xdr:rowOff>
    </xdr:from>
    <xdr:to>
      <xdr:col>10</xdr:col>
      <xdr:colOff>436880</xdr:colOff>
      <xdr:row>52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2840970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 macro="" textlink="">
      <xdr:nvSpPr>
        <xdr:cNvPr id="25601" name="Object 1" hidden="1">
          <a:extLst>
            <a:ext uri="{FF2B5EF4-FFF2-40B4-BE49-F238E27FC236}">
              <a16:creationId xmlns:a16="http://schemas.microsoft.com/office/drawing/2014/main" id="{00000000-0008-0000-1900-000001640000}"/>
            </a:ext>
          </a:extLst>
        </xdr:cNvPr>
        <xdr:cNvSpPr/>
      </xdr:nvSpPr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256220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 macro="" textlink="">
      <xdr:nvSpPr>
        <xdr:cNvPr id="26625" name="Object 1" hidden="1">
          <a:extLst>
            <a:ext uri="{FF2B5EF4-FFF2-40B4-BE49-F238E27FC236}">
              <a16:creationId xmlns:a16="http://schemas.microsoft.com/office/drawing/2014/main" id="{00000000-0008-0000-1A00-000001680000}"/>
            </a:ext>
          </a:extLst>
        </xdr:cNvPr>
        <xdr:cNvSpPr/>
      </xdr:nvSpPr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1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47</xdr:row>
      <xdr:rowOff>114300</xdr:rowOff>
    </xdr:from>
    <xdr:to>
      <xdr:col>10</xdr:col>
      <xdr:colOff>436880</xdr:colOff>
      <xdr:row>52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11973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 macro="" textlink="">
      <xdr:nvSpPr>
        <xdr:cNvPr id="27649" name="Object 1" hidden="1">
          <a:extLst>
            <a:ext uri="{FF2B5EF4-FFF2-40B4-BE49-F238E27FC236}">
              <a16:creationId xmlns:a16="http://schemas.microsoft.com/office/drawing/2014/main" id="{00000000-0008-0000-1B00-0000016C0000}"/>
            </a:ext>
          </a:extLst>
        </xdr:cNvPr>
        <xdr:cNvSpPr/>
      </xdr:nvSpPr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1B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49</xdr:row>
      <xdr:rowOff>114300</xdr:rowOff>
    </xdr:from>
    <xdr:to>
      <xdr:col>10</xdr:col>
      <xdr:colOff>436880</xdr:colOff>
      <xdr:row>54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393420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 macro="" textlink="">
      <xdr:nvSpPr>
        <xdr:cNvPr id="28673" name="Object 1" hidden="1">
          <a:extLst>
            <a:ext uri="{FF2B5EF4-FFF2-40B4-BE49-F238E27FC236}">
              <a16:creationId xmlns:a16="http://schemas.microsoft.com/office/drawing/2014/main" id="{00000000-0008-0000-1C00-000001700000}"/>
            </a:ext>
          </a:extLst>
        </xdr:cNvPr>
        <xdr:cNvSpPr/>
      </xdr:nvSpPr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49</xdr:row>
      <xdr:rowOff>114300</xdr:rowOff>
    </xdr:from>
    <xdr:to>
      <xdr:col>10</xdr:col>
      <xdr:colOff>436880</xdr:colOff>
      <xdr:row>54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914900" y="12840970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 macro="" textlink="">
      <xdr:nvSpPr>
        <xdr:cNvPr id="29697" name="Object 1" hidden="1">
          <a:extLst>
            <a:ext uri="{FF2B5EF4-FFF2-40B4-BE49-F238E27FC236}">
              <a16:creationId xmlns:a16="http://schemas.microsoft.com/office/drawing/2014/main" id="{00000000-0008-0000-1D00-000001740000}"/>
            </a:ext>
          </a:extLst>
        </xdr:cNvPr>
        <xdr:cNvSpPr/>
      </xdr:nvSpPr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2</xdr:col>
      <xdr:colOff>1266825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54</xdr:row>
      <xdr:rowOff>114300</xdr:rowOff>
    </xdr:from>
    <xdr:to>
      <xdr:col>10</xdr:col>
      <xdr:colOff>436880</xdr:colOff>
      <xdr:row>59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5991225" y="13398500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 macro="" textlink="">
      <xdr:nvSpPr>
        <xdr:cNvPr id="30721" name="Object 1" hidden="1">
          <a:extLst>
            <a:ext uri="{FF2B5EF4-FFF2-40B4-BE49-F238E27FC236}">
              <a16:creationId xmlns:a16="http://schemas.microsoft.com/office/drawing/2014/main" id="{00000000-0008-0000-1E00-000001780000}"/>
            </a:ext>
          </a:extLst>
        </xdr:cNvPr>
        <xdr:cNvSpPr/>
      </xdr:nvSpPr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2</xdr:col>
      <xdr:colOff>190500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1E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11973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57150</xdr:colOff>
      <xdr:row>1</xdr:row>
      <xdr:rowOff>85725</xdr:rowOff>
    </xdr:from>
    <xdr:to>
      <xdr:col>0</xdr:col>
      <xdr:colOff>485775</xdr:colOff>
      <xdr:row>3</xdr:row>
      <xdr:rowOff>28575</xdr:rowOff>
    </xdr:to>
    <xdr:sp macro="" textlink="">
      <xdr:nvSpPr>
        <xdr:cNvPr id="3073" name="Object 1" hidden="1">
          <a:extLst>
            <a:ext uri="{FF2B5EF4-FFF2-40B4-BE49-F238E27FC236}">
              <a16:creationId xmlns:a16="http://schemas.microsoft.com/office/drawing/2014/main" id="{00000000-0008-0000-0200-0000010C0000}"/>
            </a:ext>
          </a:extLst>
        </xdr:cNvPr>
        <xdr:cNvSpPr/>
      </xdr:nvSpPr>
      <xdr:spPr>
        <a:xfrm>
          <a:off x="57150" y="304800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57150</xdr:colOff>
      <xdr:row>1</xdr:row>
      <xdr:rowOff>85725</xdr:rowOff>
    </xdr:from>
    <xdr:to>
      <xdr:col>0</xdr:col>
      <xdr:colOff>485775</xdr:colOff>
      <xdr:row>3</xdr:row>
      <xdr:rowOff>28575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150" y="304800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398500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 macro="" textlink="">
      <xdr:nvSpPr>
        <xdr:cNvPr id="31745" name="Object 1" hidden="1">
          <a:extLst>
            <a:ext uri="{FF2B5EF4-FFF2-40B4-BE49-F238E27FC236}">
              <a16:creationId xmlns:a16="http://schemas.microsoft.com/office/drawing/2014/main" id="{00000000-0008-0000-1F00-0000017C0000}"/>
            </a:ext>
          </a:extLst>
        </xdr:cNvPr>
        <xdr:cNvSpPr/>
      </xdr:nvSpPr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1F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49</xdr:row>
      <xdr:rowOff>114300</xdr:rowOff>
    </xdr:from>
    <xdr:to>
      <xdr:col>10</xdr:col>
      <xdr:colOff>436880</xdr:colOff>
      <xdr:row>54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2840970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 macro="" textlink="">
      <xdr:nvSpPr>
        <xdr:cNvPr id="32769" name="Object 1" hidden="1">
          <a:extLst>
            <a:ext uri="{FF2B5EF4-FFF2-40B4-BE49-F238E27FC236}">
              <a16:creationId xmlns:a16="http://schemas.microsoft.com/office/drawing/2014/main" id="{00000000-0008-0000-2000-000001800000}"/>
            </a:ext>
          </a:extLst>
        </xdr:cNvPr>
        <xdr:cNvSpPr/>
      </xdr:nvSpPr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20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2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41</xdr:row>
      <xdr:rowOff>114300</xdr:rowOff>
    </xdr:from>
    <xdr:to>
      <xdr:col>10</xdr:col>
      <xdr:colOff>436880</xdr:colOff>
      <xdr:row>46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2283440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85725</xdr:rowOff>
    </xdr:from>
    <xdr:to>
      <xdr:col>0</xdr:col>
      <xdr:colOff>504825</xdr:colOff>
      <xdr:row>3</xdr:row>
      <xdr:rowOff>28575</xdr:rowOff>
    </xdr:to>
    <xdr:sp macro="" textlink="">
      <xdr:nvSpPr>
        <xdr:cNvPr id="33793" name="Object 1" hidden="1">
          <a:extLst>
            <a:ext uri="{FF2B5EF4-FFF2-40B4-BE49-F238E27FC236}">
              <a16:creationId xmlns:a16="http://schemas.microsoft.com/office/drawing/2014/main" id="{00000000-0008-0000-2100-000001840000}"/>
            </a:ext>
          </a:extLst>
        </xdr:cNvPr>
        <xdr:cNvSpPr/>
      </xdr:nvSpPr>
      <xdr:spPr>
        <a:xfrm>
          <a:off x="76200" y="304800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21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76200</xdr:colOff>
      <xdr:row>1</xdr:row>
      <xdr:rowOff>85725</xdr:rowOff>
    </xdr:from>
    <xdr:to>
      <xdr:col>0</xdr:col>
      <xdr:colOff>504825</xdr:colOff>
      <xdr:row>3</xdr:row>
      <xdr:rowOff>28575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2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200" y="304800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2840970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 macro="" textlink="">
      <xdr:nvSpPr>
        <xdr:cNvPr id="34817" name="Object 1" hidden="1">
          <a:extLst>
            <a:ext uri="{FF2B5EF4-FFF2-40B4-BE49-F238E27FC236}">
              <a16:creationId xmlns:a16="http://schemas.microsoft.com/office/drawing/2014/main" id="{00000000-0008-0000-2200-000001880000}"/>
            </a:ext>
          </a:extLst>
        </xdr:cNvPr>
        <xdr:cNvSpPr/>
      </xdr:nvSpPr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22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2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58</xdr:row>
      <xdr:rowOff>114300</xdr:rowOff>
    </xdr:from>
    <xdr:to>
      <xdr:col>10</xdr:col>
      <xdr:colOff>436880</xdr:colOff>
      <xdr:row>63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11973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 macro="" textlink="">
      <xdr:nvSpPr>
        <xdr:cNvPr id="35841" name="Object 1" hidden="1">
          <a:extLst>
            <a:ext uri="{FF2B5EF4-FFF2-40B4-BE49-F238E27FC236}">
              <a16:creationId xmlns:a16="http://schemas.microsoft.com/office/drawing/2014/main" id="{00000000-0008-0000-2300-0000018C0000}"/>
            </a:ext>
          </a:extLst>
        </xdr:cNvPr>
        <xdr:cNvSpPr/>
      </xdr:nvSpPr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2</xdr:col>
      <xdr:colOff>718516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23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2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64</xdr:row>
      <xdr:rowOff>114300</xdr:rowOff>
    </xdr:from>
    <xdr:to>
      <xdr:col>10</xdr:col>
      <xdr:colOff>436880</xdr:colOff>
      <xdr:row>69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11973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 macro="" textlink="">
      <xdr:nvSpPr>
        <xdr:cNvPr id="36865" name="Object 1" hidden="1">
          <a:extLst>
            <a:ext uri="{FF2B5EF4-FFF2-40B4-BE49-F238E27FC236}">
              <a16:creationId xmlns:a16="http://schemas.microsoft.com/office/drawing/2014/main" id="{00000000-0008-0000-2400-000001900000}"/>
            </a:ext>
          </a:extLst>
        </xdr:cNvPr>
        <xdr:cNvSpPr/>
      </xdr:nvSpPr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1</xdr:col>
      <xdr:colOff>2543175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24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2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66</xdr:row>
      <xdr:rowOff>114300</xdr:rowOff>
    </xdr:from>
    <xdr:to>
      <xdr:col>10</xdr:col>
      <xdr:colOff>436880</xdr:colOff>
      <xdr:row>71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914900" y="1311973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 macro="" textlink="">
      <xdr:nvSpPr>
        <xdr:cNvPr id="37889" name="Object 1" hidden="1">
          <a:extLst>
            <a:ext uri="{FF2B5EF4-FFF2-40B4-BE49-F238E27FC236}">
              <a16:creationId xmlns:a16="http://schemas.microsoft.com/office/drawing/2014/main" id="{00000000-0008-0000-2500-000001940000}"/>
            </a:ext>
          </a:extLst>
        </xdr:cNvPr>
        <xdr:cNvSpPr/>
      </xdr:nvSpPr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2</xdr:col>
      <xdr:colOff>133350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25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2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75</xdr:row>
      <xdr:rowOff>114300</xdr:rowOff>
    </xdr:from>
    <xdr:to>
      <xdr:col>10</xdr:col>
      <xdr:colOff>436880</xdr:colOff>
      <xdr:row>80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914900" y="1311973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 macro="" textlink="">
      <xdr:nvSpPr>
        <xdr:cNvPr id="38913" name="Object 1" hidden="1">
          <a:extLst>
            <a:ext uri="{FF2B5EF4-FFF2-40B4-BE49-F238E27FC236}">
              <a16:creationId xmlns:a16="http://schemas.microsoft.com/office/drawing/2014/main" id="{00000000-0008-0000-2600-000001980000}"/>
            </a:ext>
          </a:extLst>
        </xdr:cNvPr>
        <xdr:cNvSpPr/>
      </xdr:nvSpPr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2</xdr:col>
      <xdr:colOff>352425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26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2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49</xdr:row>
      <xdr:rowOff>114300</xdr:rowOff>
    </xdr:from>
    <xdr:to>
      <xdr:col>10</xdr:col>
      <xdr:colOff>436880</xdr:colOff>
      <xdr:row>54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11973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 macro="" textlink="">
      <xdr:nvSpPr>
        <xdr:cNvPr id="39937" name="Object 1" hidden="1">
          <a:extLst>
            <a:ext uri="{FF2B5EF4-FFF2-40B4-BE49-F238E27FC236}">
              <a16:creationId xmlns:a16="http://schemas.microsoft.com/office/drawing/2014/main" id="{00000000-0008-0000-2700-0000019C0000}"/>
            </a:ext>
          </a:extLst>
        </xdr:cNvPr>
        <xdr:cNvSpPr/>
      </xdr:nvSpPr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27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2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57</xdr:row>
      <xdr:rowOff>114300</xdr:rowOff>
    </xdr:from>
    <xdr:to>
      <xdr:col>10</xdr:col>
      <xdr:colOff>436880</xdr:colOff>
      <xdr:row>62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11973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 macro="" textlink="">
      <xdr:nvSpPr>
        <xdr:cNvPr id="40961" name="Object 1" hidden="1">
          <a:extLst>
            <a:ext uri="{FF2B5EF4-FFF2-40B4-BE49-F238E27FC236}">
              <a16:creationId xmlns:a16="http://schemas.microsoft.com/office/drawing/2014/main" id="{00000000-0008-0000-2800-000001A00000}"/>
            </a:ext>
          </a:extLst>
        </xdr:cNvPr>
        <xdr:cNvSpPr/>
      </xdr:nvSpPr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2</xdr:col>
      <xdr:colOff>971550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28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2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45</xdr:row>
      <xdr:rowOff>114300</xdr:rowOff>
    </xdr:from>
    <xdr:to>
      <xdr:col>10</xdr:col>
      <xdr:colOff>436880</xdr:colOff>
      <xdr:row>50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2840970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95250</xdr:colOff>
      <xdr:row>1</xdr:row>
      <xdr:rowOff>57150</xdr:rowOff>
    </xdr:from>
    <xdr:to>
      <xdr:col>0</xdr:col>
      <xdr:colOff>523875</xdr:colOff>
      <xdr:row>3</xdr:row>
      <xdr:rowOff>0</xdr:rowOff>
    </xdr:to>
    <xdr:sp macro="" textlink="">
      <xdr:nvSpPr>
        <xdr:cNvPr id="4097" name="Object 1" hidden="1">
          <a:extLst>
            <a:ext uri="{FF2B5EF4-FFF2-40B4-BE49-F238E27FC236}">
              <a16:creationId xmlns:a16="http://schemas.microsoft.com/office/drawing/2014/main" id="{00000000-0008-0000-0300-000001100000}"/>
            </a:ext>
          </a:extLst>
        </xdr:cNvPr>
        <xdr:cNvSpPr/>
      </xdr:nvSpPr>
      <xdr:spPr>
        <a:xfrm>
          <a:off x="9525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95250</xdr:colOff>
      <xdr:row>1</xdr:row>
      <xdr:rowOff>57150</xdr:rowOff>
    </xdr:from>
    <xdr:to>
      <xdr:col>0</xdr:col>
      <xdr:colOff>523875</xdr:colOff>
      <xdr:row>3</xdr:row>
      <xdr:rowOff>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25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11973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 macro="" textlink="">
      <xdr:nvSpPr>
        <xdr:cNvPr id="41985" name="Object 1" hidden="1">
          <a:extLst>
            <a:ext uri="{FF2B5EF4-FFF2-40B4-BE49-F238E27FC236}">
              <a16:creationId xmlns:a16="http://schemas.microsoft.com/office/drawing/2014/main" id="{00000000-0008-0000-2900-000001A40000}"/>
            </a:ext>
          </a:extLst>
        </xdr:cNvPr>
        <xdr:cNvSpPr/>
      </xdr:nvSpPr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29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29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71</xdr:row>
      <xdr:rowOff>114300</xdr:rowOff>
    </xdr:from>
    <xdr:to>
      <xdr:col>10</xdr:col>
      <xdr:colOff>436880</xdr:colOff>
      <xdr:row>76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11973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 macro="" textlink="">
      <xdr:nvSpPr>
        <xdr:cNvPr id="43009" name="Object 1" hidden="1">
          <a:extLst>
            <a:ext uri="{FF2B5EF4-FFF2-40B4-BE49-F238E27FC236}">
              <a16:creationId xmlns:a16="http://schemas.microsoft.com/office/drawing/2014/main" id="{00000000-0008-0000-2A00-000001A80000}"/>
            </a:ext>
          </a:extLst>
        </xdr:cNvPr>
        <xdr:cNvSpPr/>
      </xdr:nvSpPr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2</xdr:col>
      <xdr:colOff>466725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2A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2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47</xdr:row>
      <xdr:rowOff>114300</xdr:rowOff>
    </xdr:from>
    <xdr:to>
      <xdr:col>10</xdr:col>
      <xdr:colOff>436880</xdr:colOff>
      <xdr:row>52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2838430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66675</xdr:colOff>
      <xdr:row>1</xdr:row>
      <xdr:rowOff>57150</xdr:rowOff>
    </xdr:from>
    <xdr:to>
      <xdr:col>0</xdr:col>
      <xdr:colOff>495300</xdr:colOff>
      <xdr:row>3</xdr:row>
      <xdr:rowOff>0</xdr:rowOff>
    </xdr:to>
    <xdr:sp macro="" textlink="">
      <xdr:nvSpPr>
        <xdr:cNvPr id="5121" name="Object 1" hidden="1">
          <a:extLst>
            <a:ext uri="{FF2B5EF4-FFF2-40B4-BE49-F238E27FC236}">
              <a16:creationId xmlns:a16="http://schemas.microsoft.com/office/drawing/2014/main" id="{00000000-0008-0000-0500-000001140000}"/>
            </a:ext>
          </a:extLst>
        </xdr:cNvPr>
        <xdr:cNvSpPr/>
      </xdr:nvSpPr>
      <xdr:spPr>
        <a:xfrm>
          <a:off x="66675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57150</xdr:rowOff>
    </xdr:from>
    <xdr:to>
      <xdr:col>0</xdr:col>
      <xdr:colOff>495300</xdr:colOff>
      <xdr:row>3</xdr:row>
      <xdr:rowOff>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6675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47</xdr:row>
      <xdr:rowOff>114300</xdr:rowOff>
    </xdr:from>
    <xdr:to>
      <xdr:col>10</xdr:col>
      <xdr:colOff>436880</xdr:colOff>
      <xdr:row>52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2840970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 macro="" textlink="">
      <xdr:nvSpPr>
        <xdr:cNvPr id="6145" name="Object 1" hidden="1">
          <a:extLst>
            <a:ext uri="{FF2B5EF4-FFF2-40B4-BE49-F238E27FC236}">
              <a16:creationId xmlns:a16="http://schemas.microsoft.com/office/drawing/2014/main" id="{00000000-0008-0000-0600-000001180000}"/>
            </a:ext>
          </a:extLst>
        </xdr:cNvPr>
        <xdr:cNvSpPr/>
      </xdr:nvSpPr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5191125" y="12840970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 macro="" textlink="">
      <xdr:nvSpPr>
        <xdr:cNvPr id="7169" name="Object 1" hidden="1">
          <a:extLst>
            <a:ext uri="{FF2B5EF4-FFF2-40B4-BE49-F238E27FC236}">
              <a16:creationId xmlns:a16="http://schemas.microsoft.com/office/drawing/2014/main" id="{00000000-0008-0000-0700-0000011C0000}"/>
            </a:ext>
          </a:extLst>
        </xdr:cNvPr>
        <xdr:cNvSpPr/>
      </xdr:nvSpPr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2</xdr:col>
      <xdr:colOff>990600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11973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 macro="" textlink="">
      <xdr:nvSpPr>
        <xdr:cNvPr id="8193" name="Object 1" hidden="1">
          <a:extLst>
            <a:ext uri="{FF2B5EF4-FFF2-40B4-BE49-F238E27FC236}">
              <a16:creationId xmlns:a16="http://schemas.microsoft.com/office/drawing/2014/main" id="{00000000-0008-0000-0800-000001200000}"/>
            </a:ext>
          </a:extLst>
        </xdr:cNvPr>
        <xdr:cNvSpPr/>
      </xdr:nvSpPr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47</xdr:row>
      <xdr:rowOff>114300</xdr:rowOff>
    </xdr:from>
    <xdr:to>
      <xdr:col>10</xdr:col>
      <xdr:colOff>436880</xdr:colOff>
      <xdr:row>52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2840970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sp macro="" textlink="">
      <xdr:nvSpPr>
        <xdr:cNvPr id="9217" name="Object 1" hidden="1">
          <a:extLst>
            <a:ext uri="{FF2B5EF4-FFF2-40B4-BE49-F238E27FC236}">
              <a16:creationId xmlns:a16="http://schemas.microsoft.com/office/drawing/2014/main" id="{00000000-0008-0000-0900-000001240000}"/>
            </a:ext>
          </a:extLst>
        </xdr:cNvPr>
        <xdr:cNvSpPr/>
      </xdr:nvSpPr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76200</xdr:colOff>
      <xdr:row>1</xdr:row>
      <xdr:rowOff>57150</xdr:rowOff>
    </xdr:from>
    <xdr:to>
      <xdr:col>0</xdr:col>
      <xdr:colOff>504825</xdr:colOff>
      <xdr:row>3</xdr:row>
      <xdr:rowOff>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200" y="276225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view="pageBreakPreview" topLeftCell="A38" zoomScaleNormal="100" workbookViewId="0">
      <selection activeCell="C45" sqref="C45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42" t="s">
        <v>0</v>
      </c>
      <c r="K1" s="43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>
      <c r="A4" s="30" t="s">
        <v>1</v>
      </c>
      <c r="B4" s="31"/>
      <c r="C4" s="31"/>
      <c r="D4" s="31"/>
      <c r="E4" s="31"/>
      <c r="F4" s="31"/>
      <c r="G4" s="31"/>
      <c r="H4" s="31"/>
      <c r="I4" s="31"/>
      <c r="J4" s="32"/>
      <c r="K4" s="33"/>
    </row>
    <row r="5" spans="1:11">
      <c r="A5" s="30"/>
      <c r="B5" s="31"/>
      <c r="C5" s="31"/>
      <c r="D5" s="31"/>
      <c r="E5" s="31"/>
      <c r="F5" s="31"/>
      <c r="G5" s="31"/>
      <c r="H5" s="31"/>
      <c r="I5" s="31"/>
      <c r="J5" s="32"/>
      <c r="K5" s="33"/>
    </row>
    <row r="6" spans="1:11" ht="6.95" customHeight="1">
      <c r="A6" s="34"/>
      <c r="B6" s="31"/>
      <c r="C6" s="31"/>
      <c r="D6" s="31"/>
      <c r="E6" s="31"/>
      <c r="F6" s="31"/>
      <c r="G6" s="31"/>
      <c r="H6" s="31"/>
      <c r="I6" s="31"/>
      <c r="J6" s="32"/>
      <c r="K6" s="33"/>
    </row>
    <row r="7" spans="1:11" ht="24" customHeight="1">
      <c r="A7" s="5" t="s">
        <v>2</v>
      </c>
      <c r="B7" s="6" t="s">
        <v>3</v>
      </c>
      <c r="C7" s="4"/>
      <c r="D7" s="4"/>
      <c r="E7" s="4"/>
      <c r="F7" s="6" t="s">
        <v>4</v>
      </c>
      <c r="G7" s="6" t="s">
        <v>192</v>
      </c>
      <c r="H7" s="6"/>
      <c r="I7" s="4"/>
      <c r="J7" s="4"/>
      <c r="K7" s="18"/>
    </row>
    <row r="8" spans="1:11" ht="24" customHeight="1">
      <c r="A8" s="5" t="s">
        <v>6</v>
      </c>
      <c r="B8" s="6" t="s">
        <v>7</v>
      </c>
      <c r="C8" s="4"/>
      <c r="D8" s="4"/>
      <c r="E8" s="4"/>
      <c r="F8" s="6" t="s">
        <v>8</v>
      </c>
      <c r="G8" s="6" t="s">
        <v>9</v>
      </c>
      <c r="H8" s="6"/>
      <c r="I8" s="4"/>
      <c r="J8" s="4"/>
      <c r="K8" s="18"/>
    </row>
    <row r="9" spans="1:11" ht="33" customHeight="1">
      <c r="A9" s="8" t="s">
        <v>10</v>
      </c>
      <c r="B9" s="9" t="s">
        <v>11</v>
      </c>
      <c r="C9" s="9" t="s">
        <v>12</v>
      </c>
      <c r="D9" s="9" t="s">
        <v>13</v>
      </c>
      <c r="E9" s="9" t="s">
        <v>14</v>
      </c>
      <c r="F9" s="9" t="s">
        <v>15</v>
      </c>
      <c r="G9" s="9" t="s">
        <v>16</v>
      </c>
      <c r="H9" s="9" t="s">
        <v>17</v>
      </c>
      <c r="I9" s="9" t="s">
        <v>18</v>
      </c>
      <c r="J9" s="19" t="s">
        <v>19</v>
      </c>
      <c r="K9" s="20" t="s">
        <v>20</v>
      </c>
    </row>
    <row r="10" spans="1:11" ht="21.95" customHeight="1">
      <c r="A10" s="10">
        <v>45001</v>
      </c>
      <c r="B10" s="24" t="s">
        <v>21</v>
      </c>
      <c r="C10" s="11">
        <v>22500</v>
      </c>
      <c r="D10" s="24" t="s">
        <v>22</v>
      </c>
      <c r="E10" s="11">
        <v>8</v>
      </c>
      <c r="F10" s="11">
        <v>3040</v>
      </c>
      <c r="G10" s="11">
        <f t="shared" ref="G10:G27" si="0">SUM(H10+I10)</f>
        <v>3052</v>
      </c>
      <c r="H10" s="11">
        <v>3040</v>
      </c>
      <c r="I10" s="11">
        <v>12</v>
      </c>
      <c r="J10" s="21">
        <f t="shared" ref="J10:J27" si="1">SUM(H10/F10*100)</f>
        <v>100</v>
      </c>
      <c r="K10" s="22"/>
    </row>
    <row r="11" spans="1:11" ht="21.95" customHeight="1">
      <c r="A11" s="10">
        <v>45002</v>
      </c>
      <c r="B11" s="24" t="s">
        <v>21</v>
      </c>
      <c r="C11" s="11">
        <v>22500</v>
      </c>
      <c r="D11" s="24" t="s">
        <v>22</v>
      </c>
      <c r="E11" s="11">
        <v>8</v>
      </c>
      <c r="F11" s="11">
        <v>3040</v>
      </c>
      <c r="G11" s="11">
        <f t="shared" si="0"/>
        <v>3048</v>
      </c>
      <c r="H11" s="11">
        <v>3040</v>
      </c>
      <c r="I11" s="11">
        <v>8</v>
      </c>
      <c r="J11" s="21">
        <f t="shared" si="1"/>
        <v>100</v>
      </c>
      <c r="K11" s="22"/>
    </row>
    <row r="12" spans="1:11" ht="21.95" customHeight="1">
      <c r="A12" s="10">
        <v>45005</v>
      </c>
      <c r="B12" s="24" t="s">
        <v>21</v>
      </c>
      <c r="C12" s="11">
        <v>22500</v>
      </c>
      <c r="D12" s="24" t="s">
        <v>22</v>
      </c>
      <c r="E12" s="11">
        <v>8</v>
      </c>
      <c r="F12" s="11">
        <v>3040</v>
      </c>
      <c r="G12" s="11">
        <f t="shared" si="0"/>
        <v>3059</v>
      </c>
      <c r="H12" s="11">
        <v>3040</v>
      </c>
      <c r="I12" s="11">
        <v>19</v>
      </c>
      <c r="J12" s="21">
        <f t="shared" si="1"/>
        <v>100</v>
      </c>
      <c r="K12" s="22"/>
    </row>
    <row r="13" spans="1:11" ht="21.95" customHeight="1">
      <c r="A13" s="10">
        <v>45006</v>
      </c>
      <c r="B13" s="11" t="s">
        <v>61</v>
      </c>
      <c r="C13" s="11" t="s">
        <v>62</v>
      </c>
      <c r="D13" s="24" t="s">
        <v>22</v>
      </c>
      <c r="E13" s="11">
        <v>8</v>
      </c>
      <c r="F13" s="11">
        <v>800</v>
      </c>
      <c r="G13" s="11">
        <f t="shared" si="0"/>
        <v>805</v>
      </c>
      <c r="H13" s="11">
        <v>800</v>
      </c>
      <c r="I13" s="11">
        <v>5</v>
      </c>
      <c r="J13" s="21">
        <f t="shared" si="1"/>
        <v>100</v>
      </c>
      <c r="K13" s="22"/>
    </row>
    <row r="14" spans="1:11" ht="21.95" customHeight="1">
      <c r="A14" s="10">
        <v>45008</v>
      </c>
      <c r="B14" s="11" t="s">
        <v>61</v>
      </c>
      <c r="C14" s="11" t="s">
        <v>62</v>
      </c>
      <c r="D14" s="24" t="s">
        <v>22</v>
      </c>
      <c r="E14" s="11">
        <v>8</v>
      </c>
      <c r="F14" s="11">
        <v>800</v>
      </c>
      <c r="G14" s="11">
        <f t="shared" si="0"/>
        <v>809</v>
      </c>
      <c r="H14" s="11">
        <v>800</v>
      </c>
      <c r="I14" s="11">
        <v>9</v>
      </c>
      <c r="J14" s="21">
        <f t="shared" si="1"/>
        <v>100</v>
      </c>
      <c r="K14" s="22"/>
    </row>
    <row r="15" spans="1:11" ht="21.95" customHeight="1">
      <c r="A15" s="10">
        <v>45009</v>
      </c>
      <c r="B15" s="11" t="s">
        <v>61</v>
      </c>
      <c r="C15" s="11" t="s">
        <v>62</v>
      </c>
      <c r="D15" s="24" t="s">
        <v>22</v>
      </c>
      <c r="E15" s="11">
        <v>8</v>
      </c>
      <c r="F15" s="11">
        <v>800</v>
      </c>
      <c r="G15" s="11">
        <f t="shared" si="0"/>
        <v>812</v>
      </c>
      <c r="H15" s="11">
        <v>800</v>
      </c>
      <c r="I15" s="11">
        <v>12</v>
      </c>
      <c r="J15" s="21">
        <f t="shared" si="1"/>
        <v>100</v>
      </c>
      <c r="K15" s="22"/>
    </row>
    <row r="16" spans="1:11" ht="21.95" customHeight="1">
      <c r="A16" s="10">
        <v>45012</v>
      </c>
      <c r="B16" s="11" t="s">
        <v>61</v>
      </c>
      <c r="C16" s="11" t="s">
        <v>62</v>
      </c>
      <c r="D16" s="24" t="s">
        <v>22</v>
      </c>
      <c r="E16" s="11">
        <v>8</v>
      </c>
      <c r="F16" s="11">
        <v>800</v>
      </c>
      <c r="G16" s="11">
        <f t="shared" si="0"/>
        <v>807</v>
      </c>
      <c r="H16" s="11">
        <v>800</v>
      </c>
      <c r="I16" s="11">
        <v>7</v>
      </c>
      <c r="J16" s="21">
        <f t="shared" si="1"/>
        <v>100</v>
      </c>
      <c r="K16" s="22"/>
    </row>
    <row r="17" spans="1:11" ht="21.95" customHeight="1">
      <c r="A17" s="10">
        <v>45014</v>
      </c>
      <c r="B17" s="11" t="s">
        <v>61</v>
      </c>
      <c r="C17" s="11" t="s">
        <v>62</v>
      </c>
      <c r="D17" s="24" t="s">
        <v>22</v>
      </c>
      <c r="E17" s="11">
        <v>8</v>
      </c>
      <c r="F17" s="11">
        <v>800</v>
      </c>
      <c r="G17" s="11">
        <f t="shared" si="0"/>
        <v>802</v>
      </c>
      <c r="H17" s="11">
        <v>800</v>
      </c>
      <c r="I17" s="11">
        <v>2</v>
      </c>
      <c r="J17" s="21">
        <f t="shared" si="1"/>
        <v>100</v>
      </c>
      <c r="K17" s="22"/>
    </row>
    <row r="18" spans="1:11" ht="21.95" customHeight="1">
      <c r="A18" s="10">
        <v>45015</v>
      </c>
      <c r="B18" s="11" t="s">
        <v>61</v>
      </c>
      <c r="C18" s="11" t="s">
        <v>62</v>
      </c>
      <c r="D18" s="24" t="s">
        <v>22</v>
      </c>
      <c r="E18" s="11">
        <v>8</v>
      </c>
      <c r="F18" s="11">
        <v>800</v>
      </c>
      <c r="G18" s="11">
        <f t="shared" si="0"/>
        <v>809</v>
      </c>
      <c r="H18" s="11">
        <v>800</v>
      </c>
      <c r="I18" s="11">
        <v>9</v>
      </c>
      <c r="J18" s="21">
        <f t="shared" si="1"/>
        <v>100</v>
      </c>
      <c r="K18" s="22"/>
    </row>
    <row r="19" spans="1:11" ht="21.95" customHeight="1">
      <c r="A19" s="10">
        <v>45016</v>
      </c>
      <c r="B19" s="11" t="s">
        <v>66</v>
      </c>
      <c r="C19" s="11" t="s">
        <v>67</v>
      </c>
      <c r="D19" s="24" t="s">
        <v>22</v>
      </c>
      <c r="E19" s="11">
        <v>8</v>
      </c>
      <c r="F19" s="11">
        <v>424</v>
      </c>
      <c r="G19" s="11">
        <f t="shared" si="0"/>
        <v>430</v>
      </c>
      <c r="H19" s="11">
        <v>424</v>
      </c>
      <c r="I19" s="11">
        <v>6</v>
      </c>
      <c r="J19" s="21">
        <f t="shared" si="1"/>
        <v>100</v>
      </c>
      <c r="K19" s="22"/>
    </row>
    <row r="20" spans="1:11" ht="21.95" customHeight="1">
      <c r="A20" s="10">
        <v>45017</v>
      </c>
      <c r="B20" s="11" t="s">
        <v>66</v>
      </c>
      <c r="C20" s="11" t="s">
        <v>67</v>
      </c>
      <c r="D20" s="24" t="s">
        <v>22</v>
      </c>
      <c r="E20" s="11">
        <v>8</v>
      </c>
      <c r="F20" s="11">
        <v>424</v>
      </c>
      <c r="G20" s="11">
        <f t="shared" si="0"/>
        <v>432</v>
      </c>
      <c r="H20" s="11">
        <v>424</v>
      </c>
      <c r="I20" s="11">
        <v>8</v>
      </c>
      <c r="J20" s="21">
        <f t="shared" si="1"/>
        <v>100</v>
      </c>
      <c r="K20" s="22"/>
    </row>
    <row r="21" spans="1:11" ht="21.95" customHeight="1">
      <c r="A21" s="10">
        <v>45019</v>
      </c>
      <c r="B21" s="11" t="s">
        <v>66</v>
      </c>
      <c r="C21" s="11" t="s">
        <v>67</v>
      </c>
      <c r="D21" s="24" t="s">
        <v>22</v>
      </c>
      <c r="E21" s="11">
        <v>8</v>
      </c>
      <c r="F21" s="11">
        <v>424</v>
      </c>
      <c r="G21" s="11">
        <f t="shared" si="0"/>
        <v>425</v>
      </c>
      <c r="H21" s="11">
        <v>424</v>
      </c>
      <c r="I21" s="11">
        <v>1</v>
      </c>
      <c r="J21" s="21">
        <f t="shared" si="1"/>
        <v>100</v>
      </c>
      <c r="K21" s="22"/>
    </row>
    <row r="22" spans="1:11" ht="21.95" customHeight="1">
      <c r="A22" s="10">
        <v>45020</v>
      </c>
      <c r="B22" s="11" t="s">
        <v>54</v>
      </c>
      <c r="C22" s="11" t="s">
        <v>55</v>
      </c>
      <c r="D22" s="24" t="s">
        <v>22</v>
      </c>
      <c r="E22" s="11">
        <v>8</v>
      </c>
      <c r="F22" s="11">
        <v>1200</v>
      </c>
      <c r="G22" s="11">
        <f t="shared" ref="G22" si="2">SUM(H22+I22)</f>
        <v>1217</v>
      </c>
      <c r="H22" s="11">
        <v>1200</v>
      </c>
      <c r="I22" s="11">
        <v>17</v>
      </c>
      <c r="J22" s="21">
        <f t="shared" si="1"/>
        <v>100</v>
      </c>
      <c r="K22" s="22"/>
    </row>
    <row r="23" spans="1:11" ht="21.95" customHeight="1">
      <c r="A23" s="10">
        <v>45021</v>
      </c>
      <c r="B23" s="11" t="s">
        <v>54</v>
      </c>
      <c r="C23" s="11" t="s">
        <v>55</v>
      </c>
      <c r="D23" s="24" t="s">
        <v>22</v>
      </c>
      <c r="E23" s="11">
        <v>8</v>
      </c>
      <c r="F23" s="11">
        <v>1200</v>
      </c>
      <c r="G23" s="11">
        <f t="shared" ref="G23" si="3">SUM(H23+I23)</f>
        <v>1225</v>
      </c>
      <c r="H23" s="11">
        <v>1200</v>
      </c>
      <c r="I23" s="11">
        <v>25</v>
      </c>
      <c r="J23" s="21">
        <f t="shared" si="1"/>
        <v>100</v>
      </c>
      <c r="K23" s="22"/>
    </row>
    <row r="24" spans="1:11" ht="21.95" customHeight="1">
      <c r="A24" s="10">
        <v>45022</v>
      </c>
      <c r="B24" s="11" t="s">
        <v>54</v>
      </c>
      <c r="C24" s="11" t="s">
        <v>55</v>
      </c>
      <c r="D24" s="24" t="s">
        <v>22</v>
      </c>
      <c r="E24" s="11">
        <v>8</v>
      </c>
      <c r="F24" s="11">
        <v>1200</v>
      </c>
      <c r="G24" s="11">
        <f t="shared" si="0"/>
        <v>1219</v>
      </c>
      <c r="H24" s="11">
        <v>1200</v>
      </c>
      <c r="I24" s="11">
        <v>19</v>
      </c>
      <c r="J24" s="21">
        <f t="shared" si="1"/>
        <v>100</v>
      </c>
      <c r="K24" s="22"/>
    </row>
    <row r="25" spans="1:11" ht="21.95" customHeight="1">
      <c r="A25" s="10">
        <v>45026</v>
      </c>
      <c r="B25" s="11" t="s">
        <v>66</v>
      </c>
      <c r="C25" s="11" t="s">
        <v>67</v>
      </c>
      <c r="D25" s="24" t="s">
        <v>22</v>
      </c>
      <c r="E25" s="11">
        <v>8</v>
      </c>
      <c r="F25" s="11">
        <v>424</v>
      </c>
      <c r="G25" s="11">
        <f t="shared" si="0"/>
        <v>432</v>
      </c>
      <c r="H25" s="11">
        <v>424</v>
      </c>
      <c r="I25" s="11">
        <v>8</v>
      </c>
      <c r="J25" s="21">
        <f t="shared" si="1"/>
        <v>100</v>
      </c>
      <c r="K25" s="22"/>
    </row>
    <row r="26" spans="1:11" ht="21.95" customHeight="1">
      <c r="A26" s="25">
        <v>45027</v>
      </c>
      <c r="B26" s="11" t="s">
        <v>66</v>
      </c>
      <c r="C26" s="11" t="s">
        <v>67</v>
      </c>
      <c r="D26" s="24" t="s">
        <v>22</v>
      </c>
      <c r="E26" s="11">
        <v>8</v>
      </c>
      <c r="F26" s="11">
        <v>424</v>
      </c>
      <c r="G26" s="11">
        <f t="shared" si="0"/>
        <v>429</v>
      </c>
      <c r="H26" s="11">
        <v>424</v>
      </c>
      <c r="I26" s="11">
        <v>5</v>
      </c>
      <c r="J26" s="21">
        <f t="shared" si="1"/>
        <v>100</v>
      </c>
      <c r="K26" s="22"/>
    </row>
    <row r="27" spans="1:11" ht="21.95" customHeight="1">
      <c r="A27" s="25">
        <v>45028</v>
      </c>
      <c r="B27" s="11" t="s">
        <v>170</v>
      </c>
      <c r="C27" s="11" t="s">
        <v>169</v>
      </c>
      <c r="D27" s="24" t="s">
        <v>22</v>
      </c>
      <c r="E27" s="11">
        <v>8</v>
      </c>
      <c r="F27" s="11">
        <v>1368</v>
      </c>
      <c r="G27" s="11">
        <f t="shared" si="0"/>
        <v>1407</v>
      </c>
      <c r="H27" s="11">
        <v>1368</v>
      </c>
      <c r="I27" s="11">
        <v>39</v>
      </c>
      <c r="J27" s="21">
        <f t="shared" si="1"/>
        <v>100</v>
      </c>
      <c r="K27" s="22"/>
    </row>
    <row r="28" spans="1:11" ht="21.95" customHeight="1">
      <c r="A28" s="25"/>
      <c r="B28" s="24"/>
      <c r="C28" s="11"/>
      <c r="D28" s="24"/>
      <c r="E28" s="11"/>
      <c r="F28" s="11"/>
      <c r="G28" s="11"/>
      <c r="H28" s="11"/>
      <c r="I28" s="11"/>
      <c r="J28" s="21"/>
      <c r="K28" s="22"/>
    </row>
    <row r="29" spans="1:11" ht="21.95" customHeight="1">
      <c r="A29" s="25"/>
      <c r="B29" s="24"/>
      <c r="C29" s="11"/>
      <c r="D29" s="24"/>
      <c r="E29" s="11"/>
      <c r="F29" s="11"/>
      <c r="G29" s="11"/>
      <c r="H29" s="11"/>
      <c r="I29" s="11"/>
      <c r="J29" s="21"/>
      <c r="K29" s="22"/>
    </row>
    <row r="30" spans="1:11" ht="21.95" customHeight="1">
      <c r="A30" s="25"/>
      <c r="B30" s="24"/>
      <c r="C30" s="11"/>
      <c r="D30" s="24"/>
      <c r="E30" s="11"/>
      <c r="F30" s="11"/>
      <c r="G30" s="11"/>
      <c r="H30" s="11"/>
      <c r="I30" s="11"/>
      <c r="J30" s="21"/>
      <c r="K30" s="22"/>
    </row>
    <row r="31" spans="1:11" ht="21.95" customHeight="1">
      <c r="A31" s="12"/>
      <c r="B31" s="11"/>
      <c r="C31" s="11"/>
      <c r="D31" s="11"/>
      <c r="E31" s="11"/>
      <c r="F31" s="11"/>
      <c r="G31" s="11"/>
      <c r="H31" s="11"/>
      <c r="I31" s="11"/>
      <c r="J31" s="21"/>
      <c r="K31" s="22"/>
    </row>
    <row r="32" spans="1:11" ht="21.95" customHeight="1">
      <c r="A32" s="12"/>
      <c r="B32" s="11"/>
      <c r="C32" s="11"/>
      <c r="D32" s="11"/>
      <c r="E32" s="11"/>
      <c r="F32" s="11"/>
      <c r="G32" s="11"/>
      <c r="H32" s="11"/>
      <c r="I32" s="11"/>
      <c r="J32" s="21"/>
      <c r="K32" s="22"/>
    </row>
    <row r="33" spans="1:11" ht="21.95" customHeight="1">
      <c r="A33" s="12"/>
      <c r="B33" s="11"/>
      <c r="C33" s="11"/>
      <c r="D33" s="11"/>
      <c r="E33" s="11"/>
      <c r="F33" s="11"/>
      <c r="G33" s="11"/>
      <c r="H33" s="11"/>
      <c r="I33" s="11"/>
      <c r="J33" s="21"/>
      <c r="K33" s="22"/>
    </row>
    <row r="34" spans="1:11" ht="21.95" customHeight="1">
      <c r="A34" s="12"/>
      <c r="B34" s="11"/>
      <c r="C34" s="11"/>
      <c r="D34" s="11"/>
      <c r="E34" s="11"/>
      <c r="F34" s="11"/>
      <c r="G34" s="11"/>
      <c r="H34" s="11"/>
      <c r="I34" s="11"/>
      <c r="J34" s="21"/>
      <c r="K34" s="22"/>
    </row>
    <row r="35" spans="1:11" ht="21.95" customHeight="1">
      <c r="A35" s="12"/>
      <c r="B35" s="11"/>
      <c r="C35" s="11"/>
      <c r="D35" s="11"/>
      <c r="E35" s="11"/>
      <c r="F35" s="11"/>
      <c r="G35" s="11"/>
      <c r="H35" s="11"/>
      <c r="I35" s="11"/>
      <c r="J35" s="21"/>
      <c r="K35" s="22"/>
    </row>
    <row r="36" spans="1:11" ht="21.95" customHeight="1">
      <c r="A36" s="12"/>
      <c r="B36" s="11"/>
      <c r="C36" s="11"/>
      <c r="D36" s="11"/>
      <c r="E36" s="11"/>
      <c r="F36" s="11"/>
      <c r="G36" s="11"/>
      <c r="H36" s="11"/>
      <c r="I36" s="11"/>
      <c r="J36" s="21"/>
      <c r="K36" s="22"/>
    </row>
    <row r="37" spans="1:11" ht="21.95" customHeight="1">
      <c r="A37" s="12"/>
      <c r="B37" s="11"/>
      <c r="C37" s="11"/>
      <c r="D37" s="11"/>
      <c r="E37" s="11"/>
      <c r="F37" s="11"/>
      <c r="G37" s="11"/>
      <c r="H37" s="11"/>
      <c r="I37" s="11"/>
      <c r="J37" s="21"/>
      <c r="K37" s="22"/>
    </row>
    <row r="38" spans="1:11" ht="21.95" customHeight="1">
      <c r="A38" s="12"/>
      <c r="B38" s="11"/>
      <c r="C38" s="11"/>
      <c r="D38" s="11"/>
      <c r="E38" s="11"/>
      <c r="F38" s="11"/>
      <c r="G38" s="11"/>
      <c r="H38" s="11"/>
      <c r="I38" s="11"/>
      <c r="J38" s="21"/>
      <c r="K38" s="22"/>
    </row>
    <row r="39" spans="1:11" ht="21.95" customHeight="1">
      <c r="A39" s="12"/>
      <c r="B39" s="11"/>
      <c r="C39" s="11"/>
      <c r="D39" s="11"/>
      <c r="E39" s="11"/>
      <c r="F39" s="11"/>
      <c r="G39" s="11"/>
      <c r="H39" s="11"/>
      <c r="I39" s="11"/>
      <c r="J39" s="21"/>
      <c r="K39" s="22"/>
    </row>
    <row r="40" spans="1:11" ht="21.95" customHeight="1">
      <c r="A40" s="12"/>
      <c r="B40" s="11"/>
      <c r="C40" s="11"/>
      <c r="D40" s="11"/>
      <c r="E40" s="11"/>
      <c r="F40" s="11"/>
      <c r="G40" s="11"/>
      <c r="H40" s="11"/>
      <c r="I40" s="11"/>
      <c r="J40" s="21"/>
      <c r="K40" s="22"/>
    </row>
    <row r="41" spans="1:11" ht="21.95" customHeight="1">
      <c r="A41" s="12"/>
      <c r="B41" s="11"/>
      <c r="C41" s="11"/>
      <c r="D41" s="11"/>
      <c r="E41" s="11"/>
      <c r="F41" s="11"/>
      <c r="G41" s="11"/>
      <c r="H41" s="11"/>
      <c r="I41" s="11"/>
      <c r="J41" s="21"/>
      <c r="K41" s="22"/>
    </row>
    <row r="42" spans="1:11" ht="21.95" customHeight="1">
      <c r="A42" s="12"/>
      <c r="B42" s="11"/>
      <c r="C42" s="11"/>
      <c r="D42" s="11"/>
      <c r="E42" s="11"/>
      <c r="F42" s="11"/>
      <c r="G42" s="11"/>
      <c r="H42" s="11"/>
      <c r="I42" s="11"/>
      <c r="J42" s="21"/>
      <c r="K42" s="22"/>
    </row>
    <row r="43" spans="1:11" ht="21.95" customHeight="1">
      <c r="A43" s="12"/>
      <c r="B43" s="11"/>
      <c r="C43" s="11"/>
      <c r="D43" s="11"/>
      <c r="E43" s="11"/>
      <c r="F43" s="11"/>
      <c r="G43" s="11"/>
      <c r="H43" s="11"/>
      <c r="I43" s="11"/>
      <c r="J43" s="21"/>
      <c r="K43" s="22"/>
    </row>
    <row r="44" spans="1:11" ht="21.95" customHeight="1">
      <c r="A44" s="12"/>
      <c r="B44" s="11"/>
      <c r="C44" s="11"/>
      <c r="D44" s="11"/>
      <c r="E44" s="11"/>
      <c r="F44" s="11"/>
      <c r="G44" s="11"/>
      <c r="H44" s="11"/>
      <c r="I44" s="11"/>
      <c r="J44" s="21"/>
      <c r="K44" s="22"/>
    </row>
    <row r="45" spans="1:11" ht="21.95" customHeight="1">
      <c r="A45" s="12"/>
      <c r="B45" s="11"/>
      <c r="C45" s="11"/>
      <c r="D45" s="11"/>
      <c r="E45" s="11"/>
      <c r="F45" s="11"/>
      <c r="G45" s="11"/>
      <c r="H45" s="11"/>
      <c r="I45" s="11"/>
      <c r="J45" s="21"/>
      <c r="K45" s="22"/>
    </row>
    <row r="46" spans="1:11" ht="21.95" customHeight="1">
      <c r="A46" s="12"/>
      <c r="B46" s="11"/>
      <c r="C46" s="11"/>
      <c r="D46" s="11"/>
      <c r="E46" s="11"/>
      <c r="F46" s="11"/>
      <c r="G46" s="11"/>
      <c r="H46" s="11"/>
      <c r="I46" s="11"/>
      <c r="J46" s="21"/>
      <c r="K46" s="22"/>
    </row>
    <row r="47" spans="1:11" ht="21" customHeight="1">
      <c r="A47" s="44" t="s">
        <v>23</v>
      </c>
      <c r="B47" s="45"/>
      <c r="C47" s="13">
        <f>COUNT(A10:A46)</f>
        <v>18</v>
      </c>
      <c r="E47" s="46" t="s">
        <v>24</v>
      </c>
      <c r="F47" s="46"/>
      <c r="G47" s="47"/>
      <c r="H47" s="47"/>
      <c r="I47" s="47"/>
      <c r="J47" s="47"/>
      <c r="K47" s="47"/>
    </row>
    <row r="48" spans="1:11" ht="21" customHeight="1">
      <c r="A48" s="36" t="s">
        <v>25</v>
      </c>
      <c r="B48" s="37"/>
      <c r="C48" s="13">
        <f>SUM(F10:F46)</f>
        <v>21008</v>
      </c>
      <c r="F48" s="35"/>
      <c r="G48" s="35"/>
      <c r="H48" s="35"/>
      <c r="I48" s="4"/>
      <c r="J48" s="4"/>
      <c r="K48" s="18"/>
    </row>
    <row r="49" spans="1:11" ht="21" customHeight="1">
      <c r="A49" s="36" t="s">
        <v>26</v>
      </c>
      <c r="B49" s="37"/>
      <c r="C49" s="13">
        <f>SUM(H10:H46)</f>
        <v>21008</v>
      </c>
      <c r="F49" s="4"/>
      <c r="G49" s="4"/>
      <c r="H49" s="4"/>
      <c r="I49" s="4"/>
      <c r="J49" s="4"/>
      <c r="K49" s="18"/>
    </row>
    <row r="50" spans="1:11">
      <c r="A50" s="38" t="s">
        <v>27</v>
      </c>
      <c r="B50" s="39"/>
      <c r="C50" s="14">
        <f>SUM(J10:J46)</f>
        <v>1800</v>
      </c>
      <c r="F50" s="35"/>
      <c r="G50" s="35"/>
      <c r="H50" s="35"/>
      <c r="I50" s="35"/>
      <c r="J50" s="4"/>
      <c r="K50" s="29"/>
    </row>
    <row r="51" spans="1:11">
      <c r="A51" s="40" t="s">
        <v>28</v>
      </c>
      <c r="B51" s="41"/>
      <c r="C51" s="13">
        <f>COUNTA(B10:B46)</f>
        <v>18</v>
      </c>
      <c r="F51" s="35"/>
      <c r="G51" s="35"/>
      <c r="H51" s="35"/>
      <c r="I51" s="35"/>
      <c r="J51" s="4"/>
      <c r="K51" s="29"/>
    </row>
    <row r="52" spans="1:11">
      <c r="A52" s="40" t="s">
        <v>29</v>
      </c>
      <c r="B52" s="41"/>
      <c r="C52" s="14">
        <f>C50/C51</f>
        <v>100</v>
      </c>
      <c r="F52" s="35"/>
      <c r="G52" s="35"/>
      <c r="H52" s="35"/>
      <c r="I52" s="35"/>
      <c r="J52" s="4"/>
      <c r="K52" s="29"/>
    </row>
    <row r="53" spans="1:11">
      <c r="A53" s="15"/>
      <c r="B53" s="16"/>
      <c r="C53" s="16"/>
      <c r="D53" s="16"/>
      <c r="E53" s="16"/>
      <c r="F53" s="16"/>
      <c r="G53" s="16"/>
      <c r="H53" s="16"/>
      <c r="I53" s="16"/>
      <c r="J53" s="16"/>
      <c r="K53" s="23"/>
    </row>
  </sheetData>
  <mergeCells count="13">
    <mergeCell ref="J1:K1"/>
    <mergeCell ref="A47:B47"/>
    <mergeCell ref="E47:K47"/>
    <mergeCell ref="A48:B48"/>
    <mergeCell ref="F48:H48"/>
    <mergeCell ref="K50:K52"/>
    <mergeCell ref="A4:K6"/>
    <mergeCell ref="F50:H52"/>
    <mergeCell ref="A49:B49"/>
    <mergeCell ref="A50:B50"/>
    <mergeCell ref="A51:B51"/>
    <mergeCell ref="A52:B52"/>
    <mergeCell ref="I50:I52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53"/>
  <sheetViews>
    <sheetView view="pageBreakPreview" zoomScaleNormal="100" workbookViewId="0">
      <selection activeCell="G8" sqref="G8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42" t="s">
        <v>0</v>
      </c>
      <c r="K1" s="43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 ht="15.75" customHeight="1">
      <c r="A4" s="30" t="s">
        <v>1</v>
      </c>
      <c r="B4" s="31"/>
      <c r="C4" s="31"/>
      <c r="D4" s="31"/>
      <c r="E4" s="31"/>
      <c r="F4" s="31"/>
      <c r="G4" s="31"/>
      <c r="H4" s="31"/>
      <c r="I4" s="31"/>
      <c r="J4" s="32"/>
      <c r="K4" s="33"/>
    </row>
    <row r="5" spans="1:11" ht="15.75" customHeight="1">
      <c r="A5" s="30"/>
      <c r="B5" s="31"/>
      <c r="C5" s="31"/>
      <c r="D5" s="31"/>
      <c r="E5" s="31"/>
      <c r="F5" s="31"/>
      <c r="G5" s="31"/>
      <c r="H5" s="31"/>
      <c r="I5" s="31"/>
      <c r="J5" s="32"/>
      <c r="K5" s="33"/>
    </row>
    <row r="6" spans="1:11" ht="6.95" customHeight="1">
      <c r="A6" s="34"/>
      <c r="B6" s="31"/>
      <c r="C6" s="31"/>
      <c r="D6" s="31"/>
      <c r="E6" s="31"/>
      <c r="F6" s="31"/>
      <c r="G6" s="31"/>
      <c r="H6" s="31"/>
      <c r="I6" s="31"/>
      <c r="J6" s="32"/>
      <c r="K6" s="33"/>
    </row>
    <row r="7" spans="1:11" ht="48.75" customHeight="1">
      <c r="A7" s="5" t="s">
        <v>2</v>
      </c>
      <c r="B7" s="6" t="s">
        <v>57</v>
      </c>
      <c r="C7" s="4"/>
      <c r="D7" s="4"/>
      <c r="E7" s="4"/>
      <c r="F7" s="6" t="s">
        <v>4</v>
      </c>
      <c r="G7" s="6" t="s">
        <v>192</v>
      </c>
      <c r="H7" s="6"/>
      <c r="I7" s="4"/>
      <c r="J7" s="4"/>
      <c r="K7" s="18"/>
    </row>
    <row r="8" spans="1:11" ht="24" customHeight="1">
      <c r="A8" s="5" t="s">
        <v>6</v>
      </c>
      <c r="B8" s="7" t="s">
        <v>7</v>
      </c>
      <c r="C8" s="4"/>
      <c r="D8" s="4"/>
      <c r="E8" s="4"/>
      <c r="F8" s="6" t="s">
        <v>8</v>
      </c>
      <c r="G8" s="7" t="s">
        <v>9</v>
      </c>
      <c r="H8" s="6"/>
      <c r="I8" s="4"/>
      <c r="J8" s="4"/>
      <c r="K8" s="18"/>
    </row>
    <row r="9" spans="1:11" ht="33" customHeight="1">
      <c r="A9" s="8" t="s">
        <v>10</v>
      </c>
      <c r="B9" s="9" t="s">
        <v>11</v>
      </c>
      <c r="C9" s="9" t="s">
        <v>12</v>
      </c>
      <c r="D9" s="9" t="s">
        <v>13</v>
      </c>
      <c r="E9" s="9" t="s">
        <v>14</v>
      </c>
      <c r="F9" s="9" t="s">
        <v>15</v>
      </c>
      <c r="G9" s="9" t="s">
        <v>16</v>
      </c>
      <c r="H9" s="9" t="s">
        <v>17</v>
      </c>
      <c r="I9" s="9" t="s">
        <v>18</v>
      </c>
      <c r="J9" s="19" t="s">
        <v>19</v>
      </c>
      <c r="K9" s="20" t="s">
        <v>20</v>
      </c>
    </row>
    <row r="10" spans="1:11" ht="21.95" customHeight="1">
      <c r="A10" s="10">
        <v>45001</v>
      </c>
      <c r="B10" s="11" t="s">
        <v>46</v>
      </c>
      <c r="C10" s="11" t="s">
        <v>47</v>
      </c>
      <c r="D10" s="11" t="s">
        <v>22</v>
      </c>
      <c r="E10" s="11">
        <v>8</v>
      </c>
      <c r="F10" s="11">
        <v>912</v>
      </c>
      <c r="G10" s="11">
        <f t="shared" ref="G10:G15" si="0">SUM(H10+I10)</f>
        <v>975</v>
      </c>
      <c r="H10" s="11">
        <v>912</v>
      </c>
      <c r="I10" s="11">
        <v>63</v>
      </c>
      <c r="J10" s="21">
        <f t="shared" ref="J10:J15" si="1">SUM(H10/F10*100)</f>
        <v>100</v>
      </c>
      <c r="K10" s="22"/>
    </row>
    <row r="11" spans="1:11" ht="21.95" customHeight="1">
      <c r="A11" s="10">
        <v>45002</v>
      </c>
      <c r="B11" s="11" t="s">
        <v>46</v>
      </c>
      <c r="C11" s="11" t="s">
        <v>47</v>
      </c>
      <c r="D11" s="11" t="s">
        <v>22</v>
      </c>
      <c r="E11" s="11">
        <v>8</v>
      </c>
      <c r="F11" s="11">
        <v>912</v>
      </c>
      <c r="G11" s="11">
        <f t="shared" si="0"/>
        <v>948</v>
      </c>
      <c r="H11" s="11">
        <v>912</v>
      </c>
      <c r="I11" s="11">
        <v>36</v>
      </c>
      <c r="J11" s="21">
        <f t="shared" si="1"/>
        <v>100</v>
      </c>
      <c r="K11" s="22"/>
    </row>
    <row r="12" spans="1:11" ht="21.95" customHeight="1">
      <c r="A12" s="10">
        <v>45005</v>
      </c>
      <c r="B12" s="11" t="s">
        <v>46</v>
      </c>
      <c r="C12" s="11" t="s">
        <v>47</v>
      </c>
      <c r="D12" s="11" t="s">
        <v>22</v>
      </c>
      <c r="E12" s="11">
        <v>8</v>
      </c>
      <c r="F12" s="11">
        <v>912</v>
      </c>
      <c r="G12" s="11">
        <f t="shared" si="0"/>
        <v>940</v>
      </c>
      <c r="H12" s="11">
        <v>912</v>
      </c>
      <c r="I12" s="11">
        <v>28</v>
      </c>
      <c r="J12" s="21">
        <f t="shared" si="1"/>
        <v>100</v>
      </c>
      <c r="K12" s="22"/>
    </row>
    <row r="13" spans="1:11" ht="21.95" customHeight="1">
      <c r="A13" s="10">
        <v>45006</v>
      </c>
      <c r="B13" s="11" t="s">
        <v>46</v>
      </c>
      <c r="C13" s="11" t="s">
        <v>47</v>
      </c>
      <c r="D13" s="11" t="s">
        <v>22</v>
      </c>
      <c r="E13" s="11">
        <v>8</v>
      </c>
      <c r="F13" s="11">
        <v>912</v>
      </c>
      <c r="G13" s="11">
        <f t="shared" si="0"/>
        <v>924</v>
      </c>
      <c r="H13" s="11">
        <v>912</v>
      </c>
      <c r="I13" s="11">
        <v>12</v>
      </c>
      <c r="J13" s="21">
        <f t="shared" si="1"/>
        <v>100</v>
      </c>
      <c r="K13" s="22"/>
    </row>
    <row r="14" spans="1:11" ht="21.95" customHeight="1">
      <c r="A14" s="10">
        <v>45008</v>
      </c>
      <c r="B14" s="11" t="s">
        <v>46</v>
      </c>
      <c r="C14" s="11" t="s">
        <v>47</v>
      </c>
      <c r="D14" s="11" t="s">
        <v>22</v>
      </c>
      <c r="E14" s="11">
        <v>8</v>
      </c>
      <c r="F14" s="11">
        <v>912</v>
      </c>
      <c r="G14" s="11">
        <f t="shared" si="0"/>
        <v>985</v>
      </c>
      <c r="H14" s="11">
        <v>912</v>
      </c>
      <c r="I14" s="11">
        <v>73</v>
      </c>
      <c r="J14" s="21">
        <f t="shared" si="1"/>
        <v>100</v>
      </c>
      <c r="K14" s="22"/>
    </row>
    <row r="15" spans="1:11" ht="21.95" customHeight="1">
      <c r="A15" s="10">
        <v>45009</v>
      </c>
      <c r="B15" s="11" t="s">
        <v>46</v>
      </c>
      <c r="C15" s="11" t="s">
        <v>47</v>
      </c>
      <c r="D15" s="11" t="s">
        <v>22</v>
      </c>
      <c r="E15" s="11">
        <v>8</v>
      </c>
      <c r="F15" s="11">
        <v>912</v>
      </c>
      <c r="G15" s="11">
        <f t="shared" si="0"/>
        <v>1020</v>
      </c>
      <c r="H15" s="11">
        <v>912</v>
      </c>
      <c r="I15" s="11">
        <v>108</v>
      </c>
      <c r="J15" s="21">
        <f t="shared" si="1"/>
        <v>100</v>
      </c>
      <c r="K15" s="22"/>
    </row>
    <row r="16" spans="1:11" ht="21.95" customHeight="1">
      <c r="A16" s="10">
        <v>45012</v>
      </c>
      <c r="B16" s="11" t="s">
        <v>46</v>
      </c>
      <c r="C16" s="11" t="s">
        <v>47</v>
      </c>
      <c r="D16" s="11" t="s">
        <v>22</v>
      </c>
      <c r="E16" s="11">
        <v>8</v>
      </c>
      <c r="F16" s="11">
        <v>912</v>
      </c>
      <c r="G16" s="11">
        <f t="shared" ref="G16:G21" si="2">SUM(H16+I16)</f>
        <v>1042</v>
      </c>
      <c r="H16" s="11">
        <v>912</v>
      </c>
      <c r="I16" s="11">
        <v>130</v>
      </c>
      <c r="J16" s="21">
        <f t="shared" ref="J16:J21" si="3">SUM(H16/F16*100)</f>
        <v>100</v>
      </c>
      <c r="K16" s="22"/>
    </row>
    <row r="17" spans="1:11" ht="21.95" customHeight="1">
      <c r="A17" s="10">
        <v>45013</v>
      </c>
      <c r="B17" s="11" t="s">
        <v>46</v>
      </c>
      <c r="C17" s="11" t="s">
        <v>47</v>
      </c>
      <c r="D17" s="11" t="s">
        <v>22</v>
      </c>
      <c r="E17" s="11">
        <v>8</v>
      </c>
      <c r="F17" s="11">
        <v>912</v>
      </c>
      <c r="G17" s="11">
        <f t="shared" si="2"/>
        <v>990</v>
      </c>
      <c r="H17" s="11">
        <v>912</v>
      </c>
      <c r="I17" s="11">
        <v>78</v>
      </c>
      <c r="J17" s="21">
        <f t="shared" si="3"/>
        <v>100</v>
      </c>
      <c r="K17" s="22"/>
    </row>
    <row r="18" spans="1:11" ht="21.95" customHeight="1">
      <c r="A18" s="10">
        <v>45014</v>
      </c>
      <c r="B18" s="11" t="s">
        <v>46</v>
      </c>
      <c r="C18" s="11" t="s">
        <v>47</v>
      </c>
      <c r="D18" s="11" t="s">
        <v>22</v>
      </c>
      <c r="E18" s="11">
        <v>8</v>
      </c>
      <c r="F18" s="11">
        <v>912</v>
      </c>
      <c r="G18" s="11">
        <f t="shared" si="2"/>
        <v>957</v>
      </c>
      <c r="H18" s="11">
        <v>912</v>
      </c>
      <c r="I18" s="11">
        <v>45</v>
      </c>
      <c r="J18" s="21">
        <f t="shared" si="3"/>
        <v>100</v>
      </c>
      <c r="K18" s="22"/>
    </row>
    <row r="19" spans="1:11" ht="21.95" customHeight="1">
      <c r="A19" s="10">
        <v>45015</v>
      </c>
      <c r="B19" s="11" t="s">
        <v>46</v>
      </c>
      <c r="C19" s="11" t="s">
        <v>47</v>
      </c>
      <c r="D19" s="11" t="s">
        <v>22</v>
      </c>
      <c r="E19" s="11">
        <v>8</v>
      </c>
      <c r="F19" s="11">
        <v>912</v>
      </c>
      <c r="G19" s="11">
        <f t="shared" si="2"/>
        <v>942</v>
      </c>
      <c r="H19" s="11">
        <v>912</v>
      </c>
      <c r="I19" s="11">
        <v>30</v>
      </c>
      <c r="J19" s="21">
        <f t="shared" si="3"/>
        <v>100</v>
      </c>
      <c r="K19" s="22"/>
    </row>
    <row r="20" spans="1:11" ht="21.95" customHeight="1">
      <c r="A20" s="10">
        <v>45016</v>
      </c>
      <c r="B20" s="11" t="s">
        <v>46</v>
      </c>
      <c r="C20" s="11" t="s">
        <v>47</v>
      </c>
      <c r="D20" s="11" t="s">
        <v>22</v>
      </c>
      <c r="E20" s="11">
        <v>8</v>
      </c>
      <c r="F20" s="11">
        <v>912</v>
      </c>
      <c r="G20" s="11">
        <f t="shared" si="2"/>
        <v>961</v>
      </c>
      <c r="H20" s="11">
        <v>912</v>
      </c>
      <c r="I20" s="11">
        <v>49</v>
      </c>
      <c r="J20" s="21">
        <f t="shared" si="3"/>
        <v>100</v>
      </c>
      <c r="K20" s="22"/>
    </row>
    <row r="21" spans="1:11" ht="21.95" customHeight="1">
      <c r="A21" s="10">
        <v>45017</v>
      </c>
      <c r="B21" s="11" t="s">
        <v>46</v>
      </c>
      <c r="C21" s="11" t="s">
        <v>47</v>
      </c>
      <c r="D21" s="11" t="s">
        <v>22</v>
      </c>
      <c r="E21" s="11">
        <v>8</v>
      </c>
      <c r="F21" s="11">
        <v>912</v>
      </c>
      <c r="G21" s="11">
        <f t="shared" si="2"/>
        <v>953</v>
      </c>
      <c r="H21" s="11">
        <v>912</v>
      </c>
      <c r="I21" s="11">
        <v>41</v>
      </c>
      <c r="J21" s="21">
        <f t="shared" si="3"/>
        <v>100</v>
      </c>
      <c r="K21" s="22"/>
    </row>
    <row r="22" spans="1:11" ht="21.95" customHeight="1">
      <c r="A22" s="10">
        <v>45019</v>
      </c>
      <c r="B22" s="11" t="s">
        <v>46</v>
      </c>
      <c r="C22" s="11" t="s">
        <v>47</v>
      </c>
      <c r="D22" s="11" t="s">
        <v>22</v>
      </c>
      <c r="E22" s="11">
        <v>8</v>
      </c>
      <c r="F22" s="11">
        <v>912</v>
      </c>
      <c r="G22" s="11">
        <f t="shared" ref="G22:G23" si="4">SUM(H22+I22)</f>
        <v>936</v>
      </c>
      <c r="H22" s="11">
        <v>912</v>
      </c>
      <c r="I22" s="11">
        <v>24</v>
      </c>
      <c r="J22" s="21">
        <f t="shared" ref="J22:J23" si="5">SUM(H22/F22*100)</f>
        <v>100</v>
      </c>
      <c r="K22" s="22"/>
    </row>
    <row r="23" spans="1:11" ht="21.95" customHeight="1">
      <c r="A23" s="10">
        <v>45020</v>
      </c>
      <c r="B23" s="11" t="s">
        <v>46</v>
      </c>
      <c r="C23" s="11" t="s">
        <v>47</v>
      </c>
      <c r="D23" s="11" t="s">
        <v>22</v>
      </c>
      <c r="E23" s="11">
        <v>7</v>
      </c>
      <c r="F23" s="11">
        <v>798</v>
      </c>
      <c r="G23" s="11">
        <f t="shared" si="4"/>
        <v>742</v>
      </c>
      <c r="H23" s="11">
        <v>716</v>
      </c>
      <c r="I23" s="11">
        <v>26</v>
      </c>
      <c r="J23" s="21">
        <f t="shared" si="5"/>
        <v>89.724310776942346</v>
      </c>
      <c r="K23" s="22"/>
    </row>
    <row r="24" spans="1:11" ht="21.95" customHeight="1">
      <c r="A24" s="10">
        <v>45021</v>
      </c>
      <c r="B24" s="11" t="s">
        <v>153</v>
      </c>
      <c r="C24" s="11">
        <v>86901</v>
      </c>
      <c r="D24" s="11" t="s">
        <v>22</v>
      </c>
      <c r="E24" s="11">
        <v>4</v>
      </c>
      <c r="F24" s="11">
        <v>360</v>
      </c>
      <c r="G24" s="11">
        <f t="shared" ref="G24:G25" si="6">SUM(H24+I24)</f>
        <v>372</v>
      </c>
      <c r="H24" s="11">
        <v>360</v>
      </c>
      <c r="I24" s="11">
        <v>12</v>
      </c>
      <c r="J24" s="21">
        <f t="shared" ref="J24:J25" si="7">SUM(H24/F24*100)</f>
        <v>100</v>
      </c>
      <c r="K24" s="22"/>
    </row>
    <row r="25" spans="1:11" ht="21.95" customHeight="1">
      <c r="A25" s="10">
        <v>45022</v>
      </c>
      <c r="B25" s="11" t="s">
        <v>174</v>
      </c>
      <c r="C25" s="11" t="s">
        <v>70</v>
      </c>
      <c r="D25" s="11" t="s">
        <v>22</v>
      </c>
      <c r="E25" s="11">
        <v>8</v>
      </c>
      <c r="F25" s="11">
        <v>600</v>
      </c>
      <c r="G25" s="11">
        <f t="shared" si="6"/>
        <v>444</v>
      </c>
      <c r="H25" s="11">
        <v>438</v>
      </c>
      <c r="I25" s="11">
        <v>6</v>
      </c>
      <c r="J25" s="21">
        <f t="shared" si="7"/>
        <v>73</v>
      </c>
      <c r="K25" s="22"/>
    </row>
    <row r="26" spans="1:11" ht="21.95" customHeight="1">
      <c r="A26" s="10">
        <v>45026</v>
      </c>
      <c r="B26" s="11" t="s">
        <v>174</v>
      </c>
      <c r="C26" s="11" t="s">
        <v>70</v>
      </c>
      <c r="D26" s="11" t="s">
        <v>22</v>
      </c>
      <c r="E26" s="11">
        <v>5</v>
      </c>
      <c r="F26" s="11">
        <v>375</v>
      </c>
      <c r="G26" s="11">
        <f t="shared" ref="G26:G28" si="8">SUM(H26+I26)</f>
        <v>352</v>
      </c>
      <c r="H26" s="11">
        <v>339</v>
      </c>
      <c r="I26" s="11">
        <v>13</v>
      </c>
      <c r="J26" s="21">
        <f t="shared" ref="J26:J28" si="9">SUM(H26/F26*100)</f>
        <v>90.4</v>
      </c>
      <c r="K26" s="22"/>
    </row>
    <row r="27" spans="1:11" ht="21.95" customHeight="1">
      <c r="A27" s="10">
        <v>45027</v>
      </c>
      <c r="B27" s="11" t="s">
        <v>61</v>
      </c>
      <c r="C27" s="11" t="s">
        <v>62</v>
      </c>
      <c r="D27" s="11" t="s">
        <v>22</v>
      </c>
      <c r="E27" s="11">
        <v>6</v>
      </c>
      <c r="F27" s="11">
        <v>600</v>
      </c>
      <c r="G27" s="11">
        <f t="shared" si="8"/>
        <v>567</v>
      </c>
      <c r="H27" s="11">
        <v>560</v>
      </c>
      <c r="I27" s="11">
        <v>7</v>
      </c>
      <c r="J27" s="21">
        <f t="shared" si="9"/>
        <v>93.333333333333329</v>
      </c>
      <c r="K27" s="22"/>
    </row>
    <row r="28" spans="1:11" ht="21.95" customHeight="1">
      <c r="A28" s="10">
        <v>45028</v>
      </c>
      <c r="B28" s="11" t="s">
        <v>144</v>
      </c>
      <c r="C28" s="11" t="s">
        <v>157</v>
      </c>
      <c r="D28" s="11" t="s">
        <v>22</v>
      </c>
      <c r="E28" s="11">
        <v>5</v>
      </c>
      <c r="F28" s="11">
        <v>750</v>
      </c>
      <c r="G28" s="11">
        <f t="shared" si="8"/>
        <v>760</v>
      </c>
      <c r="H28" s="11">
        <v>722</v>
      </c>
      <c r="I28" s="11">
        <v>38</v>
      </c>
      <c r="J28" s="21">
        <f t="shared" si="9"/>
        <v>96.266666666666666</v>
      </c>
      <c r="K28" s="22"/>
    </row>
    <row r="29" spans="1:11" ht="21.95" customHeight="1">
      <c r="A29" s="10"/>
      <c r="B29" s="11"/>
      <c r="C29" s="11"/>
      <c r="D29" s="11"/>
      <c r="E29" s="11"/>
      <c r="F29" s="11"/>
      <c r="G29" s="11"/>
      <c r="H29" s="11"/>
      <c r="I29" s="11"/>
      <c r="J29" s="21"/>
      <c r="K29" s="22"/>
    </row>
    <row r="30" spans="1:11" ht="21.95" customHeight="1">
      <c r="A30" s="10"/>
      <c r="B30" s="11"/>
      <c r="C30" s="11"/>
      <c r="D30" s="11"/>
      <c r="E30" s="11"/>
      <c r="F30" s="11"/>
      <c r="G30" s="11"/>
      <c r="H30" s="11"/>
      <c r="I30" s="11"/>
      <c r="J30" s="21"/>
      <c r="K30" s="22"/>
    </row>
    <row r="31" spans="1:11" ht="21.95" customHeight="1">
      <c r="A31" s="12"/>
      <c r="B31" s="11"/>
      <c r="C31" s="11"/>
      <c r="D31" s="11"/>
      <c r="E31" s="11"/>
      <c r="F31" s="11"/>
      <c r="G31" s="11"/>
      <c r="H31" s="11"/>
      <c r="I31" s="11"/>
      <c r="J31" s="21"/>
      <c r="K31" s="22"/>
    </row>
    <row r="32" spans="1:11" ht="21.95" customHeight="1">
      <c r="A32" s="12"/>
      <c r="B32" s="11"/>
      <c r="C32" s="11"/>
      <c r="D32" s="11"/>
      <c r="E32" s="11"/>
      <c r="F32" s="11"/>
      <c r="G32" s="11"/>
      <c r="H32" s="11"/>
      <c r="I32" s="11"/>
      <c r="J32" s="21"/>
      <c r="K32" s="22"/>
    </row>
    <row r="33" spans="1:11" ht="21.95" customHeight="1">
      <c r="A33" s="12"/>
      <c r="B33" s="11"/>
      <c r="C33" s="11"/>
      <c r="D33" s="11"/>
      <c r="E33" s="11"/>
      <c r="F33" s="11"/>
      <c r="G33" s="11"/>
      <c r="H33" s="11"/>
      <c r="I33" s="11"/>
      <c r="J33" s="21"/>
      <c r="K33" s="22"/>
    </row>
    <row r="34" spans="1:11" ht="21.95" customHeight="1">
      <c r="A34" s="12"/>
      <c r="B34" s="11"/>
      <c r="C34" s="11"/>
      <c r="D34" s="11"/>
      <c r="E34" s="11"/>
      <c r="F34" s="11"/>
      <c r="G34" s="11"/>
      <c r="H34" s="11"/>
      <c r="I34" s="11"/>
      <c r="J34" s="21"/>
      <c r="K34" s="22"/>
    </row>
    <row r="35" spans="1:11" ht="21.95" customHeight="1">
      <c r="A35" s="12"/>
      <c r="B35" s="11"/>
      <c r="C35" s="11"/>
      <c r="D35" s="11"/>
      <c r="E35" s="11"/>
      <c r="F35" s="11"/>
      <c r="G35" s="11"/>
      <c r="H35" s="11"/>
      <c r="I35" s="11"/>
      <c r="J35" s="21"/>
      <c r="K35" s="22"/>
    </row>
    <row r="36" spans="1:11" ht="21.95" customHeight="1">
      <c r="A36" s="12"/>
      <c r="B36" s="11"/>
      <c r="C36" s="11"/>
      <c r="D36" s="11"/>
      <c r="E36" s="11"/>
      <c r="F36" s="11"/>
      <c r="G36" s="11"/>
      <c r="H36" s="11"/>
      <c r="I36" s="11"/>
      <c r="J36" s="21"/>
      <c r="K36" s="22"/>
    </row>
    <row r="37" spans="1:11" ht="21.95" customHeight="1">
      <c r="A37" s="12"/>
      <c r="B37" s="11"/>
      <c r="C37" s="11"/>
      <c r="D37" s="11"/>
      <c r="E37" s="11"/>
      <c r="F37" s="11"/>
      <c r="G37" s="11"/>
      <c r="H37" s="11"/>
      <c r="I37" s="11"/>
      <c r="J37" s="21"/>
      <c r="K37" s="22"/>
    </row>
    <row r="38" spans="1:11" ht="21.95" customHeight="1">
      <c r="A38" s="12"/>
      <c r="B38" s="11"/>
      <c r="C38" s="11"/>
      <c r="D38" s="11"/>
      <c r="E38" s="11"/>
      <c r="F38" s="11"/>
      <c r="G38" s="11"/>
      <c r="H38" s="11"/>
      <c r="I38" s="11"/>
      <c r="J38" s="21"/>
      <c r="K38" s="22"/>
    </row>
    <row r="39" spans="1:11" ht="21.95" customHeight="1">
      <c r="A39" s="12"/>
      <c r="B39" s="11"/>
      <c r="C39" s="11"/>
      <c r="D39" s="11"/>
      <c r="E39" s="11"/>
      <c r="F39" s="11"/>
      <c r="G39" s="11"/>
      <c r="H39" s="11"/>
      <c r="I39" s="11"/>
      <c r="J39" s="21"/>
      <c r="K39" s="22"/>
    </row>
    <row r="40" spans="1:11" ht="21.95" customHeight="1">
      <c r="A40" s="12"/>
      <c r="B40" s="11"/>
      <c r="C40" s="11"/>
      <c r="D40" s="11"/>
      <c r="E40" s="11"/>
      <c r="F40" s="11"/>
      <c r="G40" s="11"/>
      <c r="H40" s="11"/>
      <c r="I40" s="11"/>
      <c r="J40" s="21"/>
      <c r="K40" s="22"/>
    </row>
    <row r="41" spans="1:11" ht="21.95" customHeight="1">
      <c r="A41" s="12"/>
      <c r="B41" s="11"/>
      <c r="C41" s="11"/>
      <c r="D41" s="11"/>
      <c r="E41" s="11"/>
      <c r="F41" s="11"/>
      <c r="G41" s="11"/>
      <c r="H41" s="11"/>
      <c r="I41" s="11"/>
      <c r="J41" s="21"/>
      <c r="K41" s="22"/>
    </row>
    <row r="42" spans="1:11" ht="21.95" customHeight="1">
      <c r="A42" s="12"/>
      <c r="B42" s="11"/>
      <c r="C42" s="11"/>
      <c r="D42" s="11"/>
      <c r="E42" s="11"/>
      <c r="F42" s="11"/>
      <c r="G42" s="11"/>
      <c r="H42" s="11"/>
      <c r="I42" s="11"/>
      <c r="J42" s="21"/>
      <c r="K42" s="22"/>
    </row>
    <row r="43" spans="1:11" ht="21.95" customHeight="1">
      <c r="A43" s="12"/>
      <c r="B43" s="11"/>
      <c r="C43" s="11"/>
      <c r="D43" s="11"/>
      <c r="E43" s="11"/>
      <c r="F43" s="11"/>
      <c r="G43" s="11"/>
      <c r="H43" s="11"/>
      <c r="I43" s="11"/>
      <c r="J43" s="21"/>
      <c r="K43" s="22"/>
    </row>
    <row r="44" spans="1:11" ht="21.95" customHeight="1">
      <c r="A44" s="12"/>
      <c r="B44" s="11"/>
      <c r="C44" s="11"/>
      <c r="D44" s="11"/>
      <c r="E44" s="11"/>
      <c r="F44" s="11"/>
      <c r="G44" s="11"/>
      <c r="H44" s="11"/>
      <c r="I44" s="11"/>
      <c r="J44" s="21"/>
      <c r="K44" s="22"/>
    </row>
    <row r="45" spans="1:11" ht="21.95" customHeight="1">
      <c r="A45" s="12"/>
      <c r="B45" s="11"/>
      <c r="C45" s="11"/>
      <c r="D45" s="11"/>
      <c r="E45" s="11"/>
      <c r="F45" s="11"/>
      <c r="G45" s="11"/>
      <c r="H45" s="11"/>
      <c r="I45" s="11"/>
      <c r="J45" s="21"/>
      <c r="K45" s="22"/>
    </row>
    <row r="46" spans="1:11" ht="21.95" customHeight="1">
      <c r="A46" s="12"/>
      <c r="B46" s="11"/>
      <c r="C46" s="11"/>
      <c r="D46" s="11"/>
      <c r="E46" s="11"/>
      <c r="F46" s="11"/>
      <c r="G46" s="11"/>
      <c r="H46" s="11"/>
      <c r="I46" s="11"/>
      <c r="J46" s="21"/>
      <c r="K46" s="22"/>
    </row>
    <row r="47" spans="1:11" ht="21" customHeight="1">
      <c r="A47" s="44" t="s">
        <v>23</v>
      </c>
      <c r="B47" s="45"/>
      <c r="C47" s="13">
        <f>COUNT(A10:A46)</f>
        <v>19</v>
      </c>
      <c r="E47" s="46" t="s">
        <v>24</v>
      </c>
      <c r="F47" s="46"/>
      <c r="G47" s="47"/>
      <c r="H47" s="47"/>
      <c r="I47" s="47"/>
      <c r="J47" s="47"/>
      <c r="K47" s="47"/>
    </row>
    <row r="48" spans="1:11" ht="21" customHeight="1">
      <c r="A48" s="36" t="s">
        <v>25</v>
      </c>
      <c r="B48" s="37"/>
      <c r="C48" s="13">
        <f>SUM(F10:F46)</f>
        <v>15339</v>
      </c>
      <c r="F48" s="35"/>
      <c r="G48" s="35"/>
      <c r="H48" s="35"/>
      <c r="I48" s="4"/>
      <c r="J48" s="4"/>
      <c r="K48" s="18"/>
    </row>
    <row r="49" spans="1:11" ht="21" customHeight="1">
      <c r="A49" s="36" t="s">
        <v>26</v>
      </c>
      <c r="B49" s="37"/>
      <c r="C49" s="13">
        <f>SUM(H10:H46)</f>
        <v>14991</v>
      </c>
      <c r="F49" s="4"/>
      <c r="G49" s="4"/>
      <c r="H49" s="4"/>
      <c r="I49" s="4"/>
      <c r="J49" s="4"/>
      <c r="K49" s="18"/>
    </row>
    <row r="50" spans="1:11">
      <c r="A50" s="38" t="s">
        <v>27</v>
      </c>
      <c r="B50" s="39"/>
      <c r="C50" s="14">
        <f>SUM(J10:J46)</f>
        <v>1842.7243107769423</v>
      </c>
      <c r="F50" s="35"/>
      <c r="G50" s="35"/>
      <c r="H50" s="35"/>
      <c r="I50" s="35"/>
      <c r="J50" s="4"/>
      <c r="K50" s="29"/>
    </row>
    <row r="51" spans="1:11">
      <c r="A51" s="40" t="s">
        <v>28</v>
      </c>
      <c r="B51" s="41"/>
      <c r="C51" s="13">
        <f>COUNTA(B10:B46)</f>
        <v>19</v>
      </c>
      <c r="F51" s="35"/>
      <c r="G51" s="35"/>
      <c r="H51" s="35"/>
      <c r="I51" s="35"/>
      <c r="J51" s="4"/>
      <c r="K51" s="29"/>
    </row>
    <row r="52" spans="1:11">
      <c r="A52" s="40" t="s">
        <v>29</v>
      </c>
      <c r="B52" s="41"/>
      <c r="C52" s="14">
        <f>C50/C51</f>
        <v>96.985490040891705</v>
      </c>
      <c r="F52" s="35"/>
      <c r="G52" s="35"/>
      <c r="H52" s="35"/>
      <c r="I52" s="35"/>
      <c r="J52" s="4"/>
      <c r="K52" s="29"/>
    </row>
    <row r="53" spans="1:11">
      <c r="A53" s="15"/>
      <c r="B53" s="16"/>
      <c r="C53" s="16"/>
      <c r="D53" s="16"/>
      <c r="E53" s="16"/>
      <c r="F53" s="16"/>
      <c r="G53" s="16"/>
      <c r="H53" s="16"/>
      <c r="I53" s="16"/>
      <c r="J53" s="16"/>
      <c r="K53" s="23"/>
    </row>
  </sheetData>
  <mergeCells count="13">
    <mergeCell ref="J1:K1"/>
    <mergeCell ref="A47:B47"/>
    <mergeCell ref="E47:K47"/>
    <mergeCell ref="A48:B48"/>
    <mergeCell ref="F48:H48"/>
    <mergeCell ref="K50:K52"/>
    <mergeCell ref="A4:K6"/>
    <mergeCell ref="F50:H52"/>
    <mergeCell ref="A49:B49"/>
    <mergeCell ref="A50:B50"/>
    <mergeCell ref="A51:B51"/>
    <mergeCell ref="A52:B52"/>
    <mergeCell ref="I50:I52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53"/>
  <sheetViews>
    <sheetView view="pageBreakPreview" topLeftCell="A31" zoomScale="70" zoomScaleNormal="100" zoomScaleSheetLayoutView="70" workbookViewId="0">
      <selection activeCell="C35" sqref="C35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42" t="s">
        <v>0</v>
      </c>
      <c r="K1" s="43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 ht="15.75" customHeight="1">
      <c r="A4" s="30" t="s">
        <v>1</v>
      </c>
      <c r="B4" s="31"/>
      <c r="C4" s="31"/>
      <c r="D4" s="31"/>
      <c r="E4" s="31"/>
      <c r="F4" s="31"/>
      <c r="G4" s="31"/>
      <c r="H4" s="31"/>
      <c r="I4" s="31"/>
      <c r="J4" s="32"/>
      <c r="K4" s="33"/>
    </row>
    <row r="5" spans="1:11" ht="15.75" customHeight="1">
      <c r="A5" s="30"/>
      <c r="B5" s="31"/>
      <c r="C5" s="31"/>
      <c r="D5" s="31"/>
      <c r="E5" s="31"/>
      <c r="F5" s="31"/>
      <c r="G5" s="31"/>
      <c r="H5" s="31"/>
      <c r="I5" s="31"/>
      <c r="J5" s="32"/>
      <c r="K5" s="33"/>
    </row>
    <row r="6" spans="1:11" ht="6.95" customHeight="1">
      <c r="A6" s="34"/>
      <c r="B6" s="31"/>
      <c r="C6" s="31"/>
      <c r="D6" s="31"/>
      <c r="E6" s="31"/>
      <c r="F6" s="31"/>
      <c r="G6" s="31"/>
      <c r="H6" s="31"/>
      <c r="I6" s="31"/>
      <c r="J6" s="32"/>
      <c r="K6" s="33"/>
    </row>
    <row r="7" spans="1:11" ht="24" customHeight="1">
      <c r="A7" s="5" t="s">
        <v>2</v>
      </c>
      <c r="B7" s="6" t="s">
        <v>58</v>
      </c>
      <c r="C7" s="4"/>
      <c r="D7" s="4"/>
      <c r="E7" s="4"/>
      <c r="F7" s="6" t="s">
        <v>4</v>
      </c>
      <c r="G7" s="6" t="s">
        <v>192</v>
      </c>
      <c r="H7" s="6"/>
      <c r="I7" s="4"/>
      <c r="J7" s="4"/>
      <c r="K7" s="18"/>
    </row>
    <row r="8" spans="1:11" ht="24" customHeight="1">
      <c r="A8" s="5" t="s">
        <v>6</v>
      </c>
      <c r="B8" s="7" t="s">
        <v>7</v>
      </c>
      <c r="C8" s="4"/>
      <c r="D8" s="4"/>
      <c r="E8" s="4"/>
      <c r="F8" s="6" t="s">
        <v>8</v>
      </c>
      <c r="G8" s="7" t="s">
        <v>9</v>
      </c>
      <c r="H8" s="6"/>
      <c r="I8" s="4"/>
      <c r="J8" s="4"/>
      <c r="K8" s="18"/>
    </row>
    <row r="9" spans="1:11" ht="33" customHeight="1">
      <c r="A9" s="8" t="s">
        <v>10</v>
      </c>
      <c r="B9" s="9" t="s">
        <v>11</v>
      </c>
      <c r="C9" s="9" t="s">
        <v>12</v>
      </c>
      <c r="D9" s="9" t="s">
        <v>13</v>
      </c>
      <c r="E9" s="9" t="s">
        <v>14</v>
      </c>
      <c r="F9" s="9" t="s">
        <v>15</v>
      </c>
      <c r="G9" s="9" t="s">
        <v>16</v>
      </c>
      <c r="H9" s="9" t="s">
        <v>17</v>
      </c>
      <c r="I9" s="9" t="s">
        <v>18</v>
      </c>
      <c r="J9" s="19" t="s">
        <v>19</v>
      </c>
      <c r="K9" s="20" t="s">
        <v>20</v>
      </c>
    </row>
    <row r="10" spans="1:11" ht="21.95" customHeight="1">
      <c r="A10" s="10">
        <v>45001</v>
      </c>
      <c r="B10" s="11" t="s">
        <v>59</v>
      </c>
      <c r="C10" s="11" t="s">
        <v>60</v>
      </c>
      <c r="D10" s="11" t="s">
        <v>22</v>
      </c>
      <c r="E10" s="11">
        <v>8</v>
      </c>
      <c r="F10" s="11">
        <v>856</v>
      </c>
      <c r="G10" s="11">
        <f t="shared" ref="G10:G16" si="0">SUM(H10+I10)</f>
        <v>894</v>
      </c>
      <c r="H10" s="11">
        <v>856</v>
      </c>
      <c r="I10" s="11">
        <v>38</v>
      </c>
      <c r="J10" s="21">
        <f t="shared" ref="J10:J16" si="1">SUM(H10/F10*100)</f>
        <v>100</v>
      </c>
      <c r="K10" s="22"/>
    </row>
    <row r="11" spans="1:11" ht="21.95" customHeight="1">
      <c r="A11" s="10">
        <v>45002</v>
      </c>
      <c r="B11" s="11" t="s">
        <v>59</v>
      </c>
      <c r="C11" s="11" t="s">
        <v>60</v>
      </c>
      <c r="D11" s="11" t="s">
        <v>22</v>
      </c>
      <c r="E11" s="11">
        <v>8</v>
      </c>
      <c r="F11" s="11">
        <v>856</v>
      </c>
      <c r="G11" s="11">
        <f t="shared" si="0"/>
        <v>630</v>
      </c>
      <c r="H11" s="11">
        <v>600</v>
      </c>
      <c r="I11" s="11">
        <v>30</v>
      </c>
      <c r="J11" s="21">
        <f t="shared" si="1"/>
        <v>70.09345794392523</v>
      </c>
      <c r="K11" s="22"/>
    </row>
    <row r="12" spans="1:11" ht="21.95" customHeight="1">
      <c r="A12" s="10">
        <v>45005</v>
      </c>
      <c r="B12" s="11" t="s">
        <v>59</v>
      </c>
      <c r="C12" s="11" t="s">
        <v>60</v>
      </c>
      <c r="D12" s="11" t="s">
        <v>22</v>
      </c>
      <c r="E12" s="11">
        <v>8</v>
      </c>
      <c r="F12" s="11">
        <v>856</v>
      </c>
      <c r="G12" s="11">
        <f t="shared" si="0"/>
        <v>876</v>
      </c>
      <c r="H12" s="11">
        <v>856</v>
      </c>
      <c r="I12" s="11">
        <v>20</v>
      </c>
      <c r="J12" s="21">
        <f t="shared" si="1"/>
        <v>100</v>
      </c>
      <c r="K12" s="22"/>
    </row>
    <row r="13" spans="1:11" ht="21.95" customHeight="1">
      <c r="A13" s="10">
        <v>45006</v>
      </c>
      <c r="B13" s="11" t="s">
        <v>59</v>
      </c>
      <c r="C13" s="11" t="s">
        <v>60</v>
      </c>
      <c r="D13" s="11" t="s">
        <v>22</v>
      </c>
      <c r="E13" s="11">
        <v>8</v>
      </c>
      <c r="F13" s="11">
        <v>856</v>
      </c>
      <c r="G13" s="11">
        <f t="shared" si="0"/>
        <v>873</v>
      </c>
      <c r="H13" s="11">
        <v>856</v>
      </c>
      <c r="I13" s="11">
        <v>17</v>
      </c>
      <c r="J13" s="21">
        <f t="shared" si="1"/>
        <v>100</v>
      </c>
      <c r="K13" s="22"/>
    </row>
    <row r="14" spans="1:11" ht="21.95" customHeight="1">
      <c r="A14" s="10">
        <v>45008</v>
      </c>
      <c r="B14" s="24" t="s">
        <v>61</v>
      </c>
      <c r="C14" s="24" t="s">
        <v>62</v>
      </c>
      <c r="D14" s="11" t="s">
        <v>22</v>
      </c>
      <c r="E14" s="11">
        <v>8</v>
      </c>
      <c r="F14" s="11">
        <v>800</v>
      </c>
      <c r="G14" s="11">
        <f t="shared" si="0"/>
        <v>812</v>
      </c>
      <c r="H14" s="11">
        <v>800</v>
      </c>
      <c r="I14" s="11">
        <v>12</v>
      </c>
      <c r="J14" s="21">
        <f t="shared" si="1"/>
        <v>100</v>
      </c>
      <c r="K14" s="22"/>
    </row>
    <row r="15" spans="1:11" ht="21.95" customHeight="1">
      <c r="A15" s="10">
        <v>45009</v>
      </c>
      <c r="B15" s="11" t="s">
        <v>61</v>
      </c>
      <c r="C15" s="11" t="s">
        <v>62</v>
      </c>
      <c r="D15" s="11" t="s">
        <v>22</v>
      </c>
      <c r="E15" s="11">
        <v>4</v>
      </c>
      <c r="F15" s="11">
        <v>500</v>
      </c>
      <c r="G15" s="11">
        <f t="shared" si="0"/>
        <v>412</v>
      </c>
      <c r="H15" s="11">
        <v>400</v>
      </c>
      <c r="I15" s="11">
        <v>12</v>
      </c>
      <c r="J15" s="21">
        <f t="shared" si="1"/>
        <v>80</v>
      </c>
      <c r="K15" s="22"/>
    </row>
    <row r="16" spans="1:11" ht="21.95" customHeight="1">
      <c r="A16" s="10"/>
      <c r="B16" s="11" t="s">
        <v>63</v>
      </c>
      <c r="C16" s="11" t="s">
        <v>64</v>
      </c>
      <c r="D16" s="11" t="s">
        <v>22</v>
      </c>
      <c r="E16" s="11">
        <v>4</v>
      </c>
      <c r="F16" s="11">
        <v>252</v>
      </c>
      <c r="G16" s="11">
        <f t="shared" si="0"/>
        <v>216</v>
      </c>
      <c r="H16" s="11">
        <v>202</v>
      </c>
      <c r="I16" s="11">
        <v>14</v>
      </c>
      <c r="J16" s="21">
        <f t="shared" si="1"/>
        <v>80.158730158730165</v>
      </c>
      <c r="K16" s="22"/>
    </row>
    <row r="17" spans="1:11" ht="21.95" customHeight="1">
      <c r="A17" s="10">
        <v>45012</v>
      </c>
      <c r="B17" s="11" t="s">
        <v>59</v>
      </c>
      <c r="C17" s="11" t="s">
        <v>60</v>
      </c>
      <c r="D17" s="11" t="s">
        <v>22</v>
      </c>
      <c r="E17" s="11">
        <v>8</v>
      </c>
      <c r="F17" s="11">
        <v>856</v>
      </c>
      <c r="G17" s="11">
        <f t="shared" ref="G17:G23" si="2">SUM(H17+I17)</f>
        <v>870</v>
      </c>
      <c r="H17" s="11">
        <v>856</v>
      </c>
      <c r="I17" s="11">
        <v>14</v>
      </c>
      <c r="J17" s="21">
        <f t="shared" ref="J17:J23" si="3">SUM(H17/F17*100)</f>
        <v>100</v>
      </c>
      <c r="K17" s="22"/>
    </row>
    <row r="18" spans="1:11" ht="21.95" customHeight="1">
      <c r="A18" s="10">
        <v>45014</v>
      </c>
      <c r="B18" s="11" t="s">
        <v>61</v>
      </c>
      <c r="C18" s="11" t="s">
        <v>62</v>
      </c>
      <c r="D18" s="11" t="s">
        <v>22</v>
      </c>
      <c r="E18" s="11">
        <v>8</v>
      </c>
      <c r="F18" s="11">
        <v>800</v>
      </c>
      <c r="G18" s="11">
        <f t="shared" si="2"/>
        <v>803</v>
      </c>
      <c r="H18" s="11">
        <v>800</v>
      </c>
      <c r="I18" s="11">
        <v>3</v>
      </c>
      <c r="J18" s="21">
        <f t="shared" si="3"/>
        <v>100</v>
      </c>
      <c r="K18" s="22"/>
    </row>
    <row r="19" spans="1:11" ht="21.95" customHeight="1">
      <c r="A19" s="10">
        <v>45015</v>
      </c>
      <c r="B19" s="11" t="s">
        <v>59</v>
      </c>
      <c r="C19" s="11" t="s">
        <v>60</v>
      </c>
      <c r="D19" s="11" t="s">
        <v>22</v>
      </c>
      <c r="E19" s="11">
        <v>8</v>
      </c>
      <c r="F19" s="11">
        <v>856</v>
      </c>
      <c r="G19" s="11">
        <f t="shared" si="2"/>
        <v>878</v>
      </c>
      <c r="H19" s="11">
        <v>856</v>
      </c>
      <c r="I19" s="11">
        <v>22</v>
      </c>
      <c r="J19" s="21">
        <f t="shared" si="3"/>
        <v>100</v>
      </c>
      <c r="K19" s="22"/>
    </row>
    <row r="20" spans="1:11" ht="21.95" customHeight="1">
      <c r="A20" s="10">
        <v>45016</v>
      </c>
      <c r="B20" s="11" t="s">
        <v>59</v>
      </c>
      <c r="C20" s="11" t="s">
        <v>60</v>
      </c>
      <c r="D20" s="11" t="s">
        <v>22</v>
      </c>
      <c r="E20" s="11">
        <v>8</v>
      </c>
      <c r="F20" s="11">
        <v>856</v>
      </c>
      <c r="G20" s="11">
        <f t="shared" si="2"/>
        <v>881</v>
      </c>
      <c r="H20" s="11">
        <v>856</v>
      </c>
      <c r="I20" s="11">
        <v>25</v>
      </c>
      <c r="J20" s="21">
        <f t="shared" si="3"/>
        <v>100</v>
      </c>
      <c r="K20" s="22"/>
    </row>
    <row r="21" spans="1:11" ht="21.95" customHeight="1">
      <c r="A21" s="10">
        <v>45017</v>
      </c>
      <c r="B21" s="11" t="s">
        <v>59</v>
      </c>
      <c r="C21" s="11" t="s">
        <v>60</v>
      </c>
      <c r="D21" s="11" t="s">
        <v>22</v>
      </c>
      <c r="E21" s="11">
        <v>8</v>
      </c>
      <c r="F21" s="11">
        <v>856</v>
      </c>
      <c r="G21" s="11">
        <f t="shared" si="2"/>
        <v>883</v>
      </c>
      <c r="H21" s="11">
        <v>856</v>
      </c>
      <c r="I21" s="11">
        <v>27</v>
      </c>
      <c r="J21" s="21">
        <f t="shared" si="3"/>
        <v>100</v>
      </c>
      <c r="K21" s="22"/>
    </row>
    <row r="22" spans="1:11" ht="21.95" customHeight="1">
      <c r="A22" s="10">
        <v>45019</v>
      </c>
      <c r="B22" s="11" t="s">
        <v>59</v>
      </c>
      <c r="C22" s="11" t="s">
        <v>60</v>
      </c>
      <c r="D22" s="11" t="s">
        <v>22</v>
      </c>
      <c r="E22" s="11">
        <v>8</v>
      </c>
      <c r="F22" s="11">
        <v>856</v>
      </c>
      <c r="G22" s="11">
        <f t="shared" si="2"/>
        <v>861</v>
      </c>
      <c r="H22" s="11">
        <v>856</v>
      </c>
      <c r="I22" s="11">
        <v>5</v>
      </c>
      <c r="J22" s="21">
        <f t="shared" si="3"/>
        <v>100</v>
      </c>
      <c r="K22" s="22"/>
    </row>
    <row r="23" spans="1:11" ht="21.95" customHeight="1">
      <c r="A23" s="10">
        <v>45020</v>
      </c>
      <c r="B23" s="11" t="s">
        <v>61</v>
      </c>
      <c r="C23" s="11" t="s">
        <v>62</v>
      </c>
      <c r="D23" s="11" t="s">
        <v>22</v>
      </c>
      <c r="E23" s="11">
        <v>7</v>
      </c>
      <c r="F23" s="11">
        <v>700</v>
      </c>
      <c r="G23" s="11">
        <f t="shared" si="2"/>
        <v>702</v>
      </c>
      <c r="H23" s="11">
        <v>700</v>
      </c>
      <c r="I23" s="11">
        <v>2</v>
      </c>
      <c r="J23" s="21">
        <f t="shared" si="3"/>
        <v>100</v>
      </c>
      <c r="K23" s="22"/>
    </row>
    <row r="24" spans="1:11" ht="21.95" customHeight="1">
      <c r="A24" s="10">
        <v>45021</v>
      </c>
      <c r="B24" s="11" t="s">
        <v>61</v>
      </c>
      <c r="C24" s="11" t="s">
        <v>62</v>
      </c>
      <c r="D24" s="11" t="s">
        <v>22</v>
      </c>
      <c r="E24" s="11">
        <v>8</v>
      </c>
      <c r="F24" s="11">
        <v>800</v>
      </c>
      <c r="G24" s="11">
        <f t="shared" ref="G24" si="4">SUM(H24+I24)</f>
        <v>754</v>
      </c>
      <c r="H24" s="11">
        <v>750</v>
      </c>
      <c r="I24" s="11">
        <v>4</v>
      </c>
      <c r="J24" s="21">
        <f t="shared" ref="J24" si="5">SUM(H24/F24*100)</f>
        <v>93.75</v>
      </c>
      <c r="K24" s="22"/>
    </row>
    <row r="25" spans="1:11" ht="21.95" customHeight="1">
      <c r="A25" s="10">
        <v>45022</v>
      </c>
      <c r="B25" s="11" t="s">
        <v>61</v>
      </c>
      <c r="C25" s="11" t="s">
        <v>62</v>
      </c>
      <c r="D25" s="11" t="s">
        <v>22</v>
      </c>
      <c r="E25" s="11">
        <v>7</v>
      </c>
      <c r="F25" s="11">
        <v>700</v>
      </c>
      <c r="G25" s="11">
        <f t="shared" ref="G25" si="6">SUM(H25+I25)</f>
        <v>666</v>
      </c>
      <c r="H25" s="11">
        <v>654</v>
      </c>
      <c r="I25" s="11">
        <v>12</v>
      </c>
      <c r="J25" s="21">
        <f t="shared" ref="J25" si="7">SUM(H25/F25*100)</f>
        <v>93.428571428571431</v>
      </c>
      <c r="K25" s="22"/>
    </row>
    <row r="26" spans="1:11" ht="21.95" customHeight="1">
      <c r="A26" s="10">
        <v>45026</v>
      </c>
      <c r="B26" s="11" t="s">
        <v>61</v>
      </c>
      <c r="C26" s="11" t="s">
        <v>62</v>
      </c>
      <c r="D26" s="11" t="s">
        <v>22</v>
      </c>
      <c r="E26" s="11">
        <v>8</v>
      </c>
      <c r="F26" s="11">
        <v>700</v>
      </c>
      <c r="G26" s="11">
        <f t="shared" ref="G26" si="8">SUM(H26+I26)</f>
        <v>659</v>
      </c>
      <c r="H26" s="11">
        <v>650</v>
      </c>
      <c r="I26" s="11">
        <v>9</v>
      </c>
      <c r="J26" s="21">
        <f t="shared" ref="J26" si="9">SUM(H26/F26*100)</f>
        <v>92.857142857142861</v>
      </c>
      <c r="K26" s="22"/>
    </row>
    <row r="27" spans="1:11" ht="21.95" customHeight="1">
      <c r="A27" s="10">
        <v>45027</v>
      </c>
      <c r="B27" s="11" t="s">
        <v>61</v>
      </c>
      <c r="C27" s="11" t="s">
        <v>62</v>
      </c>
      <c r="D27" s="11" t="s">
        <v>22</v>
      </c>
      <c r="E27" s="11">
        <v>8</v>
      </c>
      <c r="F27" s="11">
        <v>800</v>
      </c>
      <c r="G27" s="11">
        <f t="shared" ref="G27" si="10">SUM(H27+I27)</f>
        <v>717</v>
      </c>
      <c r="H27" s="11">
        <v>700</v>
      </c>
      <c r="I27" s="11">
        <v>17</v>
      </c>
      <c r="J27" s="21">
        <f t="shared" ref="J27" si="11">SUM(H27/F27*100)</f>
        <v>87.5</v>
      </c>
      <c r="K27" s="22"/>
    </row>
    <row r="28" spans="1:11" ht="21.95" customHeight="1">
      <c r="A28" s="10">
        <v>45028</v>
      </c>
      <c r="B28" s="11" t="s">
        <v>61</v>
      </c>
      <c r="C28" s="11" t="s">
        <v>62</v>
      </c>
      <c r="D28" s="11" t="s">
        <v>22</v>
      </c>
      <c r="E28" s="11">
        <v>5</v>
      </c>
      <c r="F28" s="11">
        <v>500</v>
      </c>
      <c r="G28" s="11">
        <f t="shared" ref="G28:G29" si="12">SUM(H28+I28)</f>
        <v>502</v>
      </c>
      <c r="H28" s="11">
        <v>500</v>
      </c>
      <c r="I28" s="11">
        <v>2</v>
      </c>
      <c r="J28" s="21">
        <f t="shared" ref="J28:J29" si="13">SUM(H28/F28*100)</f>
        <v>100</v>
      </c>
      <c r="K28" s="22"/>
    </row>
    <row r="29" spans="1:11" ht="21.95" customHeight="1">
      <c r="A29" s="10"/>
      <c r="B29" s="11" t="s">
        <v>168</v>
      </c>
      <c r="C29" s="11" t="s">
        <v>169</v>
      </c>
      <c r="D29" s="11" t="s">
        <v>22</v>
      </c>
      <c r="E29" s="11">
        <v>3</v>
      </c>
      <c r="F29" s="11">
        <v>513</v>
      </c>
      <c r="G29" s="11">
        <f t="shared" si="12"/>
        <v>331</v>
      </c>
      <c r="H29" s="11">
        <v>315</v>
      </c>
      <c r="I29" s="11">
        <v>16</v>
      </c>
      <c r="J29" s="21">
        <f t="shared" si="13"/>
        <v>61.403508771929829</v>
      </c>
      <c r="K29" s="22"/>
    </row>
    <row r="30" spans="1:11" ht="21.95" customHeight="1">
      <c r="A30" s="10"/>
      <c r="B30" s="11"/>
      <c r="C30" s="11"/>
      <c r="D30" s="11"/>
      <c r="E30" s="11"/>
      <c r="F30" s="11"/>
      <c r="G30" s="11"/>
      <c r="H30" s="11"/>
      <c r="I30" s="11"/>
      <c r="J30" s="21"/>
      <c r="K30" s="22"/>
    </row>
    <row r="31" spans="1:11" ht="21.95" customHeight="1">
      <c r="A31" s="10"/>
      <c r="B31" s="11"/>
      <c r="C31" s="11"/>
      <c r="D31" s="11"/>
      <c r="E31" s="11"/>
      <c r="F31" s="11"/>
      <c r="G31" s="11"/>
      <c r="H31" s="11"/>
      <c r="I31" s="11"/>
      <c r="J31" s="21"/>
      <c r="K31" s="22"/>
    </row>
    <row r="32" spans="1:11" ht="21.95" customHeight="1">
      <c r="A32" s="12"/>
      <c r="B32" s="11"/>
      <c r="C32" s="11"/>
      <c r="D32" s="11"/>
      <c r="E32" s="11"/>
      <c r="F32" s="11"/>
      <c r="G32" s="11"/>
      <c r="H32" s="11"/>
      <c r="I32" s="11"/>
      <c r="J32" s="21"/>
      <c r="K32" s="22"/>
    </row>
    <row r="33" spans="1:11" ht="21.95" customHeight="1">
      <c r="A33" s="12"/>
      <c r="B33" s="11"/>
      <c r="C33" s="11"/>
      <c r="D33" s="11"/>
      <c r="E33" s="11"/>
      <c r="F33" s="11"/>
      <c r="G33" s="11"/>
      <c r="H33" s="11"/>
      <c r="I33" s="11"/>
      <c r="J33" s="21"/>
      <c r="K33" s="22"/>
    </row>
    <row r="34" spans="1:11" ht="21.95" customHeight="1">
      <c r="A34" s="12"/>
      <c r="B34" s="11"/>
      <c r="C34" s="11"/>
      <c r="D34" s="11"/>
      <c r="E34" s="11"/>
      <c r="F34" s="11"/>
      <c r="G34" s="11"/>
      <c r="H34" s="11"/>
      <c r="I34" s="11"/>
      <c r="J34" s="21"/>
      <c r="K34" s="22"/>
    </row>
    <row r="35" spans="1:11" ht="21.95" customHeight="1">
      <c r="A35" s="12"/>
      <c r="B35" s="11"/>
      <c r="C35" s="11"/>
      <c r="D35" s="11"/>
      <c r="E35" s="11"/>
      <c r="F35" s="11"/>
      <c r="G35" s="11"/>
      <c r="H35" s="11"/>
      <c r="I35" s="11"/>
      <c r="J35" s="21"/>
      <c r="K35" s="22"/>
    </row>
    <row r="36" spans="1:11" ht="21.95" customHeight="1">
      <c r="A36" s="12"/>
      <c r="B36" s="11"/>
      <c r="C36" s="11"/>
      <c r="D36" s="11"/>
      <c r="E36" s="11"/>
      <c r="F36" s="11"/>
      <c r="G36" s="11"/>
      <c r="H36" s="11"/>
      <c r="I36" s="11"/>
      <c r="J36" s="21"/>
      <c r="K36" s="22"/>
    </row>
    <row r="37" spans="1:11" ht="21.95" customHeight="1">
      <c r="A37" s="12"/>
      <c r="B37" s="11"/>
      <c r="C37" s="11"/>
      <c r="D37" s="11"/>
      <c r="E37" s="11"/>
      <c r="F37" s="11"/>
      <c r="G37" s="11"/>
      <c r="H37" s="11"/>
      <c r="I37" s="11"/>
      <c r="J37" s="21"/>
      <c r="K37" s="22"/>
    </row>
    <row r="38" spans="1:11" ht="21.95" customHeight="1">
      <c r="A38" s="12"/>
      <c r="B38" s="11"/>
      <c r="C38" s="11"/>
      <c r="D38" s="11"/>
      <c r="E38" s="11"/>
      <c r="F38" s="11"/>
      <c r="G38" s="11"/>
      <c r="H38" s="11"/>
      <c r="I38" s="11"/>
      <c r="J38" s="21"/>
      <c r="K38" s="22"/>
    </row>
    <row r="39" spans="1:11" ht="21.95" customHeight="1">
      <c r="A39" s="12"/>
      <c r="B39" s="11"/>
      <c r="C39" s="11"/>
      <c r="D39" s="11"/>
      <c r="E39" s="11"/>
      <c r="F39" s="11"/>
      <c r="G39" s="11"/>
      <c r="H39" s="11"/>
      <c r="I39" s="11"/>
      <c r="J39" s="21"/>
      <c r="K39" s="22"/>
    </row>
    <row r="40" spans="1:11" ht="21.95" customHeight="1">
      <c r="A40" s="12"/>
      <c r="B40" s="11"/>
      <c r="C40" s="11"/>
      <c r="D40" s="11"/>
      <c r="E40" s="11"/>
      <c r="F40" s="11"/>
      <c r="G40" s="11"/>
      <c r="H40" s="11"/>
      <c r="I40" s="11"/>
      <c r="J40" s="21"/>
      <c r="K40" s="22"/>
    </row>
    <row r="41" spans="1:11" ht="21.95" customHeight="1">
      <c r="A41" s="12"/>
      <c r="B41" s="11"/>
      <c r="C41" s="11"/>
      <c r="D41" s="11"/>
      <c r="E41" s="11"/>
      <c r="F41" s="11"/>
      <c r="G41" s="11"/>
      <c r="H41" s="11"/>
      <c r="I41" s="11"/>
      <c r="J41" s="21"/>
      <c r="K41" s="22"/>
    </row>
    <row r="42" spans="1:11" ht="21.95" customHeight="1">
      <c r="A42" s="12"/>
      <c r="B42" s="11"/>
      <c r="C42" s="11"/>
      <c r="D42" s="11"/>
      <c r="E42" s="11"/>
      <c r="F42" s="11"/>
      <c r="G42" s="11"/>
      <c r="H42" s="11"/>
      <c r="I42" s="11"/>
      <c r="J42" s="21"/>
      <c r="K42" s="22"/>
    </row>
    <row r="43" spans="1:11" ht="21.95" customHeight="1">
      <c r="A43" s="12"/>
      <c r="B43" s="11"/>
      <c r="C43" s="11"/>
      <c r="D43" s="11"/>
      <c r="E43" s="11"/>
      <c r="F43" s="11"/>
      <c r="G43" s="11"/>
      <c r="H43" s="11"/>
      <c r="I43" s="11"/>
      <c r="J43" s="21"/>
      <c r="K43" s="22"/>
    </row>
    <row r="44" spans="1:11" ht="21.95" customHeight="1">
      <c r="A44" s="12"/>
      <c r="B44" s="11"/>
      <c r="C44" s="11"/>
      <c r="D44" s="11"/>
      <c r="E44" s="11"/>
      <c r="F44" s="11"/>
      <c r="G44" s="11"/>
      <c r="H44" s="11"/>
      <c r="I44" s="11"/>
      <c r="J44" s="21"/>
      <c r="K44" s="22"/>
    </row>
    <row r="45" spans="1:11" ht="21.95" customHeight="1">
      <c r="A45" s="12"/>
      <c r="B45" s="11"/>
      <c r="C45" s="11"/>
      <c r="D45" s="11"/>
      <c r="E45" s="11"/>
      <c r="F45" s="11"/>
      <c r="G45" s="11"/>
      <c r="H45" s="11"/>
      <c r="I45" s="11"/>
      <c r="J45" s="21"/>
      <c r="K45" s="22"/>
    </row>
    <row r="46" spans="1:11" ht="21.95" customHeight="1">
      <c r="A46" s="12"/>
      <c r="B46" s="11"/>
      <c r="C46" s="11"/>
      <c r="D46" s="11"/>
      <c r="E46" s="11"/>
      <c r="F46" s="11"/>
      <c r="G46" s="11"/>
      <c r="H46" s="11"/>
      <c r="I46" s="11"/>
      <c r="J46" s="21"/>
      <c r="K46" s="22"/>
    </row>
    <row r="47" spans="1:11" ht="21" customHeight="1">
      <c r="A47" s="44" t="s">
        <v>23</v>
      </c>
      <c r="B47" s="45"/>
      <c r="C47" s="13">
        <f>COUNT(A10:A46)</f>
        <v>18</v>
      </c>
      <c r="E47" s="46" t="s">
        <v>24</v>
      </c>
      <c r="F47" s="46"/>
      <c r="G47" s="47"/>
      <c r="H47" s="47"/>
      <c r="I47" s="47"/>
      <c r="J47" s="47"/>
      <c r="K47" s="47"/>
    </row>
    <row r="48" spans="1:11" ht="21" customHeight="1">
      <c r="A48" s="36" t="s">
        <v>25</v>
      </c>
      <c r="B48" s="37"/>
      <c r="C48" s="13">
        <f>SUM(F10:F46)</f>
        <v>14769</v>
      </c>
      <c r="F48" s="35"/>
      <c r="G48" s="35"/>
      <c r="H48" s="35"/>
      <c r="I48" s="4"/>
      <c r="J48" s="4"/>
      <c r="K48" s="18"/>
    </row>
    <row r="49" spans="1:11" ht="21" customHeight="1">
      <c r="A49" s="36" t="s">
        <v>26</v>
      </c>
      <c r="B49" s="37"/>
      <c r="C49" s="13">
        <f>SUM(H10:H46)</f>
        <v>13919</v>
      </c>
      <c r="F49" s="4"/>
      <c r="G49" s="4"/>
      <c r="H49" s="4"/>
      <c r="I49" s="4"/>
      <c r="J49" s="4"/>
      <c r="K49" s="18"/>
    </row>
    <row r="50" spans="1:11">
      <c r="A50" s="38" t="s">
        <v>27</v>
      </c>
      <c r="B50" s="39"/>
      <c r="C50" s="14">
        <f>SUM(J10:J46)</f>
        <v>1859.1914111602994</v>
      </c>
      <c r="F50" s="35"/>
      <c r="G50" s="35"/>
      <c r="H50" s="35"/>
      <c r="I50" s="35"/>
      <c r="J50" s="4"/>
      <c r="K50" s="29"/>
    </row>
    <row r="51" spans="1:11">
      <c r="A51" s="40" t="s">
        <v>28</v>
      </c>
      <c r="B51" s="41"/>
      <c r="C51" s="13">
        <f>COUNTA(B10:B46)</f>
        <v>20</v>
      </c>
      <c r="F51" s="35"/>
      <c r="G51" s="35"/>
      <c r="H51" s="35"/>
      <c r="I51" s="35"/>
      <c r="J51" s="4"/>
      <c r="K51" s="29"/>
    </row>
    <row r="52" spans="1:11">
      <c r="A52" s="40" t="s">
        <v>29</v>
      </c>
      <c r="B52" s="41"/>
      <c r="C52" s="14">
        <f>C50/C51</f>
        <v>92.959570558014974</v>
      </c>
      <c r="F52" s="35"/>
      <c r="G52" s="35"/>
      <c r="H52" s="35"/>
      <c r="I52" s="35"/>
      <c r="J52" s="4"/>
      <c r="K52" s="29"/>
    </row>
    <row r="53" spans="1:11">
      <c r="A53" s="15"/>
      <c r="B53" s="16"/>
      <c r="C53" s="16"/>
      <c r="D53" s="16"/>
      <c r="E53" s="16"/>
      <c r="F53" s="16"/>
      <c r="G53" s="16"/>
      <c r="H53" s="16"/>
      <c r="I53" s="16"/>
      <c r="J53" s="16"/>
      <c r="K53" s="23"/>
    </row>
  </sheetData>
  <mergeCells count="13">
    <mergeCell ref="J1:K1"/>
    <mergeCell ref="A47:B47"/>
    <mergeCell ref="E47:K47"/>
    <mergeCell ref="A48:B48"/>
    <mergeCell ref="F48:H48"/>
    <mergeCell ref="K50:K52"/>
    <mergeCell ref="A4:K6"/>
    <mergeCell ref="F50:H52"/>
    <mergeCell ref="A49:B49"/>
    <mergeCell ref="A50:B50"/>
    <mergeCell ref="A51:B51"/>
    <mergeCell ref="A52:B52"/>
    <mergeCell ref="I50:I52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54"/>
  <sheetViews>
    <sheetView view="pageBreakPreview" topLeftCell="A10" zoomScaleNormal="100" workbookViewId="0">
      <selection activeCell="G20" sqref="G20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42" t="s">
        <v>0</v>
      </c>
      <c r="K1" s="43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 ht="15.75" customHeight="1">
      <c r="A4" s="30" t="s">
        <v>1</v>
      </c>
      <c r="B4" s="31"/>
      <c r="C4" s="31"/>
      <c r="D4" s="31"/>
      <c r="E4" s="31"/>
      <c r="F4" s="31"/>
      <c r="G4" s="31"/>
      <c r="H4" s="31"/>
      <c r="I4" s="31"/>
      <c r="J4" s="32"/>
      <c r="K4" s="33"/>
    </row>
    <row r="5" spans="1:11" ht="15.75" customHeight="1">
      <c r="A5" s="30"/>
      <c r="B5" s="31"/>
      <c r="C5" s="31"/>
      <c r="D5" s="31"/>
      <c r="E5" s="31"/>
      <c r="F5" s="31"/>
      <c r="G5" s="31"/>
      <c r="H5" s="31"/>
      <c r="I5" s="31"/>
      <c r="J5" s="32"/>
      <c r="K5" s="33"/>
    </row>
    <row r="6" spans="1:11" ht="6.95" customHeight="1">
      <c r="A6" s="34"/>
      <c r="B6" s="31"/>
      <c r="C6" s="31"/>
      <c r="D6" s="31"/>
      <c r="E6" s="31"/>
      <c r="F6" s="31"/>
      <c r="G6" s="31"/>
      <c r="H6" s="31"/>
      <c r="I6" s="31"/>
      <c r="J6" s="32"/>
      <c r="K6" s="33"/>
    </row>
    <row r="7" spans="1:11" ht="24" customHeight="1">
      <c r="A7" s="5" t="s">
        <v>2</v>
      </c>
      <c r="B7" s="6" t="s">
        <v>65</v>
      </c>
      <c r="C7" s="4"/>
      <c r="D7" s="4"/>
      <c r="E7" s="4"/>
      <c r="F7" s="6" t="s">
        <v>4</v>
      </c>
      <c r="G7" s="6" t="s">
        <v>192</v>
      </c>
      <c r="H7" s="6"/>
      <c r="I7" s="4"/>
      <c r="J7" s="4"/>
      <c r="K7" s="18"/>
    </row>
    <row r="8" spans="1:11" ht="24" customHeight="1">
      <c r="A8" s="5" t="s">
        <v>6</v>
      </c>
      <c r="B8" s="7" t="s">
        <v>7</v>
      </c>
      <c r="C8" s="4"/>
      <c r="D8" s="4"/>
      <c r="E8" s="4"/>
      <c r="F8" s="6" t="s">
        <v>8</v>
      </c>
      <c r="G8" s="7" t="s">
        <v>9</v>
      </c>
      <c r="H8" s="6"/>
      <c r="I8" s="4"/>
      <c r="J8" s="4"/>
      <c r="K8" s="18"/>
    </row>
    <row r="9" spans="1:11" ht="33" customHeight="1">
      <c r="A9" s="8" t="s">
        <v>10</v>
      </c>
      <c r="B9" s="9" t="s">
        <v>11</v>
      </c>
      <c r="C9" s="9" t="s">
        <v>12</v>
      </c>
      <c r="D9" s="9" t="s">
        <v>13</v>
      </c>
      <c r="E9" s="9" t="s">
        <v>14</v>
      </c>
      <c r="F9" s="9" t="s">
        <v>15</v>
      </c>
      <c r="G9" s="9" t="s">
        <v>16</v>
      </c>
      <c r="H9" s="9" t="s">
        <v>17</v>
      </c>
      <c r="I9" s="9" t="s">
        <v>18</v>
      </c>
      <c r="J9" s="19" t="s">
        <v>19</v>
      </c>
      <c r="K9" s="20" t="s">
        <v>20</v>
      </c>
    </row>
    <row r="10" spans="1:11" ht="21.95" customHeight="1">
      <c r="A10" s="10">
        <v>45001</v>
      </c>
      <c r="B10" s="11" t="s">
        <v>66</v>
      </c>
      <c r="C10" s="11" t="s">
        <v>67</v>
      </c>
      <c r="D10" s="11" t="s">
        <v>22</v>
      </c>
      <c r="E10" s="11">
        <v>8</v>
      </c>
      <c r="F10" s="11">
        <v>424</v>
      </c>
      <c r="G10" s="11">
        <f t="shared" ref="G10:G15" si="0">SUM(H10+I10)</f>
        <v>425</v>
      </c>
      <c r="H10" s="11">
        <v>424</v>
      </c>
      <c r="I10" s="11">
        <v>1</v>
      </c>
      <c r="J10" s="21">
        <f t="shared" ref="J10:J15" si="1">SUM(H10/F10*100)</f>
        <v>100</v>
      </c>
      <c r="K10" s="22"/>
    </row>
    <row r="11" spans="1:11" ht="21.95" customHeight="1">
      <c r="A11" s="10">
        <v>45002</v>
      </c>
      <c r="B11" s="11" t="s">
        <v>66</v>
      </c>
      <c r="C11" s="11" t="s">
        <v>67</v>
      </c>
      <c r="D11" s="11" t="s">
        <v>22</v>
      </c>
      <c r="E11" s="11">
        <v>8</v>
      </c>
      <c r="F11" s="11">
        <v>424</v>
      </c>
      <c r="G11" s="11">
        <f t="shared" si="0"/>
        <v>430</v>
      </c>
      <c r="H11" s="11">
        <v>424</v>
      </c>
      <c r="I11" s="11">
        <v>6</v>
      </c>
      <c r="J11" s="21">
        <f t="shared" si="1"/>
        <v>100</v>
      </c>
      <c r="K11" s="22"/>
    </row>
    <row r="12" spans="1:11" ht="21.95" customHeight="1">
      <c r="A12" s="10">
        <v>45005</v>
      </c>
      <c r="B12" s="11" t="s">
        <v>68</v>
      </c>
      <c r="C12" s="11" t="s">
        <v>69</v>
      </c>
      <c r="D12" s="11" t="s">
        <v>22</v>
      </c>
      <c r="E12" s="11">
        <v>8</v>
      </c>
      <c r="F12" s="11">
        <v>400</v>
      </c>
      <c r="G12" s="11">
        <f t="shared" si="0"/>
        <v>344</v>
      </c>
      <c r="H12" s="11">
        <v>340</v>
      </c>
      <c r="I12" s="11">
        <v>4</v>
      </c>
      <c r="J12" s="21">
        <f t="shared" si="1"/>
        <v>85</v>
      </c>
      <c r="K12" s="22"/>
    </row>
    <row r="13" spans="1:11" ht="21.95" customHeight="1">
      <c r="A13" s="10">
        <v>45006</v>
      </c>
      <c r="B13" s="11" t="s">
        <v>68</v>
      </c>
      <c r="C13" s="11" t="s">
        <v>69</v>
      </c>
      <c r="D13" s="11" t="s">
        <v>22</v>
      </c>
      <c r="E13" s="11">
        <v>8</v>
      </c>
      <c r="F13" s="11">
        <v>400</v>
      </c>
      <c r="G13" s="11">
        <f t="shared" si="0"/>
        <v>362</v>
      </c>
      <c r="H13" s="11">
        <v>360</v>
      </c>
      <c r="I13" s="11">
        <v>2</v>
      </c>
      <c r="J13" s="21">
        <f t="shared" si="1"/>
        <v>90</v>
      </c>
      <c r="K13" s="22"/>
    </row>
    <row r="14" spans="1:11" ht="21.95" customHeight="1">
      <c r="A14" s="10">
        <v>45008</v>
      </c>
      <c r="B14" s="11" t="s">
        <v>68</v>
      </c>
      <c r="C14" s="11" t="s">
        <v>69</v>
      </c>
      <c r="D14" s="11" t="s">
        <v>22</v>
      </c>
      <c r="E14" s="11">
        <v>8</v>
      </c>
      <c r="F14" s="11">
        <v>400</v>
      </c>
      <c r="G14" s="11">
        <f t="shared" si="0"/>
        <v>406</v>
      </c>
      <c r="H14" s="11">
        <v>400</v>
      </c>
      <c r="I14" s="11">
        <v>6</v>
      </c>
      <c r="J14" s="21">
        <f t="shared" si="1"/>
        <v>100</v>
      </c>
      <c r="K14" s="22"/>
    </row>
    <row r="15" spans="1:11" ht="21.95" customHeight="1">
      <c r="A15" s="10">
        <v>45009</v>
      </c>
      <c r="B15" s="11" t="s">
        <v>66</v>
      </c>
      <c r="C15" s="11" t="s">
        <v>67</v>
      </c>
      <c r="D15" s="11" t="s">
        <v>22</v>
      </c>
      <c r="E15" s="11">
        <v>8</v>
      </c>
      <c r="F15" s="11">
        <v>424</v>
      </c>
      <c r="G15" s="11">
        <f t="shared" si="0"/>
        <v>425</v>
      </c>
      <c r="H15" s="11">
        <v>424</v>
      </c>
      <c r="I15" s="11">
        <v>1</v>
      </c>
      <c r="J15" s="21">
        <f t="shared" si="1"/>
        <v>100</v>
      </c>
      <c r="K15" s="22"/>
    </row>
    <row r="16" spans="1:11" ht="21.95" customHeight="1">
      <c r="A16" s="10">
        <v>45012</v>
      </c>
      <c r="B16" s="11" t="s">
        <v>66</v>
      </c>
      <c r="C16" s="11" t="s">
        <v>67</v>
      </c>
      <c r="D16" s="11" t="s">
        <v>22</v>
      </c>
      <c r="E16" s="11">
        <v>4</v>
      </c>
      <c r="F16" s="11">
        <v>212</v>
      </c>
      <c r="G16" s="11">
        <f t="shared" ref="G16:G21" si="2">SUM(H16+I16)</f>
        <v>217</v>
      </c>
      <c r="H16" s="11">
        <v>212</v>
      </c>
      <c r="I16" s="11">
        <v>5</v>
      </c>
      <c r="J16" s="21">
        <f t="shared" ref="J16:J21" si="3">SUM(H16/F16*100)</f>
        <v>100</v>
      </c>
      <c r="K16" s="22"/>
    </row>
    <row r="17" spans="1:11" ht="21.95" customHeight="1">
      <c r="A17" s="10"/>
      <c r="B17" s="11" t="s">
        <v>70</v>
      </c>
      <c r="C17" s="11" t="s">
        <v>71</v>
      </c>
      <c r="D17" s="11" t="s">
        <v>22</v>
      </c>
      <c r="E17" s="11">
        <v>4</v>
      </c>
      <c r="F17" s="11">
        <v>200</v>
      </c>
      <c r="G17" s="11">
        <f t="shared" si="2"/>
        <v>210</v>
      </c>
      <c r="H17" s="11">
        <v>200</v>
      </c>
      <c r="I17" s="11">
        <v>10</v>
      </c>
      <c r="J17" s="21">
        <f t="shared" si="3"/>
        <v>100</v>
      </c>
      <c r="K17" s="22"/>
    </row>
    <row r="18" spans="1:11" ht="21.95" customHeight="1">
      <c r="A18" s="10">
        <v>45013</v>
      </c>
      <c r="B18" s="11" t="s">
        <v>66</v>
      </c>
      <c r="C18" s="11" t="s">
        <v>67</v>
      </c>
      <c r="D18" s="11" t="s">
        <v>22</v>
      </c>
      <c r="E18" s="11">
        <v>8</v>
      </c>
      <c r="F18" s="11">
        <v>424</v>
      </c>
      <c r="G18" s="11">
        <f t="shared" si="2"/>
        <v>428</v>
      </c>
      <c r="H18" s="11">
        <v>424</v>
      </c>
      <c r="I18" s="11">
        <v>4</v>
      </c>
      <c r="J18" s="21">
        <f t="shared" si="3"/>
        <v>100</v>
      </c>
      <c r="K18" s="22"/>
    </row>
    <row r="19" spans="1:11" ht="21.95" customHeight="1">
      <c r="A19" s="10">
        <v>45014</v>
      </c>
      <c r="B19" s="11" t="s">
        <v>66</v>
      </c>
      <c r="C19" s="11" t="s">
        <v>67</v>
      </c>
      <c r="D19" s="11" t="s">
        <v>22</v>
      </c>
      <c r="E19" s="11">
        <v>8</v>
      </c>
      <c r="F19" s="11">
        <v>424</v>
      </c>
      <c r="G19" s="11">
        <f t="shared" si="2"/>
        <v>429</v>
      </c>
      <c r="H19" s="11">
        <v>424</v>
      </c>
      <c r="I19" s="11">
        <v>5</v>
      </c>
      <c r="J19" s="21">
        <f t="shared" si="3"/>
        <v>100</v>
      </c>
      <c r="K19" s="22"/>
    </row>
    <row r="20" spans="1:11" ht="21.95" customHeight="1">
      <c r="A20" s="10">
        <v>45015</v>
      </c>
      <c r="B20" s="11" t="s">
        <v>66</v>
      </c>
      <c r="C20" s="11" t="s">
        <v>67</v>
      </c>
      <c r="D20" s="11" t="s">
        <v>22</v>
      </c>
      <c r="E20" s="11">
        <v>8</v>
      </c>
      <c r="F20" s="11">
        <v>424</v>
      </c>
      <c r="G20" s="11">
        <f t="shared" si="2"/>
        <v>426</v>
      </c>
      <c r="H20" s="11">
        <v>424</v>
      </c>
      <c r="I20" s="11">
        <v>2</v>
      </c>
      <c r="J20" s="21">
        <f t="shared" si="3"/>
        <v>100</v>
      </c>
      <c r="K20" s="22"/>
    </row>
    <row r="21" spans="1:11" ht="21.95" customHeight="1">
      <c r="A21" s="10">
        <v>45016</v>
      </c>
      <c r="B21" s="11" t="s">
        <v>66</v>
      </c>
      <c r="C21" s="11" t="s">
        <v>67</v>
      </c>
      <c r="D21" s="11" t="s">
        <v>22</v>
      </c>
      <c r="E21" s="11">
        <v>8</v>
      </c>
      <c r="F21" s="11">
        <v>424</v>
      </c>
      <c r="G21" s="11">
        <f t="shared" si="2"/>
        <v>429</v>
      </c>
      <c r="H21" s="11">
        <v>424</v>
      </c>
      <c r="I21" s="11">
        <v>5</v>
      </c>
      <c r="J21" s="21">
        <f t="shared" si="3"/>
        <v>100</v>
      </c>
      <c r="K21" s="22"/>
    </row>
    <row r="22" spans="1:11" ht="21.95" customHeight="1">
      <c r="A22" s="10">
        <v>45017</v>
      </c>
      <c r="B22" s="11" t="s">
        <v>66</v>
      </c>
      <c r="C22" s="11" t="s">
        <v>67</v>
      </c>
      <c r="D22" s="11" t="s">
        <v>22</v>
      </c>
      <c r="E22" s="11">
        <v>8</v>
      </c>
      <c r="F22" s="11">
        <v>424</v>
      </c>
      <c r="G22" s="11">
        <f t="shared" ref="G22" si="4">SUM(H22+I22)</f>
        <v>426</v>
      </c>
      <c r="H22" s="11">
        <v>424</v>
      </c>
      <c r="I22" s="11">
        <v>2</v>
      </c>
      <c r="J22" s="21">
        <f t="shared" ref="J22" si="5">SUM(H22/F22*100)</f>
        <v>100</v>
      </c>
      <c r="K22" s="22"/>
    </row>
    <row r="23" spans="1:11" ht="21.95" customHeight="1">
      <c r="A23" s="10">
        <v>45019</v>
      </c>
      <c r="B23" s="11" t="s">
        <v>66</v>
      </c>
      <c r="C23" s="11" t="s">
        <v>67</v>
      </c>
      <c r="D23" s="11" t="s">
        <v>22</v>
      </c>
      <c r="E23" s="11">
        <v>8</v>
      </c>
      <c r="F23" s="11">
        <v>424</v>
      </c>
      <c r="G23" s="11">
        <f t="shared" ref="G23:G25" si="6">SUM(H23+I23)</f>
        <v>431</v>
      </c>
      <c r="H23" s="11">
        <v>424</v>
      </c>
      <c r="I23" s="11">
        <v>7</v>
      </c>
      <c r="J23" s="21">
        <f t="shared" ref="J23:J25" si="7">SUM(H23/F23*100)</f>
        <v>100</v>
      </c>
      <c r="K23" s="22"/>
    </row>
    <row r="24" spans="1:11" ht="21.95" customHeight="1">
      <c r="A24" s="10">
        <v>45020</v>
      </c>
      <c r="B24" s="11" t="s">
        <v>44</v>
      </c>
      <c r="C24" s="11">
        <v>332</v>
      </c>
      <c r="D24" s="11" t="s">
        <v>22</v>
      </c>
      <c r="E24" s="11">
        <v>7</v>
      </c>
      <c r="F24" s="11">
        <v>700</v>
      </c>
      <c r="G24" s="11">
        <f t="shared" si="6"/>
        <v>654</v>
      </c>
      <c r="H24" s="11">
        <v>649</v>
      </c>
      <c r="I24" s="11">
        <v>5</v>
      </c>
      <c r="J24" s="21">
        <f t="shared" si="7"/>
        <v>92.714285714285722</v>
      </c>
      <c r="K24" s="22"/>
    </row>
    <row r="25" spans="1:11" ht="21.95" customHeight="1">
      <c r="A25" s="10">
        <v>45021</v>
      </c>
      <c r="B25" s="11" t="s">
        <v>66</v>
      </c>
      <c r="C25" s="11" t="s">
        <v>67</v>
      </c>
      <c r="D25" s="11" t="s">
        <v>22</v>
      </c>
      <c r="E25" s="11">
        <v>8</v>
      </c>
      <c r="F25" s="11">
        <v>424</v>
      </c>
      <c r="G25" s="11">
        <f t="shared" si="6"/>
        <v>414</v>
      </c>
      <c r="H25" s="11">
        <v>412</v>
      </c>
      <c r="I25" s="11">
        <v>2</v>
      </c>
      <c r="J25" s="21">
        <f t="shared" si="7"/>
        <v>97.169811320754718</v>
      </c>
      <c r="K25" s="22"/>
    </row>
    <row r="26" spans="1:11" ht="21.95" customHeight="1">
      <c r="A26" s="10">
        <v>45022</v>
      </c>
      <c r="B26" s="11" t="s">
        <v>66</v>
      </c>
      <c r="C26" s="11" t="s">
        <v>67</v>
      </c>
      <c r="D26" s="11" t="s">
        <v>22</v>
      </c>
      <c r="E26" s="11">
        <v>8</v>
      </c>
      <c r="F26" s="11">
        <v>424</v>
      </c>
      <c r="G26" s="11">
        <f t="shared" ref="G26:G28" si="8">SUM(H26+I26)</f>
        <v>432</v>
      </c>
      <c r="H26" s="11">
        <v>424</v>
      </c>
      <c r="I26" s="11">
        <v>8</v>
      </c>
      <c r="J26" s="21">
        <f t="shared" ref="J26:J28" si="9">SUM(H26/F26*100)</f>
        <v>100</v>
      </c>
      <c r="K26" s="22"/>
    </row>
    <row r="27" spans="1:11" ht="21.95" customHeight="1">
      <c r="A27" s="10">
        <v>45026</v>
      </c>
      <c r="B27" s="11" t="s">
        <v>68</v>
      </c>
      <c r="C27" s="11" t="s">
        <v>85</v>
      </c>
      <c r="D27" s="11" t="s">
        <v>22</v>
      </c>
      <c r="E27" s="11">
        <v>1</v>
      </c>
      <c r="F27" s="11">
        <v>50</v>
      </c>
      <c r="G27" s="11">
        <f t="shared" si="8"/>
        <v>51</v>
      </c>
      <c r="H27" s="11">
        <v>50</v>
      </c>
      <c r="I27" s="11">
        <v>1</v>
      </c>
      <c r="J27" s="21">
        <f t="shared" si="9"/>
        <v>100</v>
      </c>
      <c r="K27" s="22"/>
    </row>
    <row r="28" spans="1:11" ht="21.95" customHeight="1">
      <c r="A28" s="10"/>
      <c r="B28" s="11" t="s">
        <v>66</v>
      </c>
      <c r="C28" s="11" t="s">
        <v>67</v>
      </c>
      <c r="D28" s="11" t="s">
        <v>22</v>
      </c>
      <c r="E28" s="11">
        <v>7</v>
      </c>
      <c r="F28" s="11">
        <v>371</v>
      </c>
      <c r="G28" s="11">
        <f t="shared" si="8"/>
        <v>370</v>
      </c>
      <c r="H28" s="11">
        <v>358</v>
      </c>
      <c r="I28" s="11">
        <v>12</v>
      </c>
      <c r="J28" s="21">
        <f t="shared" si="9"/>
        <v>96.495956873315365</v>
      </c>
      <c r="K28" s="22"/>
    </row>
    <row r="29" spans="1:11" ht="21.95" customHeight="1">
      <c r="A29" s="10">
        <v>45027</v>
      </c>
      <c r="B29" s="11" t="s">
        <v>66</v>
      </c>
      <c r="C29" s="11" t="s">
        <v>67</v>
      </c>
      <c r="D29" s="11" t="s">
        <v>22</v>
      </c>
      <c r="E29" s="11">
        <v>8</v>
      </c>
      <c r="F29" s="11">
        <v>424</v>
      </c>
      <c r="G29" s="11">
        <f t="shared" ref="G29" si="10">SUM(H29+I29)</f>
        <v>428</v>
      </c>
      <c r="H29" s="11">
        <v>424</v>
      </c>
      <c r="I29" s="11">
        <v>4</v>
      </c>
      <c r="J29" s="21">
        <f t="shared" ref="J29" si="11">SUM(H29/F29*100)</f>
        <v>100</v>
      </c>
      <c r="K29" s="22"/>
    </row>
    <row r="30" spans="1:11" ht="21.95" customHeight="1">
      <c r="A30" s="10">
        <v>45028</v>
      </c>
      <c r="B30" s="11" t="s">
        <v>66</v>
      </c>
      <c r="C30" s="11" t="s">
        <v>67</v>
      </c>
      <c r="D30" s="11" t="s">
        <v>22</v>
      </c>
      <c r="E30" s="11">
        <v>8</v>
      </c>
      <c r="F30" s="11">
        <v>424</v>
      </c>
      <c r="G30" s="11">
        <f t="shared" ref="G30" si="12">SUM(H30+I30)</f>
        <v>430</v>
      </c>
      <c r="H30" s="11">
        <v>424</v>
      </c>
      <c r="I30" s="11">
        <v>6</v>
      </c>
      <c r="J30" s="21">
        <f t="shared" ref="J30" si="13">SUM(H30/F30*100)</f>
        <v>100</v>
      </c>
      <c r="K30" s="22"/>
    </row>
    <row r="31" spans="1:11" ht="21.95" customHeight="1">
      <c r="A31" s="10"/>
      <c r="B31" s="11"/>
      <c r="C31" s="11"/>
      <c r="D31" s="11"/>
      <c r="E31" s="11"/>
      <c r="F31" s="11"/>
      <c r="G31" s="11"/>
      <c r="H31" s="11"/>
      <c r="I31" s="11"/>
      <c r="J31" s="21"/>
      <c r="K31" s="22"/>
    </row>
    <row r="32" spans="1:11" ht="21.95" customHeight="1">
      <c r="A32" s="12"/>
      <c r="B32" s="11"/>
      <c r="C32" s="11"/>
      <c r="D32" s="11"/>
      <c r="E32" s="11"/>
      <c r="F32" s="11"/>
      <c r="G32" s="11"/>
      <c r="H32" s="11"/>
      <c r="I32" s="11"/>
      <c r="J32" s="21"/>
      <c r="K32" s="22"/>
    </row>
    <row r="33" spans="1:11" ht="21.95" customHeight="1">
      <c r="A33" s="12"/>
      <c r="B33" s="11"/>
      <c r="C33" s="11"/>
      <c r="D33" s="11"/>
      <c r="E33" s="11"/>
      <c r="F33" s="11"/>
      <c r="G33" s="11"/>
      <c r="H33" s="11"/>
      <c r="I33" s="11"/>
      <c r="J33" s="21"/>
      <c r="K33" s="22"/>
    </row>
    <row r="34" spans="1:11" ht="21.95" customHeight="1">
      <c r="A34" s="12"/>
      <c r="B34" s="11"/>
      <c r="C34" s="11"/>
      <c r="D34" s="11"/>
      <c r="E34" s="11"/>
      <c r="F34" s="11"/>
      <c r="G34" s="11"/>
      <c r="H34" s="11"/>
      <c r="I34" s="11"/>
      <c r="J34" s="21"/>
      <c r="K34" s="22"/>
    </row>
    <row r="35" spans="1:11" ht="21.95" customHeight="1">
      <c r="A35" s="12"/>
      <c r="B35" s="11"/>
      <c r="C35" s="11"/>
      <c r="D35" s="11"/>
      <c r="E35" s="11"/>
      <c r="F35" s="11"/>
      <c r="G35" s="11"/>
      <c r="H35" s="11"/>
      <c r="I35" s="11"/>
      <c r="J35" s="21"/>
      <c r="K35" s="22"/>
    </row>
    <row r="36" spans="1:11" ht="21.95" customHeight="1">
      <c r="A36" s="12"/>
      <c r="B36" s="11"/>
      <c r="C36" s="11"/>
      <c r="D36" s="11"/>
      <c r="E36" s="11"/>
      <c r="F36" s="11"/>
      <c r="G36" s="11"/>
      <c r="H36" s="11"/>
      <c r="I36" s="11"/>
      <c r="J36" s="21"/>
      <c r="K36" s="22"/>
    </row>
    <row r="37" spans="1:11" ht="21.95" customHeight="1">
      <c r="A37" s="12"/>
      <c r="B37" s="11"/>
      <c r="C37" s="11"/>
      <c r="D37" s="11"/>
      <c r="E37" s="11"/>
      <c r="F37" s="11"/>
      <c r="G37" s="11"/>
      <c r="H37" s="11"/>
      <c r="I37" s="11"/>
      <c r="J37" s="21"/>
      <c r="K37" s="22"/>
    </row>
    <row r="38" spans="1:11" ht="21.95" customHeight="1">
      <c r="A38" s="12"/>
      <c r="B38" s="11"/>
      <c r="C38" s="11"/>
      <c r="D38" s="11"/>
      <c r="E38" s="11"/>
      <c r="F38" s="11"/>
      <c r="G38" s="11"/>
      <c r="H38" s="11"/>
      <c r="I38" s="11"/>
      <c r="J38" s="21"/>
      <c r="K38" s="22"/>
    </row>
    <row r="39" spans="1:11" ht="21.95" customHeight="1">
      <c r="A39" s="12"/>
      <c r="B39" s="11"/>
      <c r="C39" s="11"/>
      <c r="D39" s="11"/>
      <c r="E39" s="11"/>
      <c r="F39" s="11"/>
      <c r="G39" s="11"/>
      <c r="H39" s="11"/>
      <c r="I39" s="11"/>
      <c r="J39" s="21"/>
      <c r="K39" s="22"/>
    </row>
    <row r="40" spans="1:11" ht="21.95" customHeight="1">
      <c r="A40" s="12"/>
      <c r="B40" s="11"/>
      <c r="C40" s="11"/>
      <c r="D40" s="11"/>
      <c r="E40" s="11"/>
      <c r="F40" s="11"/>
      <c r="G40" s="11"/>
      <c r="H40" s="11"/>
      <c r="I40" s="11"/>
      <c r="J40" s="21"/>
      <c r="K40" s="22"/>
    </row>
    <row r="41" spans="1:11" ht="21.95" customHeight="1">
      <c r="A41" s="12"/>
      <c r="B41" s="11"/>
      <c r="C41" s="11"/>
      <c r="D41" s="11"/>
      <c r="E41" s="11"/>
      <c r="F41" s="11"/>
      <c r="G41" s="11"/>
      <c r="H41" s="11"/>
      <c r="I41" s="11"/>
      <c r="J41" s="21"/>
      <c r="K41" s="22"/>
    </row>
    <row r="42" spans="1:11" ht="21.95" customHeight="1">
      <c r="A42" s="12"/>
      <c r="B42" s="11"/>
      <c r="C42" s="11"/>
      <c r="D42" s="11"/>
      <c r="E42" s="11"/>
      <c r="F42" s="11"/>
      <c r="G42" s="11"/>
      <c r="H42" s="11"/>
      <c r="I42" s="11"/>
      <c r="J42" s="21"/>
      <c r="K42" s="22"/>
    </row>
    <row r="43" spans="1:11" ht="21.95" customHeight="1">
      <c r="A43" s="12"/>
      <c r="B43" s="11"/>
      <c r="C43" s="11"/>
      <c r="D43" s="11"/>
      <c r="E43" s="11"/>
      <c r="F43" s="11"/>
      <c r="G43" s="11"/>
      <c r="H43" s="11"/>
      <c r="I43" s="11"/>
      <c r="J43" s="21"/>
      <c r="K43" s="22"/>
    </row>
    <row r="44" spans="1:11" ht="21.95" customHeight="1">
      <c r="A44" s="12"/>
      <c r="B44" s="11"/>
      <c r="C44" s="11"/>
      <c r="D44" s="11"/>
      <c r="E44" s="11"/>
      <c r="F44" s="11"/>
      <c r="G44" s="11"/>
      <c r="H44" s="11"/>
      <c r="I44" s="11"/>
      <c r="J44" s="21"/>
      <c r="K44" s="22"/>
    </row>
    <row r="45" spans="1:11" ht="21.95" customHeight="1">
      <c r="A45" s="12"/>
      <c r="B45" s="11"/>
      <c r="C45" s="11"/>
      <c r="D45" s="11"/>
      <c r="E45" s="11"/>
      <c r="F45" s="11"/>
      <c r="G45" s="11"/>
      <c r="H45" s="11"/>
      <c r="I45" s="11"/>
      <c r="J45" s="21"/>
      <c r="K45" s="22"/>
    </row>
    <row r="46" spans="1:11" ht="21.95" customHeight="1">
      <c r="A46" s="12"/>
      <c r="B46" s="11"/>
      <c r="C46" s="11"/>
      <c r="D46" s="11"/>
      <c r="E46" s="11"/>
      <c r="F46" s="11"/>
      <c r="G46" s="11"/>
      <c r="H46" s="11"/>
      <c r="I46" s="11"/>
      <c r="J46" s="21"/>
      <c r="K46" s="22"/>
    </row>
    <row r="47" spans="1:11" ht="21.95" customHeight="1">
      <c r="A47" s="12"/>
      <c r="B47" s="11"/>
      <c r="C47" s="11"/>
      <c r="D47" s="11"/>
      <c r="E47" s="11"/>
      <c r="F47" s="11"/>
      <c r="G47" s="11"/>
      <c r="H47" s="11"/>
      <c r="I47" s="11"/>
      <c r="J47" s="21"/>
      <c r="K47" s="22"/>
    </row>
    <row r="48" spans="1:11" ht="21" customHeight="1">
      <c r="A48" s="44" t="s">
        <v>23</v>
      </c>
      <c r="B48" s="45"/>
      <c r="C48" s="13">
        <f>COUNT(A10:A47)</f>
        <v>19</v>
      </c>
      <c r="E48" s="46" t="s">
        <v>24</v>
      </c>
      <c r="F48" s="46"/>
      <c r="G48" s="47"/>
      <c r="H48" s="47"/>
      <c r="I48" s="47"/>
      <c r="J48" s="47"/>
      <c r="K48" s="47"/>
    </row>
    <row r="49" spans="1:11" ht="21" customHeight="1">
      <c r="A49" s="36" t="s">
        <v>25</v>
      </c>
      <c r="B49" s="37"/>
      <c r="C49" s="13">
        <f>SUM(F10:F47)</f>
        <v>8245</v>
      </c>
      <c r="F49" s="35"/>
      <c r="G49" s="35"/>
      <c r="H49" s="35"/>
      <c r="I49" s="4"/>
      <c r="J49" s="4"/>
      <c r="K49" s="18"/>
    </row>
    <row r="50" spans="1:11" ht="21" customHeight="1">
      <c r="A50" s="36" t="s">
        <v>26</v>
      </c>
      <c r="B50" s="37"/>
      <c r="C50" s="13">
        <f>SUM(H10:H47)</f>
        <v>8069</v>
      </c>
      <c r="F50" s="4"/>
      <c r="G50" s="4"/>
      <c r="H50" s="4"/>
      <c r="I50" s="4"/>
      <c r="J50" s="4"/>
      <c r="K50" s="18"/>
    </row>
    <row r="51" spans="1:11">
      <c r="A51" s="38" t="s">
        <v>27</v>
      </c>
      <c r="B51" s="39"/>
      <c r="C51" s="14">
        <f>SUM(J10:J47)</f>
        <v>2061.3800539083559</v>
      </c>
      <c r="F51" s="35"/>
      <c r="G51" s="35"/>
      <c r="H51" s="35"/>
      <c r="I51" s="35"/>
      <c r="J51" s="4"/>
      <c r="K51" s="29"/>
    </row>
    <row r="52" spans="1:11">
      <c r="A52" s="40" t="s">
        <v>28</v>
      </c>
      <c r="B52" s="41"/>
      <c r="C52" s="13">
        <f>COUNTA(B10:B47)</f>
        <v>21</v>
      </c>
      <c r="F52" s="35"/>
      <c r="G52" s="35"/>
      <c r="H52" s="35"/>
      <c r="I52" s="35"/>
      <c r="J52" s="4"/>
      <c r="K52" s="29"/>
    </row>
    <row r="53" spans="1:11">
      <c r="A53" s="40" t="s">
        <v>29</v>
      </c>
      <c r="B53" s="41"/>
      <c r="C53" s="14">
        <f>C51/C52</f>
        <v>98.160954948016951</v>
      </c>
      <c r="F53" s="35"/>
      <c r="G53" s="35"/>
      <c r="H53" s="35"/>
      <c r="I53" s="35"/>
      <c r="J53" s="4"/>
      <c r="K53" s="29"/>
    </row>
    <row r="54" spans="1:11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23"/>
    </row>
  </sheetData>
  <mergeCells count="13">
    <mergeCell ref="J1:K1"/>
    <mergeCell ref="A48:B48"/>
    <mergeCell ref="E48:K48"/>
    <mergeCell ref="A49:B49"/>
    <mergeCell ref="F49:H49"/>
    <mergeCell ref="K51:K53"/>
    <mergeCell ref="A4:K6"/>
    <mergeCell ref="F51:H53"/>
    <mergeCell ref="A50:B50"/>
    <mergeCell ref="A51:B51"/>
    <mergeCell ref="A52:B52"/>
    <mergeCell ref="A53:B53"/>
    <mergeCell ref="I51:I53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50"/>
  <sheetViews>
    <sheetView view="pageBreakPreview" zoomScaleNormal="100" workbookViewId="0">
      <selection activeCell="D13" sqref="D13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42" t="s">
        <v>0</v>
      </c>
      <c r="K1" s="43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 ht="15.75" customHeight="1">
      <c r="A4" s="30" t="s">
        <v>1</v>
      </c>
      <c r="B4" s="31"/>
      <c r="C4" s="31"/>
      <c r="D4" s="31"/>
      <c r="E4" s="31"/>
      <c r="F4" s="31"/>
      <c r="G4" s="31"/>
      <c r="H4" s="31"/>
      <c r="I4" s="31"/>
      <c r="J4" s="32"/>
      <c r="K4" s="33"/>
    </row>
    <row r="5" spans="1:11" ht="15.75" customHeight="1">
      <c r="A5" s="30"/>
      <c r="B5" s="31"/>
      <c r="C5" s="31"/>
      <c r="D5" s="31"/>
      <c r="E5" s="31"/>
      <c r="F5" s="31"/>
      <c r="G5" s="31"/>
      <c r="H5" s="31"/>
      <c r="I5" s="31"/>
      <c r="J5" s="32"/>
      <c r="K5" s="33"/>
    </row>
    <row r="6" spans="1:11" ht="6.95" customHeight="1">
      <c r="A6" s="34"/>
      <c r="B6" s="31"/>
      <c r="C6" s="31"/>
      <c r="D6" s="31"/>
      <c r="E6" s="31"/>
      <c r="F6" s="31"/>
      <c r="G6" s="31"/>
      <c r="H6" s="31"/>
      <c r="I6" s="31"/>
      <c r="J6" s="32"/>
      <c r="K6" s="33"/>
    </row>
    <row r="7" spans="1:11" ht="24" customHeight="1">
      <c r="A7" s="5" t="s">
        <v>2</v>
      </c>
      <c r="B7" s="6" t="s">
        <v>72</v>
      </c>
      <c r="C7" s="4"/>
      <c r="D7" s="4"/>
      <c r="E7" s="4"/>
      <c r="F7" s="6" t="s">
        <v>4</v>
      </c>
      <c r="G7" s="6" t="s">
        <v>192</v>
      </c>
      <c r="H7" s="6"/>
      <c r="I7" s="4"/>
      <c r="J7" s="4"/>
      <c r="K7" s="18"/>
    </row>
    <row r="8" spans="1:11" ht="24" customHeight="1">
      <c r="A8" s="5" t="s">
        <v>6</v>
      </c>
      <c r="B8" s="7" t="s">
        <v>7</v>
      </c>
      <c r="C8" s="4"/>
      <c r="D8" s="4"/>
      <c r="E8" s="4"/>
      <c r="F8" s="6" t="s">
        <v>8</v>
      </c>
      <c r="G8" s="7" t="s">
        <v>9</v>
      </c>
      <c r="H8" s="6"/>
      <c r="I8" s="4"/>
      <c r="J8" s="4"/>
      <c r="K8" s="18"/>
    </row>
    <row r="9" spans="1:11" ht="33" customHeight="1">
      <c r="A9" s="8" t="s">
        <v>10</v>
      </c>
      <c r="B9" s="9" t="s">
        <v>11</v>
      </c>
      <c r="C9" s="9" t="s">
        <v>12</v>
      </c>
      <c r="D9" s="9" t="s">
        <v>13</v>
      </c>
      <c r="E9" s="9" t="s">
        <v>14</v>
      </c>
      <c r="F9" s="9" t="s">
        <v>15</v>
      </c>
      <c r="G9" s="9" t="s">
        <v>16</v>
      </c>
      <c r="H9" s="9" t="s">
        <v>17</v>
      </c>
      <c r="I9" s="9" t="s">
        <v>18</v>
      </c>
      <c r="J9" s="19" t="s">
        <v>19</v>
      </c>
      <c r="K9" s="20" t="s">
        <v>20</v>
      </c>
    </row>
    <row r="10" spans="1:11" ht="21.95" customHeight="1">
      <c r="A10" s="10">
        <v>45001</v>
      </c>
      <c r="B10" s="11" t="s">
        <v>61</v>
      </c>
      <c r="C10" s="11" t="s">
        <v>73</v>
      </c>
      <c r="D10" s="11" t="s">
        <v>22</v>
      </c>
      <c r="E10" s="11">
        <v>8</v>
      </c>
      <c r="F10" s="11">
        <v>800</v>
      </c>
      <c r="G10" s="11">
        <f t="shared" ref="G10:G15" si="0">SUM(H10+I10)</f>
        <v>804</v>
      </c>
      <c r="H10" s="11">
        <v>800</v>
      </c>
      <c r="I10" s="11">
        <v>4</v>
      </c>
      <c r="J10" s="21">
        <f t="shared" ref="J10:J15" si="1">H10/F10*100</f>
        <v>100</v>
      </c>
      <c r="K10" s="22"/>
    </row>
    <row r="11" spans="1:11" ht="21.95" customHeight="1">
      <c r="A11" s="10">
        <v>45002</v>
      </c>
      <c r="B11" s="11" t="s">
        <v>61</v>
      </c>
      <c r="C11" s="11" t="s">
        <v>73</v>
      </c>
      <c r="D11" s="11" t="s">
        <v>22</v>
      </c>
      <c r="E11" s="11">
        <v>8</v>
      </c>
      <c r="F11" s="11">
        <v>800</v>
      </c>
      <c r="G11" s="11">
        <f t="shared" si="0"/>
        <v>642</v>
      </c>
      <c r="H11" s="11">
        <v>640</v>
      </c>
      <c r="I11" s="11">
        <v>2</v>
      </c>
      <c r="J11" s="21">
        <f t="shared" si="1"/>
        <v>80</v>
      </c>
      <c r="K11" s="22"/>
    </row>
    <row r="12" spans="1:11" ht="21.95" customHeight="1">
      <c r="A12" s="10">
        <v>45005</v>
      </c>
      <c r="B12" s="11" t="s">
        <v>61</v>
      </c>
      <c r="C12" s="11" t="s">
        <v>73</v>
      </c>
      <c r="D12" s="11" t="s">
        <v>22</v>
      </c>
      <c r="E12" s="11">
        <v>8</v>
      </c>
      <c r="F12" s="11">
        <v>800</v>
      </c>
      <c r="G12" s="11">
        <f t="shared" si="0"/>
        <v>806</v>
      </c>
      <c r="H12" s="11">
        <v>800</v>
      </c>
      <c r="I12" s="11">
        <v>6</v>
      </c>
      <c r="J12" s="21">
        <f t="shared" si="1"/>
        <v>100</v>
      </c>
      <c r="K12" s="22"/>
    </row>
    <row r="13" spans="1:11" ht="21.95" customHeight="1">
      <c r="A13" s="10">
        <v>45008</v>
      </c>
      <c r="B13" s="11" t="s">
        <v>61</v>
      </c>
      <c r="C13" s="11" t="s">
        <v>73</v>
      </c>
      <c r="D13" s="11" t="s">
        <v>22</v>
      </c>
      <c r="E13" s="11">
        <v>8</v>
      </c>
      <c r="F13" s="11">
        <v>800</v>
      </c>
      <c r="G13" s="11">
        <f t="shared" si="0"/>
        <v>805</v>
      </c>
      <c r="H13" s="11">
        <v>800</v>
      </c>
      <c r="I13" s="11">
        <v>5</v>
      </c>
      <c r="J13" s="21">
        <f t="shared" si="1"/>
        <v>100</v>
      </c>
      <c r="K13" s="22"/>
    </row>
    <row r="14" spans="1:11" ht="21.95" customHeight="1">
      <c r="A14" s="10">
        <v>45009</v>
      </c>
      <c r="B14" s="11" t="s">
        <v>61</v>
      </c>
      <c r="C14" s="11" t="s">
        <v>73</v>
      </c>
      <c r="D14" s="11" t="s">
        <v>22</v>
      </c>
      <c r="E14" s="11">
        <v>8</v>
      </c>
      <c r="F14" s="11">
        <v>800</v>
      </c>
      <c r="G14" s="11">
        <f t="shared" si="0"/>
        <v>808</v>
      </c>
      <c r="H14" s="11">
        <v>800</v>
      </c>
      <c r="I14" s="11">
        <v>8</v>
      </c>
      <c r="J14" s="21">
        <f t="shared" si="1"/>
        <v>100</v>
      </c>
      <c r="K14" s="22"/>
    </row>
    <row r="15" spans="1:11" ht="21.95" customHeight="1">
      <c r="A15" s="10">
        <v>45013</v>
      </c>
      <c r="B15" s="11" t="s">
        <v>61</v>
      </c>
      <c r="C15" s="11" t="s">
        <v>73</v>
      </c>
      <c r="D15" s="11" t="s">
        <v>22</v>
      </c>
      <c r="E15" s="11">
        <v>8</v>
      </c>
      <c r="F15" s="11">
        <v>800</v>
      </c>
      <c r="G15" s="11">
        <f t="shared" si="0"/>
        <v>809</v>
      </c>
      <c r="H15" s="11">
        <v>800</v>
      </c>
      <c r="I15" s="11">
        <v>9</v>
      </c>
      <c r="J15" s="21">
        <f t="shared" si="1"/>
        <v>100</v>
      </c>
      <c r="K15" s="22"/>
    </row>
    <row r="16" spans="1:11" ht="21.95" customHeight="1">
      <c r="A16" s="10">
        <v>45015</v>
      </c>
      <c r="B16" s="11" t="s">
        <v>61</v>
      </c>
      <c r="C16" s="11" t="s">
        <v>73</v>
      </c>
      <c r="D16" s="11" t="s">
        <v>22</v>
      </c>
      <c r="E16" s="11">
        <v>8</v>
      </c>
      <c r="F16" s="11">
        <v>800</v>
      </c>
      <c r="G16" s="11">
        <f t="shared" ref="G16" si="2">SUM(H16+I16)</f>
        <v>804</v>
      </c>
      <c r="H16" s="11">
        <v>800</v>
      </c>
      <c r="I16" s="11">
        <v>4</v>
      </c>
      <c r="J16" s="21">
        <f t="shared" ref="J16" si="3">H16/F16*100</f>
        <v>100</v>
      </c>
      <c r="K16" s="22"/>
    </row>
    <row r="17" spans="1:11" ht="21.95" customHeight="1">
      <c r="A17" s="10">
        <v>45016</v>
      </c>
      <c r="B17" s="11" t="s">
        <v>61</v>
      </c>
      <c r="C17" s="11" t="s">
        <v>73</v>
      </c>
      <c r="D17" s="11" t="s">
        <v>22</v>
      </c>
      <c r="E17" s="11">
        <v>8</v>
      </c>
      <c r="F17" s="11">
        <v>800</v>
      </c>
      <c r="G17" s="11">
        <f t="shared" ref="G17" si="4">SUM(H17+I17)</f>
        <v>802</v>
      </c>
      <c r="H17" s="11">
        <v>800</v>
      </c>
      <c r="I17" s="11">
        <v>2</v>
      </c>
      <c r="J17" s="21">
        <f t="shared" ref="J17" si="5">H17/F17*100</f>
        <v>100</v>
      </c>
      <c r="K17" s="22"/>
    </row>
    <row r="18" spans="1:11" ht="21.95" customHeight="1">
      <c r="A18" s="10">
        <v>45017</v>
      </c>
      <c r="B18" s="11" t="s">
        <v>61</v>
      </c>
      <c r="C18" s="11" t="s">
        <v>73</v>
      </c>
      <c r="D18" s="11" t="s">
        <v>22</v>
      </c>
      <c r="E18" s="11">
        <v>8</v>
      </c>
      <c r="F18" s="11">
        <v>800</v>
      </c>
      <c r="G18" s="11">
        <f t="shared" ref="G18:G19" si="6">SUM(H18+I18)</f>
        <v>805</v>
      </c>
      <c r="H18" s="11">
        <v>800</v>
      </c>
      <c r="I18" s="11">
        <v>5</v>
      </c>
      <c r="J18" s="21">
        <f t="shared" ref="J18:J19" si="7">H18/F18*100</f>
        <v>100</v>
      </c>
      <c r="K18" s="22"/>
    </row>
    <row r="19" spans="1:11" ht="21.95" customHeight="1">
      <c r="A19" s="10">
        <v>45020</v>
      </c>
      <c r="B19" s="11" t="s">
        <v>61</v>
      </c>
      <c r="C19" s="11" t="s">
        <v>73</v>
      </c>
      <c r="D19" s="11" t="s">
        <v>22</v>
      </c>
      <c r="E19" s="11">
        <v>7</v>
      </c>
      <c r="F19" s="11">
        <v>700</v>
      </c>
      <c r="G19" s="11">
        <f t="shared" si="6"/>
        <v>652</v>
      </c>
      <c r="H19" s="11">
        <v>650</v>
      </c>
      <c r="I19" s="11">
        <v>2</v>
      </c>
      <c r="J19" s="21">
        <f t="shared" si="7"/>
        <v>92.857142857142861</v>
      </c>
      <c r="K19" s="22"/>
    </row>
    <row r="20" spans="1:11" ht="21.95" customHeight="1">
      <c r="A20" s="10">
        <v>45021</v>
      </c>
      <c r="B20" s="11" t="s">
        <v>61</v>
      </c>
      <c r="C20" s="11" t="s">
        <v>73</v>
      </c>
      <c r="D20" s="11" t="s">
        <v>22</v>
      </c>
      <c r="E20" s="11">
        <v>8</v>
      </c>
      <c r="F20" s="11">
        <v>800</v>
      </c>
      <c r="G20" s="11">
        <f t="shared" ref="G20" si="8">SUM(H20+I20)</f>
        <v>691</v>
      </c>
      <c r="H20" s="11">
        <v>689</v>
      </c>
      <c r="I20" s="11">
        <v>2</v>
      </c>
      <c r="J20" s="21">
        <f t="shared" ref="J20" si="9">H20/F20*100</f>
        <v>86.125</v>
      </c>
      <c r="K20" s="22"/>
    </row>
    <row r="21" spans="1:11" ht="21.95" customHeight="1">
      <c r="A21" s="10">
        <v>45022</v>
      </c>
      <c r="B21" s="11" t="s">
        <v>61</v>
      </c>
      <c r="C21" s="11" t="s">
        <v>73</v>
      </c>
      <c r="D21" s="11" t="s">
        <v>22</v>
      </c>
      <c r="E21" s="11">
        <v>7</v>
      </c>
      <c r="F21" s="11">
        <v>700</v>
      </c>
      <c r="G21" s="11">
        <f t="shared" ref="G21:G22" si="10">SUM(H21+I21)</f>
        <v>712</v>
      </c>
      <c r="H21" s="11">
        <v>700</v>
      </c>
      <c r="I21" s="11">
        <v>12</v>
      </c>
      <c r="J21" s="21">
        <f t="shared" ref="J21:J22" si="11">H21/F21*100</f>
        <v>100</v>
      </c>
      <c r="K21" s="22"/>
    </row>
    <row r="22" spans="1:11" ht="21.95" customHeight="1">
      <c r="A22" s="10">
        <v>45026</v>
      </c>
      <c r="B22" s="11" t="s">
        <v>61</v>
      </c>
      <c r="C22" s="11" t="s">
        <v>73</v>
      </c>
      <c r="D22" s="11" t="s">
        <v>22</v>
      </c>
      <c r="E22" s="11">
        <v>8</v>
      </c>
      <c r="F22" s="11">
        <v>800</v>
      </c>
      <c r="G22" s="11">
        <f t="shared" si="10"/>
        <v>709</v>
      </c>
      <c r="H22" s="11">
        <v>700</v>
      </c>
      <c r="I22" s="11">
        <v>9</v>
      </c>
      <c r="J22" s="21">
        <f t="shared" si="11"/>
        <v>87.5</v>
      </c>
      <c r="K22" s="22"/>
    </row>
    <row r="23" spans="1:11" ht="21.95" customHeight="1">
      <c r="A23" s="25">
        <v>45027</v>
      </c>
      <c r="B23" s="11" t="s">
        <v>61</v>
      </c>
      <c r="C23" s="11" t="s">
        <v>73</v>
      </c>
      <c r="D23" s="11" t="s">
        <v>22</v>
      </c>
      <c r="E23" s="11">
        <v>8</v>
      </c>
      <c r="F23" s="11">
        <v>800</v>
      </c>
      <c r="G23" s="11">
        <f t="shared" ref="G23" si="12">SUM(H23+I23)</f>
        <v>804</v>
      </c>
      <c r="H23" s="11">
        <v>800</v>
      </c>
      <c r="I23" s="11">
        <v>4</v>
      </c>
      <c r="J23" s="21">
        <f t="shared" ref="J23" si="13">H23/F23*100</f>
        <v>100</v>
      </c>
      <c r="K23" s="22"/>
    </row>
    <row r="24" spans="1:11" ht="21.95" customHeight="1">
      <c r="A24" s="25">
        <v>45028</v>
      </c>
      <c r="B24" s="11" t="s">
        <v>61</v>
      </c>
      <c r="C24" s="11" t="s">
        <v>73</v>
      </c>
      <c r="D24" s="11" t="s">
        <v>22</v>
      </c>
      <c r="E24" s="11">
        <v>8</v>
      </c>
      <c r="F24" s="11">
        <v>800</v>
      </c>
      <c r="G24" s="11">
        <f t="shared" ref="G24" si="14">SUM(H24+I24)</f>
        <v>802</v>
      </c>
      <c r="H24" s="11">
        <v>800</v>
      </c>
      <c r="I24" s="11">
        <v>2</v>
      </c>
      <c r="J24" s="21">
        <f t="shared" ref="J24" si="15">H24/F24*100</f>
        <v>100</v>
      </c>
      <c r="K24" s="22"/>
    </row>
    <row r="25" spans="1:11" ht="21.95" customHeight="1">
      <c r="A25" s="25"/>
      <c r="B25" s="11"/>
      <c r="C25" s="11"/>
      <c r="D25" s="11"/>
      <c r="E25" s="11"/>
      <c r="F25" s="11"/>
      <c r="G25" s="11"/>
      <c r="H25" s="11"/>
      <c r="I25" s="11"/>
      <c r="J25" s="21"/>
      <c r="K25" s="22"/>
    </row>
    <row r="26" spans="1:11" ht="21.95" customHeight="1">
      <c r="A26" s="25"/>
      <c r="B26" s="11"/>
      <c r="C26" s="11"/>
      <c r="D26" s="11"/>
      <c r="E26" s="11"/>
      <c r="F26" s="11"/>
      <c r="G26" s="11"/>
      <c r="H26" s="11"/>
      <c r="I26" s="11"/>
      <c r="J26" s="21"/>
      <c r="K26" s="22"/>
    </row>
    <row r="27" spans="1:11" ht="21.95" customHeight="1">
      <c r="A27" s="25"/>
      <c r="B27" s="11"/>
      <c r="C27" s="11"/>
      <c r="D27" s="11"/>
      <c r="E27" s="11"/>
      <c r="F27" s="11"/>
      <c r="G27" s="11"/>
      <c r="H27" s="11"/>
      <c r="I27" s="11"/>
      <c r="J27" s="21"/>
      <c r="K27" s="22"/>
    </row>
    <row r="28" spans="1:11" ht="21.95" customHeight="1">
      <c r="A28" s="12"/>
      <c r="B28" s="11"/>
      <c r="C28" s="11"/>
      <c r="D28" s="11"/>
      <c r="E28" s="11"/>
      <c r="F28" s="11"/>
      <c r="G28" s="11"/>
      <c r="H28" s="11"/>
      <c r="I28" s="11"/>
      <c r="J28" s="21"/>
      <c r="K28" s="22"/>
    </row>
    <row r="29" spans="1:11" ht="21.95" customHeight="1">
      <c r="A29" s="12"/>
      <c r="B29" s="11"/>
      <c r="C29" s="11"/>
      <c r="D29" s="11"/>
      <c r="E29" s="11"/>
      <c r="F29" s="11"/>
      <c r="G29" s="11"/>
      <c r="H29" s="11"/>
      <c r="I29" s="11"/>
      <c r="J29" s="21"/>
      <c r="K29" s="22"/>
    </row>
    <row r="30" spans="1:11" ht="21.95" customHeight="1">
      <c r="A30" s="12"/>
      <c r="B30" s="11"/>
      <c r="C30" s="11"/>
      <c r="D30" s="11"/>
      <c r="E30" s="11"/>
      <c r="F30" s="11"/>
      <c r="G30" s="11"/>
      <c r="H30" s="11"/>
      <c r="I30" s="11"/>
      <c r="J30" s="21"/>
      <c r="K30" s="22"/>
    </row>
    <row r="31" spans="1:11" ht="21.95" customHeight="1">
      <c r="A31" s="12"/>
      <c r="B31" s="11"/>
      <c r="C31" s="11"/>
      <c r="D31" s="11"/>
      <c r="E31" s="11"/>
      <c r="F31" s="11"/>
      <c r="G31" s="11"/>
      <c r="H31" s="11"/>
      <c r="I31" s="11"/>
      <c r="J31" s="21"/>
      <c r="K31" s="22"/>
    </row>
    <row r="32" spans="1:11" ht="21.95" customHeight="1">
      <c r="A32" s="12"/>
      <c r="B32" s="11"/>
      <c r="C32" s="11"/>
      <c r="D32" s="11"/>
      <c r="E32" s="11"/>
      <c r="F32" s="11"/>
      <c r="G32" s="11"/>
      <c r="H32" s="11"/>
      <c r="I32" s="11"/>
      <c r="J32" s="21"/>
      <c r="K32" s="22"/>
    </row>
    <row r="33" spans="1:11" ht="21.95" customHeight="1">
      <c r="A33" s="12"/>
      <c r="B33" s="11"/>
      <c r="C33" s="11"/>
      <c r="D33" s="11"/>
      <c r="E33" s="11"/>
      <c r="F33" s="11"/>
      <c r="G33" s="11"/>
      <c r="H33" s="11"/>
      <c r="I33" s="11"/>
      <c r="J33" s="21"/>
      <c r="K33" s="22"/>
    </row>
    <row r="34" spans="1:11" ht="21.95" customHeight="1">
      <c r="A34" s="12"/>
      <c r="B34" s="11"/>
      <c r="C34" s="11"/>
      <c r="D34" s="11"/>
      <c r="E34" s="11"/>
      <c r="F34" s="11"/>
      <c r="G34" s="11"/>
      <c r="H34" s="11"/>
      <c r="I34" s="11"/>
      <c r="J34" s="21"/>
      <c r="K34" s="22"/>
    </row>
    <row r="35" spans="1:11" ht="21.95" customHeight="1">
      <c r="A35" s="12"/>
      <c r="B35" s="11"/>
      <c r="C35" s="11"/>
      <c r="D35" s="11"/>
      <c r="E35" s="11"/>
      <c r="F35" s="11"/>
      <c r="G35" s="11"/>
      <c r="H35" s="11"/>
      <c r="I35" s="11"/>
      <c r="J35" s="21"/>
      <c r="K35" s="22"/>
    </row>
    <row r="36" spans="1:11" ht="21.95" customHeight="1">
      <c r="A36" s="12"/>
      <c r="B36" s="11"/>
      <c r="C36" s="11"/>
      <c r="D36" s="11"/>
      <c r="E36" s="11"/>
      <c r="F36" s="11"/>
      <c r="G36" s="11"/>
      <c r="H36" s="11"/>
      <c r="I36" s="11"/>
      <c r="J36" s="21"/>
      <c r="K36" s="22"/>
    </row>
    <row r="37" spans="1:11" ht="21.95" customHeight="1">
      <c r="A37" s="12"/>
      <c r="B37" s="11"/>
      <c r="C37" s="11"/>
      <c r="D37" s="11"/>
      <c r="E37" s="11"/>
      <c r="F37" s="11"/>
      <c r="G37" s="11"/>
      <c r="H37" s="11"/>
      <c r="I37" s="11"/>
      <c r="J37" s="21"/>
      <c r="K37" s="22"/>
    </row>
    <row r="38" spans="1:11" ht="21.95" customHeight="1">
      <c r="A38" s="12"/>
      <c r="B38" s="11"/>
      <c r="C38" s="11"/>
      <c r="D38" s="11"/>
      <c r="E38" s="11"/>
      <c r="F38" s="11"/>
      <c r="G38" s="11"/>
      <c r="H38" s="11"/>
      <c r="I38" s="11"/>
      <c r="J38" s="21"/>
      <c r="K38" s="22"/>
    </row>
    <row r="39" spans="1:11" ht="21.95" customHeight="1">
      <c r="A39" s="12"/>
      <c r="B39" s="11"/>
      <c r="C39" s="11"/>
      <c r="D39" s="11"/>
      <c r="E39" s="11"/>
      <c r="F39" s="11"/>
      <c r="G39" s="11"/>
      <c r="H39" s="11"/>
      <c r="I39" s="11"/>
      <c r="J39" s="21"/>
      <c r="K39" s="22"/>
    </row>
    <row r="40" spans="1:11" ht="21.95" customHeight="1">
      <c r="A40" s="12"/>
      <c r="B40" s="11"/>
      <c r="C40" s="11"/>
      <c r="D40" s="11"/>
      <c r="E40" s="11"/>
      <c r="F40" s="11"/>
      <c r="G40" s="11"/>
      <c r="H40" s="11"/>
      <c r="I40" s="11"/>
      <c r="J40" s="21"/>
      <c r="K40" s="22"/>
    </row>
    <row r="41" spans="1:11" ht="21.95" customHeight="1">
      <c r="A41" s="12"/>
      <c r="B41" s="11"/>
      <c r="C41" s="11"/>
      <c r="D41" s="11"/>
      <c r="E41" s="11"/>
      <c r="F41" s="11"/>
      <c r="G41" s="11"/>
      <c r="H41" s="11"/>
      <c r="I41" s="11"/>
      <c r="J41" s="21"/>
      <c r="K41" s="22"/>
    </row>
    <row r="42" spans="1:11" ht="21.95" customHeight="1">
      <c r="A42" s="12"/>
      <c r="B42" s="11"/>
      <c r="C42" s="11"/>
      <c r="D42" s="11"/>
      <c r="E42" s="11"/>
      <c r="F42" s="11"/>
      <c r="G42" s="11"/>
      <c r="H42" s="11"/>
      <c r="I42" s="11"/>
      <c r="J42" s="21"/>
      <c r="K42" s="22"/>
    </row>
    <row r="43" spans="1:11" ht="21.95" customHeight="1">
      <c r="A43" s="12"/>
      <c r="B43" s="11"/>
      <c r="C43" s="11"/>
      <c r="D43" s="11"/>
      <c r="E43" s="11"/>
      <c r="F43" s="11"/>
      <c r="G43" s="11"/>
      <c r="H43" s="11"/>
      <c r="I43" s="11"/>
      <c r="J43" s="21"/>
      <c r="K43" s="22"/>
    </row>
    <row r="44" spans="1:11" ht="21" customHeight="1">
      <c r="A44" s="44" t="s">
        <v>23</v>
      </c>
      <c r="B44" s="45"/>
      <c r="C44" s="13">
        <f>COUNT(A10:A43)</f>
        <v>15</v>
      </c>
      <c r="E44" s="46" t="s">
        <v>24</v>
      </c>
      <c r="F44" s="46"/>
      <c r="G44" s="47"/>
      <c r="H44" s="47"/>
      <c r="I44" s="47"/>
      <c r="J44" s="47"/>
      <c r="K44" s="47"/>
    </row>
    <row r="45" spans="1:11" ht="21" customHeight="1">
      <c r="A45" s="36" t="s">
        <v>25</v>
      </c>
      <c r="B45" s="37"/>
      <c r="C45" s="13">
        <f>SUM(F10:F43)</f>
        <v>11800</v>
      </c>
      <c r="F45" s="35"/>
      <c r="G45" s="35"/>
      <c r="H45" s="35"/>
      <c r="I45" s="4"/>
      <c r="J45" s="4"/>
      <c r="K45" s="18"/>
    </row>
    <row r="46" spans="1:11" ht="21" customHeight="1">
      <c r="A46" s="36" t="s">
        <v>26</v>
      </c>
      <c r="B46" s="37"/>
      <c r="C46" s="13">
        <f>SUM(H10:H43)</f>
        <v>11379</v>
      </c>
      <c r="F46" s="4"/>
      <c r="G46" s="4"/>
      <c r="H46" s="4"/>
      <c r="I46" s="4"/>
      <c r="J46" s="4"/>
      <c r="K46" s="18"/>
    </row>
    <row r="47" spans="1:11">
      <c r="A47" s="38" t="s">
        <v>27</v>
      </c>
      <c r="B47" s="39"/>
      <c r="C47" s="14">
        <f>SUM(J10:J43)</f>
        <v>1446.4821428571429</v>
      </c>
      <c r="F47" s="35"/>
      <c r="G47" s="35"/>
      <c r="H47" s="35"/>
      <c r="I47" s="35"/>
      <c r="J47" s="4"/>
      <c r="K47" s="29"/>
    </row>
    <row r="48" spans="1:11">
      <c r="A48" s="40" t="s">
        <v>28</v>
      </c>
      <c r="B48" s="41"/>
      <c r="C48" s="13">
        <f>COUNTA(B10:B43)</f>
        <v>15</v>
      </c>
      <c r="F48" s="35"/>
      <c r="G48" s="35"/>
      <c r="H48" s="35"/>
      <c r="I48" s="35"/>
      <c r="J48" s="4"/>
      <c r="K48" s="29"/>
    </row>
    <row r="49" spans="1:11">
      <c r="A49" s="40" t="s">
        <v>29</v>
      </c>
      <c r="B49" s="41"/>
      <c r="C49" s="14">
        <f>C47/C48</f>
        <v>96.432142857142864</v>
      </c>
      <c r="F49" s="35"/>
      <c r="G49" s="35"/>
      <c r="H49" s="35"/>
      <c r="I49" s="35"/>
      <c r="J49" s="4"/>
      <c r="K49" s="29"/>
    </row>
    <row r="50" spans="1:11">
      <c r="A50" s="15"/>
      <c r="B50" s="16"/>
      <c r="C50" s="16"/>
      <c r="D50" s="16"/>
      <c r="E50" s="16"/>
      <c r="F50" s="16"/>
      <c r="G50" s="16"/>
      <c r="H50" s="16"/>
      <c r="I50" s="16"/>
      <c r="J50" s="16"/>
      <c r="K50" s="23"/>
    </row>
  </sheetData>
  <mergeCells count="13">
    <mergeCell ref="J1:K1"/>
    <mergeCell ref="A44:B44"/>
    <mergeCell ref="E44:K44"/>
    <mergeCell ref="A45:B45"/>
    <mergeCell ref="F45:H45"/>
    <mergeCell ref="K47:K49"/>
    <mergeCell ref="A4:K6"/>
    <mergeCell ref="F47:H49"/>
    <mergeCell ref="A46:B46"/>
    <mergeCell ref="A47:B47"/>
    <mergeCell ref="A48:B48"/>
    <mergeCell ref="A49:B49"/>
    <mergeCell ref="I47:I49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53"/>
  <sheetViews>
    <sheetView view="pageBreakPreview" topLeftCell="A38" zoomScaleNormal="100" workbookViewId="0">
      <selection activeCell="I42" sqref="I42"/>
    </sheetView>
  </sheetViews>
  <sheetFormatPr defaultColWidth="9" defaultRowHeight="15.75"/>
  <cols>
    <col min="1" max="1" width="10.375" customWidth="1"/>
    <col min="2" max="3" width="19" customWidth="1"/>
    <col min="4" max="4" width="13.25" customWidth="1"/>
    <col min="5" max="5" width="12.75" customWidth="1"/>
    <col min="6" max="10" width="8.625" customWidth="1"/>
    <col min="11" max="11" width="7.625" customWidth="1"/>
  </cols>
  <sheetData>
    <row r="1" spans="1:11">
      <c r="J1" s="42" t="s">
        <v>0</v>
      </c>
      <c r="K1" s="43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 ht="15.75" customHeight="1">
      <c r="A4" s="30" t="s">
        <v>1</v>
      </c>
      <c r="B4" s="31"/>
      <c r="C4" s="31"/>
      <c r="D4" s="31"/>
      <c r="E4" s="31"/>
      <c r="F4" s="31"/>
      <c r="G4" s="31"/>
      <c r="H4" s="31"/>
      <c r="I4" s="31"/>
      <c r="J4" s="32"/>
      <c r="K4" s="33"/>
    </row>
    <row r="5" spans="1:11" ht="15.75" customHeight="1">
      <c r="A5" s="30"/>
      <c r="B5" s="31"/>
      <c r="C5" s="31"/>
      <c r="D5" s="31"/>
      <c r="E5" s="31"/>
      <c r="F5" s="31"/>
      <c r="G5" s="31"/>
      <c r="H5" s="31"/>
      <c r="I5" s="31"/>
      <c r="J5" s="32"/>
      <c r="K5" s="33"/>
    </row>
    <row r="6" spans="1:11" ht="6.95" customHeight="1">
      <c r="A6" s="34"/>
      <c r="B6" s="31"/>
      <c r="C6" s="31"/>
      <c r="D6" s="31"/>
      <c r="E6" s="31"/>
      <c r="F6" s="31"/>
      <c r="G6" s="31"/>
      <c r="H6" s="31"/>
      <c r="I6" s="31"/>
      <c r="J6" s="32"/>
      <c r="K6" s="33"/>
    </row>
    <row r="7" spans="1:11" ht="24" customHeight="1">
      <c r="A7" s="5" t="s">
        <v>2</v>
      </c>
      <c r="B7" s="6" t="s">
        <v>74</v>
      </c>
      <c r="C7" s="4"/>
      <c r="D7" s="4"/>
      <c r="E7" s="4"/>
      <c r="F7" s="6" t="s">
        <v>4</v>
      </c>
      <c r="G7" s="6" t="s">
        <v>192</v>
      </c>
      <c r="H7" s="6"/>
      <c r="I7" s="4"/>
      <c r="J7" s="4"/>
      <c r="K7" s="18"/>
    </row>
    <row r="8" spans="1:11" ht="24" customHeight="1">
      <c r="A8" s="5" t="s">
        <v>6</v>
      </c>
      <c r="B8" s="7" t="s">
        <v>7</v>
      </c>
      <c r="C8" s="4"/>
      <c r="D8" s="4"/>
      <c r="E8" s="4"/>
      <c r="F8" s="6" t="s">
        <v>8</v>
      </c>
      <c r="G8" s="7" t="s">
        <v>9</v>
      </c>
      <c r="H8" s="6"/>
      <c r="I8" s="4"/>
      <c r="J8" s="4"/>
      <c r="K8" s="18"/>
    </row>
    <row r="9" spans="1:11" ht="33" customHeight="1">
      <c r="A9" s="8" t="s">
        <v>10</v>
      </c>
      <c r="B9" s="9" t="s">
        <v>11</v>
      </c>
      <c r="C9" s="9" t="s">
        <v>12</v>
      </c>
      <c r="D9" s="9" t="s">
        <v>13</v>
      </c>
      <c r="E9" s="9" t="s">
        <v>14</v>
      </c>
      <c r="F9" s="9" t="s">
        <v>15</v>
      </c>
      <c r="G9" s="9" t="s">
        <v>16</v>
      </c>
      <c r="H9" s="9" t="s">
        <v>17</v>
      </c>
      <c r="I9" s="9" t="s">
        <v>18</v>
      </c>
      <c r="J9" s="19" t="s">
        <v>19</v>
      </c>
      <c r="K9" s="20" t="s">
        <v>20</v>
      </c>
    </row>
    <row r="10" spans="1:11" ht="21.95" customHeight="1">
      <c r="A10" s="10">
        <v>45001</v>
      </c>
      <c r="B10" s="11" t="s">
        <v>51</v>
      </c>
      <c r="C10" s="11">
        <v>8825633600</v>
      </c>
      <c r="D10" s="11" t="s">
        <v>75</v>
      </c>
      <c r="E10" s="11">
        <v>8</v>
      </c>
      <c r="F10" s="11">
        <v>784</v>
      </c>
      <c r="G10" s="11">
        <f t="shared" ref="G10:G15" si="0">SUM(H10+I10)</f>
        <v>811</v>
      </c>
      <c r="H10" s="11">
        <v>784</v>
      </c>
      <c r="I10" s="11">
        <v>27</v>
      </c>
      <c r="J10" s="21">
        <f t="shared" ref="J10:J15" si="1">SUM(H10/F10*100)</f>
        <v>100</v>
      </c>
      <c r="K10" s="22"/>
    </row>
    <row r="11" spans="1:11" ht="21.95" customHeight="1">
      <c r="A11" s="10">
        <v>45002</v>
      </c>
      <c r="B11" s="11" t="s">
        <v>51</v>
      </c>
      <c r="C11" s="11">
        <v>8825633600</v>
      </c>
      <c r="D11" s="11" t="s">
        <v>75</v>
      </c>
      <c r="E11" s="11">
        <v>8</v>
      </c>
      <c r="F11" s="11">
        <v>784</v>
      </c>
      <c r="G11" s="11">
        <f t="shared" si="0"/>
        <v>796</v>
      </c>
      <c r="H11" s="11">
        <v>784</v>
      </c>
      <c r="I11" s="11">
        <v>12</v>
      </c>
      <c r="J11" s="21">
        <f t="shared" si="1"/>
        <v>100</v>
      </c>
      <c r="K11" s="22"/>
    </row>
    <row r="12" spans="1:11" ht="21.95" customHeight="1">
      <c r="A12" s="10">
        <v>45005</v>
      </c>
      <c r="B12" s="11" t="s">
        <v>51</v>
      </c>
      <c r="C12" s="11">
        <v>8825633600</v>
      </c>
      <c r="D12" s="11" t="s">
        <v>75</v>
      </c>
      <c r="E12" s="11">
        <v>8</v>
      </c>
      <c r="F12" s="11">
        <v>784</v>
      </c>
      <c r="G12" s="11">
        <f t="shared" si="0"/>
        <v>800</v>
      </c>
      <c r="H12" s="11">
        <v>784</v>
      </c>
      <c r="I12" s="11">
        <v>16</v>
      </c>
      <c r="J12" s="21">
        <f t="shared" si="1"/>
        <v>100</v>
      </c>
      <c r="K12" s="22"/>
    </row>
    <row r="13" spans="1:11" ht="21.95" customHeight="1">
      <c r="A13" s="10">
        <v>45006</v>
      </c>
      <c r="B13" s="11" t="s">
        <v>51</v>
      </c>
      <c r="C13" s="11">
        <v>8825633600</v>
      </c>
      <c r="D13" s="11" t="s">
        <v>75</v>
      </c>
      <c r="E13" s="11">
        <v>8</v>
      </c>
      <c r="F13" s="11">
        <v>784</v>
      </c>
      <c r="G13" s="11">
        <f t="shared" si="0"/>
        <v>814</v>
      </c>
      <c r="H13" s="11">
        <v>784</v>
      </c>
      <c r="I13" s="11">
        <v>30</v>
      </c>
      <c r="J13" s="21">
        <f t="shared" si="1"/>
        <v>100</v>
      </c>
      <c r="K13" s="22"/>
    </row>
    <row r="14" spans="1:11" ht="21.95" customHeight="1">
      <c r="A14" s="10">
        <v>45008</v>
      </c>
      <c r="B14" s="11" t="s">
        <v>51</v>
      </c>
      <c r="C14" s="11">
        <v>8825633600</v>
      </c>
      <c r="D14" s="11" t="s">
        <v>75</v>
      </c>
      <c r="E14" s="11">
        <v>8</v>
      </c>
      <c r="F14" s="11">
        <v>784</v>
      </c>
      <c r="G14" s="11">
        <f t="shared" si="0"/>
        <v>795</v>
      </c>
      <c r="H14" s="11">
        <v>784</v>
      </c>
      <c r="I14" s="11">
        <v>11</v>
      </c>
      <c r="J14" s="21">
        <f>SUM(H14/F14*100)</f>
        <v>100</v>
      </c>
      <c r="K14" s="22"/>
    </row>
    <row r="15" spans="1:11" ht="21.95" customHeight="1">
      <c r="A15" s="10">
        <v>45009</v>
      </c>
      <c r="B15" s="11" t="s">
        <v>51</v>
      </c>
      <c r="C15" s="11">
        <v>8825633600</v>
      </c>
      <c r="D15" s="11" t="s">
        <v>75</v>
      </c>
      <c r="E15" s="11">
        <v>8</v>
      </c>
      <c r="F15" s="11">
        <v>784</v>
      </c>
      <c r="G15" s="11">
        <f t="shared" si="0"/>
        <v>799</v>
      </c>
      <c r="H15" s="11">
        <v>784</v>
      </c>
      <c r="I15" s="11">
        <v>15</v>
      </c>
      <c r="J15" s="21">
        <f t="shared" si="1"/>
        <v>100</v>
      </c>
      <c r="K15" s="22"/>
    </row>
    <row r="16" spans="1:11" ht="21.95" customHeight="1">
      <c r="A16" s="10">
        <v>45012</v>
      </c>
      <c r="B16" s="11" t="s">
        <v>51</v>
      </c>
      <c r="C16" s="11">
        <v>8825633600</v>
      </c>
      <c r="D16" s="11" t="s">
        <v>75</v>
      </c>
      <c r="E16" s="11">
        <v>8</v>
      </c>
      <c r="F16" s="11">
        <v>784</v>
      </c>
      <c r="G16" s="11">
        <f t="shared" ref="G16:G21" si="2">SUM(H16+I16)</f>
        <v>796</v>
      </c>
      <c r="H16" s="11">
        <v>784</v>
      </c>
      <c r="I16" s="11">
        <v>12</v>
      </c>
      <c r="J16" s="21">
        <f t="shared" ref="J16:J21" si="3">SUM(H16/F16*100)</f>
        <v>100</v>
      </c>
      <c r="K16" s="22"/>
    </row>
    <row r="17" spans="1:11" ht="21.95" customHeight="1">
      <c r="A17" s="10">
        <v>45013</v>
      </c>
      <c r="B17" s="11" t="s">
        <v>51</v>
      </c>
      <c r="C17" s="11">
        <v>8825633600</v>
      </c>
      <c r="D17" s="11" t="s">
        <v>75</v>
      </c>
      <c r="E17" s="11">
        <v>8</v>
      </c>
      <c r="F17" s="11">
        <v>784</v>
      </c>
      <c r="G17" s="11">
        <f t="shared" si="2"/>
        <v>792</v>
      </c>
      <c r="H17" s="11">
        <v>784</v>
      </c>
      <c r="I17" s="11">
        <v>8</v>
      </c>
      <c r="J17" s="21">
        <f t="shared" si="3"/>
        <v>100</v>
      </c>
      <c r="K17" s="22"/>
    </row>
    <row r="18" spans="1:11" ht="21.95" customHeight="1">
      <c r="A18" s="10">
        <v>45014</v>
      </c>
      <c r="B18" s="11" t="s">
        <v>141</v>
      </c>
      <c r="C18" s="11" t="s">
        <v>91</v>
      </c>
      <c r="D18" s="11" t="s">
        <v>75</v>
      </c>
      <c r="E18" s="11">
        <v>8</v>
      </c>
      <c r="F18" s="11">
        <v>280</v>
      </c>
      <c r="G18" s="11">
        <f t="shared" si="2"/>
        <v>268</v>
      </c>
      <c r="H18" s="11">
        <v>252</v>
      </c>
      <c r="I18" s="11">
        <v>16</v>
      </c>
      <c r="J18" s="21">
        <f t="shared" si="3"/>
        <v>90</v>
      </c>
      <c r="K18" s="22"/>
    </row>
    <row r="19" spans="1:11" ht="21.95" customHeight="1">
      <c r="A19" s="10">
        <v>45015</v>
      </c>
      <c r="B19" s="11" t="s">
        <v>51</v>
      </c>
      <c r="C19" s="11">
        <v>8825633600</v>
      </c>
      <c r="D19" s="11" t="s">
        <v>75</v>
      </c>
      <c r="E19" s="11">
        <v>8</v>
      </c>
      <c r="F19" s="11">
        <v>784</v>
      </c>
      <c r="G19" s="11">
        <f t="shared" si="2"/>
        <v>713</v>
      </c>
      <c r="H19" s="11">
        <v>706</v>
      </c>
      <c r="I19" s="11">
        <v>7</v>
      </c>
      <c r="J19" s="21">
        <f t="shared" si="3"/>
        <v>90.051020408163268</v>
      </c>
      <c r="K19" s="22"/>
    </row>
    <row r="20" spans="1:11" ht="21.95" customHeight="1">
      <c r="A20" s="10">
        <v>45016</v>
      </c>
      <c r="B20" s="11" t="s">
        <v>51</v>
      </c>
      <c r="C20" s="11">
        <v>8825633600</v>
      </c>
      <c r="D20" s="11" t="s">
        <v>75</v>
      </c>
      <c r="E20" s="11">
        <v>8</v>
      </c>
      <c r="F20" s="11">
        <v>784</v>
      </c>
      <c r="G20" s="11">
        <f t="shared" si="2"/>
        <v>800</v>
      </c>
      <c r="H20" s="11">
        <v>784</v>
      </c>
      <c r="I20" s="11">
        <v>16</v>
      </c>
      <c r="J20" s="21">
        <f t="shared" si="3"/>
        <v>100</v>
      </c>
      <c r="K20" s="22"/>
    </row>
    <row r="21" spans="1:11" ht="21.95" customHeight="1">
      <c r="A21" s="10">
        <v>45017</v>
      </c>
      <c r="B21" s="11" t="s">
        <v>51</v>
      </c>
      <c r="C21" s="11">
        <v>8825633600</v>
      </c>
      <c r="D21" s="11" t="s">
        <v>75</v>
      </c>
      <c r="E21" s="11">
        <v>8</v>
      </c>
      <c r="F21" s="11">
        <v>784</v>
      </c>
      <c r="G21" s="11">
        <f t="shared" si="2"/>
        <v>809</v>
      </c>
      <c r="H21" s="11">
        <v>784</v>
      </c>
      <c r="I21" s="11">
        <v>25</v>
      </c>
      <c r="J21" s="21">
        <f t="shared" si="3"/>
        <v>100</v>
      </c>
      <c r="K21" s="22"/>
    </row>
    <row r="22" spans="1:11" ht="21.95" customHeight="1">
      <c r="A22" s="10">
        <v>45019</v>
      </c>
      <c r="B22" s="11" t="s">
        <v>51</v>
      </c>
      <c r="C22" s="11">
        <v>8825633600</v>
      </c>
      <c r="D22" s="11" t="s">
        <v>75</v>
      </c>
      <c r="E22" s="11">
        <v>8</v>
      </c>
      <c r="F22" s="11">
        <v>784</v>
      </c>
      <c r="G22" s="11">
        <f t="shared" ref="G22" si="4">SUM(H22+I22)</f>
        <v>794</v>
      </c>
      <c r="H22" s="11">
        <v>784</v>
      </c>
      <c r="I22" s="11">
        <v>10</v>
      </c>
      <c r="J22" s="21">
        <f t="shared" ref="J22" si="5">SUM(H22/F22*100)</f>
        <v>100</v>
      </c>
      <c r="K22" s="22"/>
    </row>
    <row r="23" spans="1:11" ht="21.95" customHeight="1">
      <c r="A23" s="10">
        <v>45020</v>
      </c>
      <c r="B23" s="11" t="s">
        <v>51</v>
      </c>
      <c r="C23" s="11">
        <v>8825633600</v>
      </c>
      <c r="D23" s="11" t="s">
        <v>75</v>
      </c>
      <c r="E23" s="11">
        <v>8</v>
      </c>
      <c r="F23" s="11">
        <v>784</v>
      </c>
      <c r="G23" s="11">
        <f t="shared" ref="G23" si="6">SUM(H23+I23)</f>
        <v>798</v>
      </c>
      <c r="H23" s="11">
        <v>784</v>
      </c>
      <c r="I23" s="11">
        <v>14</v>
      </c>
      <c r="J23" s="21">
        <f t="shared" ref="J23" si="7">SUM(H23/F23*100)</f>
        <v>100</v>
      </c>
      <c r="K23" s="22"/>
    </row>
    <row r="24" spans="1:11" ht="21.95" customHeight="1">
      <c r="A24" s="10">
        <v>45021</v>
      </c>
      <c r="B24" s="11" t="s">
        <v>51</v>
      </c>
      <c r="C24" s="11">
        <v>8825633600</v>
      </c>
      <c r="D24" s="11" t="s">
        <v>75</v>
      </c>
      <c r="E24" s="11">
        <v>8</v>
      </c>
      <c r="F24" s="11">
        <v>784</v>
      </c>
      <c r="G24" s="11">
        <f t="shared" ref="G24" si="8">SUM(H24+I24)</f>
        <v>796</v>
      </c>
      <c r="H24" s="11">
        <v>784</v>
      </c>
      <c r="I24" s="11">
        <v>12</v>
      </c>
      <c r="J24" s="21">
        <f t="shared" ref="J24" si="9">SUM(H24/F24*100)</f>
        <v>100</v>
      </c>
      <c r="K24" s="22"/>
    </row>
    <row r="25" spans="1:11" ht="21.95" customHeight="1">
      <c r="A25" s="10">
        <v>45022</v>
      </c>
      <c r="B25" s="11" t="s">
        <v>51</v>
      </c>
      <c r="C25" s="11">
        <v>8825633600</v>
      </c>
      <c r="D25" s="11" t="s">
        <v>75</v>
      </c>
      <c r="E25" s="11">
        <v>7</v>
      </c>
      <c r="F25" s="11">
        <v>686</v>
      </c>
      <c r="G25" s="11">
        <f t="shared" ref="G25" si="10">SUM(H25+I25)</f>
        <v>619</v>
      </c>
      <c r="H25" s="11">
        <v>610</v>
      </c>
      <c r="I25" s="11">
        <v>9</v>
      </c>
      <c r="J25" s="21">
        <f t="shared" ref="J25" si="11">SUM(H25/F25*100)</f>
        <v>88.921282798833829</v>
      </c>
      <c r="K25" s="22"/>
    </row>
    <row r="26" spans="1:11" ht="21.95" customHeight="1">
      <c r="A26" s="10">
        <v>45026</v>
      </c>
      <c r="B26" s="11" t="s">
        <v>51</v>
      </c>
      <c r="C26" s="11">
        <v>8825633600</v>
      </c>
      <c r="D26" s="11" t="s">
        <v>75</v>
      </c>
      <c r="E26" s="11">
        <v>8</v>
      </c>
      <c r="F26" s="11">
        <v>784</v>
      </c>
      <c r="G26" s="11">
        <f t="shared" ref="G26" si="12">SUM(H26+I26)</f>
        <v>710</v>
      </c>
      <c r="H26" s="11">
        <v>700</v>
      </c>
      <c r="I26" s="11">
        <v>10</v>
      </c>
      <c r="J26" s="21">
        <f t="shared" ref="J26" si="13">SUM(H26/F26*100)</f>
        <v>89.285714285714292</v>
      </c>
      <c r="K26" s="22"/>
    </row>
    <row r="27" spans="1:11" ht="21.95" customHeight="1">
      <c r="A27" s="10">
        <v>45027</v>
      </c>
      <c r="B27" s="11" t="s">
        <v>51</v>
      </c>
      <c r="C27" s="11">
        <v>8825633600</v>
      </c>
      <c r="D27" s="11" t="s">
        <v>75</v>
      </c>
      <c r="E27" s="11">
        <v>8</v>
      </c>
      <c r="F27" s="11">
        <v>784</v>
      </c>
      <c r="G27" s="11">
        <f t="shared" ref="G27" si="14">SUM(H27+I27)</f>
        <v>805</v>
      </c>
      <c r="H27" s="11">
        <v>784</v>
      </c>
      <c r="I27" s="11">
        <v>21</v>
      </c>
      <c r="J27" s="21">
        <f t="shared" ref="J27" si="15">SUM(H27/F27*100)</f>
        <v>100</v>
      </c>
      <c r="K27" s="22"/>
    </row>
    <row r="28" spans="1:11" ht="21.95" customHeight="1">
      <c r="A28" s="10">
        <v>45028</v>
      </c>
      <c r="B28" s="11" t="s">
        <v>51</v>
      </c>
      <c r="C28" s="11">
        <v>8825633600</v>
      </c>
      <c r="D28" s="11" t="s">
        <v>75</v>
      </c>
      <c r="E28" s="11">
        <v>8</v>
      </c>
      <c r="F28" s="11">
        <v>784</v>
      </c>
      <c r="G28" s="11">
        <f t="shared" ref="G28" si="16">SUM(H28+I28)</f>
        <v>801</v>
      </c>
      <c r="H28" s="11">
        <v>784</v>
      </c>
      <c r="I28" s="11">
        <v>17</v>
      </c>
      <c r="J28" s="21">
        <f t="shared" ref="J28" si="17">SUM(H28/F28*100)</f>
        <v>100</v>
      </c>
      <c r="K28" s="22"/>
    </row>
    <row r="29" spans="1:11" ht="21.95" customHeight="1">
      <c r="A29" s="10"/>
      <c r="B29" s="11"/>
      <c r="C29" s="11"/>
      <c r="D29" s="11"/>
      <c r="E29" s="11"/>
      <c r="F29" s="11"/>
      <c r="G29" s="11"/>
      <c r="H29" s="11"/>
      <c r="I29" s="11"/>
      <c r="J29" s="21"/>
      <c r="K29" s="22"/>
    </row>
    <row r="30" spans="1:11" ht="21.95" customHeight="1">
      <c r="A30" s="10"/>
      <c r="B30" s="11"/>
      <c r="C30" s="11"/>
      <c r="D30" s="11"/>
      <c r="E30" s="11"/>
      <c r="F30" s="11"/>
      <c r="G30" s="11"/>
      <c r="H30" s="11"/>
      <c r="I30" s="11"/>
      <c r="J30" s="21"/>
      <c r="K30" s="22"/>
    </row>
    <row r="31" spans="1:11" ht="21.95" customHeight="1">
      <c r="A31" s="12"/>
      <c r="B31" s="11"/>
      <c r="C31" s="11"/>
      <c r="D31" s="11"/>
      <c r="E31" s="11"/>
      <c r="F31" s="11"/>
      <c r="G31" s="11"/>
      <c r="H31" s="11"/>
      <c r="I31" s="11"/>
      <c r="J31" s="21"/>
      <c r="K31" s="22"/>
    </row>
    <row r="32" spans="1:11" ht="21.95" customHeight="1">
      <c r="A32" s="12"/>
      <c r="B32" s="11"/>
      <c r="C32" s="11"/>
      <c r="D32" s="11"/>
      <c r="E32" s="11"/>
      <c r="F32" s="11"/>
      <c r="G32" s="11"/>
      <c r="H32" s="11"/>
      <c r="I32" s="11"/>
      <c r="J32" s="21"/>
      <c r="K32" s="22"/>
    </row>
    <row r="33" spans="1:11" ht="21.95" customHeight="1">
      <c r="A33" s="12"/>
      <c r="B33" s="11"/>
      <c r="C33" s="11"/>
      <c r="D33" s="11"/>
      <c r="E33" s="11"/>
      <c r="F33" s="11"/>
      <c r="G33" s="11"/>
      <c r="H33" s="11"/>
      <c r="I33" s="11"/>
      <c r="J33" s="21"/>
      <c r="K33" s="22"/>
    </row>
    <row r="34" spans="1:11" ht="21.95" customHeight="1">
      <c r="A34" s="12"/>
      <c r="B34" s="11"/>
      <c r="C34" s="11"/>
      <c r="D34" s="11"/>
      <c r="E34" s="11"/>
      <c r="F34" s="11"/>
      <c r="G34" s="11"/>
      <c r="H34" s="11"/>
      <c r="I34" s="11"/>
      <c r="J34" s="21"/>
      <c r="K34" s="22"/>
    </row>
    <row r="35" spans="1:11" ht="21.95" customHeight="1">
      <c r="A35" s="12"/>
      <c r="B35" s="11"/>
      <c r="C35" s="11"/>
      <c r="D35" s="11"/>
      <c r="E35" s="11"/>
      <c r="F35" s="11"/>
      <c r="G35" s="11"/>
      <c r="H35" s="11"/>
      <c r="I35" s="11"/>
      <c r="J35" s="21"/>
      <c r="K35" s="22"/>
    </row>
    <row r="36" spans="1:11" ht="21.95" customHeight="1">
      <c r="A36" s="12"/>
      <c r="B36" s="11"/>
      <c r="C36" s="11"/>
      <c r="D36" s="11"/>
      <c r="E36" s="11"/>
      <c r="F36" s="11"/>
      <c r="G36" s="11"/>
      <c r="H36" s="11"/>
      <c r="I36" s="11"/>
      <c r="J36" s="21"/>
      <c r="K36" s="22"/>
    </row>
    <row r="37" spans="1:11" ht="21.95" customHeight="1">
      <c r="A37" s="12"/>
      <c r="B37" s="11"/>
      <c r="C37" s="11"/>
      <c r="D37" s="11"/>
      <c r="E37" s="11"/>
      <c r="F37" s="11"/>
      <c r="G37" s="11"/>
      <c r="H37" s="11"/>
      <c r="I37" s="11"/>
      <c r="J37" s="21"/>
      <c r="K37" s="22"/>
    </row>
    <row r="38" spans="1:11" ht="21.95" customHeight="1">
      <c r="A38" s="12"/>
      <c r="B38" s="11"/>
      <c r="C38" s="11"/>
      <c r="D38" s="11"/>
      <c r="E38" s="11"/>
      <c r="F38" s="11"/>
      <c r="G38" s="11"/>
      <c r="H38" s="11"/>
      <c r="I38" s="11"/>
      <c r="J38" s="21"/>
      <c r="K38" s="22"/>
    </row>
    <row r="39" spans="1:11" ht="21.95" customHeight="1">
      <c r="A39" s="12"/>
      <c r="B39" s="11"/>
      <c r="C39" s="11"/>
      <c r="D39" s="11"/>
      <c r="E39" s="11"/>
      <c r="F39" s="11"/>
      <c r="G39" s="11"/>
      <c r="H39" s="11"/>
      <c r="I39" s="11"/>
      <c r="J39" s="21"/>
      <c r="K39" s="22"/>
    </row>
    <row r="40" spans="1:11" ht="21.95" customHeight="1">
      <c r="A40" s="12"/>
      <c r="B40" s="11"/>
      <c r="C40" s="11"/>
      <c r="D40" s="11"/>
      <c r="E40" s="11"/>
      <c r="F40" s="11"/>
      <c r="G40" s="11"/>
      <c r="H40" s="11"/>
      <c r="I40" s="11"/>
      <c r="J40" s="21"/>
      <c r="K40" s="22"/>
    </row>
    <row r="41" spans="1:11" ht="21.95" customHeight="1">
      <c r="A41" s="12"/>
      <c r="B41" s="11"/>
      <c r="C41" s="11"/>
      <c r="D41" s="11"/>
      <c r="E41" s="11"/>
      <c r="F41" s="11"/>
      <c r="G41" s="11"/>
      <c r="H41" s="11"/>
      <c r="I41" s="11"/>
      <c r="J41" s="21"/>
      <c r="K41" s="22"/>
    </row>
    <row r="42" spans="1:11" ht="21.95" customHeight="1">
      <c r="A42" s="12"/>
      <c r="B42" s="11"/>
      <c r="C42" s="11"/>
      <c r="D42" s="11"/>
      <c r="E42" s="11"/>
      <c r="F42" s="11"/>
      <c r="G42" s="11"/>
      <c r="H42" s="11"/>
      <c r="I42" s="11"/>
      <c r="J42" s="21"/>
      <c r="K42" s="22"/>
    </row>
    <row r="43" spans="1:11" ht="21.95" customHeight="1">
      <c r="A43" s="12"/>
      <c r="B43" s="11"/>
      <c r="C43" s="11"/>
      <c r="D43" s="11"/>
      <c r="E43" s="11"/>
      <c r="F43" s="11"/>
      <c r="G43" s="11"/>
      <c r="H43" s="11"/>
      <c r="I43" s="11"/>
      <c r="J43" s="21"/>
      <c r="K43" s="22"/>
    </row>
    <row r="44" spans="1:11" ht="21.95" customHeight="1">
      <c r="A44" s="12"/>
      <c r="B44" s="11"/>
      <c r="C44" s="11"/>
      <c r="D44" s="11"/>
      <c r="E44" s="11"/>
      <c r="F44" s="11"/>
      <c r="G44" s="11"/>
      <c r="H44" s="11"/>
      <c r="I44" s="11"/>
      <c r="J44" s="21"/>
      <c r="K44" s="22"/>
    </row>
    <row r="45" spans="1:11" ht="21.95" customHeight="1">
      <c r="A45" s="12"/>
      <c r="B45" s="11"/>
      <c r="C45" s="11"/>
      <c r="D45" s="11"/>
      <c r="E45" s="11"/>
      <c r="F45" s="11"/>
      <c r="G45" s="11"/>
      <c r="H45" s="11"/>
      <c r="I45" s="11"/>
      <c r="J45" s="21"/>
      <c r="K45" s="22"/>
    </row>
    <row r="46" spans="1:11" ht="21.95" customHeight="1">
      <c r="A46" s="12"/>
      <c r="B46" s="11"/>
      <c r="C46" s="11"/>
      <c r="D46" s="11"/>
      <c r="E46" s="11"/>
      <c r="F46" s="11"/>
      <c r="G46" s="11"/>
      <c r="H46" s="11"/>
      <c r="I46" s="11"/>
      <c r="J46" s="21"/>
      <c r="K46" s="22"/>
    </row>
    <row r="47" spans="1:11" ht="21" customHeight="1">
      <c r="A47" s="44" t="s">
        <v>23</v>
      </c>
      <c r="B47" s="45"/>
      <c r="C47" s="13">
        <f>COUNT(A7:A46)</f>
        <v>19</v>
      </c>
      <c r="E47" s="46" t="s">
        <v>24</v>
      </c>
      <c r="F47" s="46"/>
      <c r="G47" s="47"/>
      <c r="H47" s="47"/>
      <c r="I47" s="47"/>
      <c r="J47" s="47"/>
      <c r="K47" s="47"/>
    </row>
    <row r="48" spans="1:11" ht="21" customHeight="1">
      <c r="A48" s="36" t="s">
        <v>25</v>
      </c>
      <c r="B48" s="37"/>
      <c r="C48" s="13">
        <f>SUM(F7:F46)</f>
        <v>14294</v>
      </c>
      <c r="F48" s="35"/>
      <c r="G48" s="35"/>
      <c r="H48" s="35"/>
      <c r="I48" s="4"/>
      <c r="J48" s="4"/>
      <c r="K48" s="18"/>
    </row>
    <row r="49" spans="1:11" ht="21" customHeight="1">
      <c r="A49" s="36" t="s">
        <v>26</v>
      </c>
      <c r="B49" s="37"/>
      <c r="C49" s="13">
        <f>SUM(H7:H46)</f>
        <v>14028</v>
      </c>
      <c r="F49" s="4"/>
      <c r="G49" s="4"/>
      <c r="H49" s="4"/>
      <c r="I49" s="4"/>
      <c r="J49" s="4"/>
      <c r="K49" s="18"/>
    </row>
    <row r="50" spans="1:11">
      <c r="A50" s="38" t="s">
        <v>27</v>
      </c>
      <c r="B50" s="39"/>
      <c r="C50" s="14">
        <f>SUM(J7:J46)</f>
        <v>1858.2580174927114</v>
      </c>
      <c r="F50" s="35"/>
      <c r="G50" s="35"/>
      <c r="H50" s="35"/>
      <c r="I50" s="35"/>
      <c r="J50" s="4"/>
      <c r="K50" s="29"/>
    </row>
    <row r="51" spans="1:11">
      <c r="A51" s="40" t="s">
        <v>28</v>
      </c>
      <c r="B51" s="41"/>
      <c r="C51" s="13">
        <f>COUNTA(B10:B46)</f>
        <v>19</v>
      </c>
      <c r="F51" s="35"/>
      <c r="G51" s="35"/>
      <c r="H51" s="35"/>
      <c r="I51" s="35"/>
      <c r="J51" s="4"/>
      <c r="K51" s="29"/>
    </row>
    <row r="52" spans="1:11">
      <c r="A52" s="40" t="s">
        <v>29</v>
      </c>
      <c r="B52" s="41"/>
      <c r="C52" s="14">
        <f>C50/C51</f>
        <v>97.80305355224796</v>
      </c>
      <c r="F52" s="35"/>
      <c r="G52" s="35"/>
      <c r="H52" s="35"/>
      <c r="I52" s="35"/>
      <c r="J52" s="4"/>
      <c r="K52" s="29"/>
    </row>
    <row r="53" spans="1:11">
      <c r="A53" s="15"/>
      <c r="B53" s="16"/>
      <c r="C53" s="16"/>
      <c r="D53" s="16"/>
      <c r="E53" s="16"/>
      <c r="F53" s="16"/>
      <c r="G53" s="16"/>
      <c r="H53" s="16"/>
      <c r="I53" s="16"/>
      <c r="J53" s="16"/>
      <c r="K53" s="23"/>
    </row>
  </sheetData>
  <mergeCells count="13">
    <mergeCell ref="J1:K1"/>
    <mergeCell ref="E47:K47"/>
    <mergeCell ref="F48:H48"/>
    <mergeCell ref="I50:I52"/>
    <mergeCell ref="K50:K52"/>
    <mergeCell ref="A4:K6"/>
    <mergeCell ref="F50:H52"/>
    <mergeCell ref="A47:B47"/>
    <mergeCell ref="A48:B48"/>
    <mergeCell ref="A49:B49"/>
    <mergeCell ref="A50:B50"/>
    <mergeCell ref="A51:B51"/>
    <mergeCell ref="A52:B52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K56"/>
  <sheetViews>
    <sheetView view="pageBreakPreview" topLeftCell="A42" zoomScaleNormal="100" workbookViewId="0">
      <selection activeCell="A50" sqref="A50:B55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42" t="s">
        <v>0</v>
      </c>
      <c r="K1" s="43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 ht="15.75" customHeight="1">
      <c r="A4" s="30" t="s">
        <v>1</v>
      </c>
      <c r="B4" s="31"/>
      <c r="C4" s="31"/>
      <c r="D4" s="31"/>
      <c r="E4" s="31"/>
      <c r="F4" s="31"/>
      <c r="G4" s="31"/>
      <c r="H4" s="31"/>
      <c r="I4" s="31"/>
      <c r="J4" s="32"/>
      <c r="K4" s="33"/>
    </row>
    <row r="5" spans="1:11" ht="15.75" customHeight="1">
      <c r="A5" s="30"/>
      <c r="B5" s="31"/>
      <c r="C5" s="31"/>
      <c r="D5" s="31"/>
      <c r="E5" s="31"/>
      <c r="F5" s="31"/>
      <c r="G5" s="31"/>
      <c r="H5" s="31"/>
      <c r="I5" s="31"/>
      <c r="J5" s="32"/>
      <c r="K5" s="33"/>
    </row>
    <row r="6" spans="1:11" ht="6.95" customHeight="1">
      <c r="A6" s="34"/>
      <c r="B6" s="31"/>
      <c r="C6" s="31"/>
      <c r="D6" s="31"/>
      <c r="E6" s="31"/>
      <c r="F6" s="31"/>
      <c r="G6" s="31"/>
      <c r="H6" s="31"/>
      <c r="I6" s="31"/>
      <c r="J6" s="32"/>
      <c r="K6" s="33"/>
    </row>
    <row r="7" spans="1:11" ht="24" customHeight="1">
      <c r="A7" s="5" t="s">
        <v>2</v>
      </c>
      <c r="B7" s="6" t="s">
        <v>76</v>
      </c>
      <c r="C7" s="4"/>
      <c r="D7" s="4"/>
      <c r="E7" s="4"/>
      <c r="F7" s="6" t="s">
        <v>4</v>
      </c>
      <c r="G7" s="6" t="s">
        <v>192</v>
      </c>
      <c r="H7" s="6"/>
      <c r="I7" s="4"/>
      <c r="J7" s="4"/>
      <c r="K7" s="18"/>
    </row>
    <row r="8" spans="1:11" ht="24" customHeight="1">
      <c r="A8" s="5" t="s">
        <v>6</v>
      </c>
      <c r="B8" s="7" t="s">
        <v>7</v>
      </c>
      <c r="C8" s="4"/>
      <c r="D8" s="4"/>
      <c r="E8" s="4"/>
      <c r="F8" s="6" t="s">
        <v>8</v>
      </c>
      <c r="G8" s="7" t="s">
        <v>9</v>
      </c>
      <c r="H8" s="6"/>
      <c r="I8" s="4"/>
      <c r="J8" s="4"/>
      <c r="K8" s="18"/>
    </row>
    <row r="9" spans="1:11" ht="33" customHeight="1">
      <c r="A9" s="8" t="s">
        <v>10</v>
      </c>
      <c r="B9" s="9" t="s">
        <v>11</v>
      </c>
      <c r="C9" s="9" t="s">
        <v>12</v>
      </c>
      <c r="D9" s="9" t="s">
        <v>13</v>
      </c>
      <c r="E9" s="9" t="s">
        <v>14</v>
      </c>
      <c r="F9" s="9" t="s">
        <v>15</v>
      </c>
      <c r="G9" s="9" t="s">
        <v>16</v>
      </c>
      <c r="H9" s="9" t="s">
        <v>17</v>
      </c>
      <c r="I9" s="9" t="s">
        <v>18</v>
      </c>
      <c r="J9" s="19" t="s">
        <v>19</v>
      </c>
      <c r="K9" s="20" t="s">
        <v>20</v>
      </c>
    </row>
    <row r="10" spans="1:11" ht="21.95" customHeight="1">
      <c r="A10" s="10">
        <v>45001</v>
      </c>
      <c r="B10" s="11" t="s">
        <v>38</v>
      </c>
      <c r="C10" s="11">
        <v>39009</v>
      </c>
      <c r="D10" s="11" t="s">
        <v>22</v>
      </c>
      <c r="E10" s="11">
        <v>8</v>
      </c>
      <c r="F10" s="11">
        <v>760</v>
      </c>
      <c r="G10" s="11">
        <f t="shared" ref="G10:G15" si="0">SUM(H10+I10)</f>
        <v>545</v>
      </c>
      <c r="H10" s="11">
        <v>532</v>
      </c>
      <c r="I10" s="11">
        <v>13</v>
      </c>
      <c r="J10" s="21">
        <f t="shared" ref="J10:J15" si="1">SUM(H10/F10*100)</f>
        <v>70</v>
      </c>
      <c r="K10" s="22"/>
    </row>
    <row r="11" spans="1:11" ht="21.95" customHeight="1">
      <c r="A11" s="10">
        <v>45002</v>
      </c>
      <c r="B11" s="11" t="s">
        <v>77</v>
      </c>
      <c r="C11" s="11" t="s">
        <v>78</v>
      </c>
      <c r="D11" s="11" t="s">
        <v>22</v>
      </c>
      <c r="E11" s="11">
        <v>8</v>
      </c>
      <c r="F11" s="11">
        <v>400</v>
      </c>
      <c r="G11" s="11">
        <f t="shared" si="0"/>
        <v>423</v>
      </c>
      <c r="H11" s="11">
        <v>400</v>
      </c>
      <c r="I11" s="11">
        <v>23</v>
      </c>
      <c r="J11" s="21">
        <f t="shared" si="1"/>
        <v>100</v>
      </c>
      <c r="K11" s="22"/>
    </row>
    <row r="12" spans="1:11" ht="21.95" customHeight="1">
      <c r="A12" s="10">
        <v>45005</v>
      </c>
      <c r="B12" s="11" t="s">
        <v>38</v>
      </c>
      <c r="C12" s="11">
        <v>39009</v>
      </c>
      <c r="D12" s="11" t="s">
        <v>22</v>
      </c>
      <c r="E12" s="11">
        <v>8</v>
      </c>
      <c r="F12" s="11">
        <v>760</v>
      </c>
      <c r="G12" s="11">
        <f t="shared" si="0"/>
        <v>547</v>
      </c>
      <c r="H12" s="11">
        <v>532</v>
      </c>
      <c r="I12" s="11">
        <v>15</v>
      </c>
      <c r="J12" s="21">
        <f t="shared" si="1"/>
        <v>70</v>
      </c>
      <c r="K12" s="22"/>
    </row>
    <row r="13" spans="1:11" ht="21.95" customHeight="1">
      <c r="A13" s="10">
        <v>45006</v>
      </c>
      <c r="B13" s="11" t="s">
        <v>38</v>
      </c>
      <c r="C13" s="11">
        <v>39009</v>
      </c>
      <c r="D13" s="11" t="s">
        <v>22</v>
      </c>
      <c r="E13" s="11">
        <v>8</v>
      </c>
      <c r="F13" s="11">
        <v>760</v>
      </c>
      <c r="G13" s="11">
        <f t="shared" si="0"/>
        <v>624</v>
      </c>
      <c r="H13" s="11">
        <v>608</v>
      </c>
      <c r="I13" s="11">
        <v>16</v>
      </c>
      <c r="J13" s="21">
        <f t="shared" si="1"/>
        <v>80</v>
      </c>
      <c r="K13" s="22"/>
    </row>
    <row r="14" spans="1:11" ht="21.95" customHeight="1">
      <c r="A14" s="10">
        <v>45008</v>
      </c>
      <c r="B14" s="24" t="s">
        <v>79</v>
      </c>
      <c r="C14" s="11">
        <v>33004</v>
      </c>
      <c r="D14" s="11" t="s">
        <v>22</v>
      </c>
      <c r="E14" s="11">
        <v>8</v>
      </c>
      <c r="F14" s="11">
        <v>624</v>
      </c>
      <c r="G14" s="11">
        <f t="shared" si="0"/>
        <v>418</v>
      </c>
      <c r="H14" s="11">
        <v>406</v>
      </c>
      <c r="I14" s="11">
        <v>12</v>
      </c>
      <c r="J14" s="21">
        <f t="shared" si="1"/>
        <v>65.064102564102569</v>
      </c>
      <c r="K14" s="22"/>
    </row>
    <row r="15" spans="1:11" ht="21.95" customHeight="1">
      <c r="A15" s="10">
        <v>45009</v>
      </c>
      <c r="B15" s="24" t="s">
        <v>80</v>
      </c>
      <c r="C15" s="11">
        <v>33004</v>
      </c>
      <c r="D15" s="11" t="s">
        <v>22</v>
      </c>
      <c r="E15" s="11">
        <v>8</v>
      </c>
      <c r="F15" s="11">
        <v>624</v>
      </c>
      <c r="G15" s="11">
        <f t="shared" si="0"/>
        <v>508</v>
      </c>
      <c r="H15" s="11">
        <v>500</v>
      </c>
      <c r="I15" s="11">
        <v>8</v>
      </c>
      <c r="J15" s="21">
        <f t="shared" si="1"/>
        <v>80.128205128205138</v>
      </c>
      <c r="K15" s="22"/>
    </row>
    <row r="16" spans="1:11" ht="21.95" customHeight="1">
      <c r="A16" s="10">
        <v>45012</v>
      </c>
      <c r="B16" s="11" t="s">
        <v>39</v>
      </c>
      <c r="C16" s="11" t="s">
        <v>40</v>
      </c>
      <c r="D16" s="11" t="s">
        <v>22</v>
      </c>
      <c r="E16" s="11">
        <v>8</v>
      </c>
      <c r="F16" s="11">
        <v>520</v>
      </c>
      <c r="G16" s="11">
        <f t="shared" ref="G16:G27" si="2">SUM(H16+I16)</f>
        <v>535</v>
      </c>
      <c r="H16" s="11">
        <v>520</v>
      </c>
      <c r="I16" s="11">
        <v>15</v>
      </c>
      <c r="J16" s="21">
        <f t="shared" ref="J16:J27" si="3">SUM(H16/F16*100)</f>
        <v>100</v>
      </c>
      <c r="K16" s="22"/>
    </row>
    <row r="17" spans="1:11" ht="21.95" customHeight="1">
      <c r="A17" s="10">
        <v>45013</v>
      </c>
      <c r="B17" s="11" t="s">
        <v>38</v>
      </c>
      <c r="C17" s="11">
        <v>39009</v>
      </c>
      <c r="D17" s="11" t="s">
        <v>22</v>
      </c>
      <c r="E17" s="11">
        <v>8</v>
      </c>
      <c r="F17" s="11">
        <v>760</v>
      </c>
      <c r="G17" s="11">
        <f t="shared" si="2"/>
        <v>590</v>
      </c>
      <c r="H17" s="11">
        <v>570</v>
      </c>
      <c r="I17" s="11">
        <v>20</v>
      </c>
      <c r="J17" s="21">
        <f t="shared" si="3"/>
        <v>75</v>
      </c>
      <c r="K17" s="22"/>
    </row>
    <row r="18" spans="1:11" ht="21.95" customHeight="1">
      <c r="A18" s="10">
        <v>45014</v>
      </c>
      <c r="B18" s="11" t="s">
        <v>39</v>
      </c>
      <c r="C18" s="11" t="s">
        <v>40</v>
      </c>
      <c r="D18" s="11" t="s">
        <v>22</v>
      </c>
      <c r="E18" s="11">
        <v>4</v>
      </c>
      <c r="F18" s="11">
        <v>260</v>
      </c>
      <c r="G18" s="11">
        <f t="shared" si="2"/>
        <v>272</v>
      </c>
      <c r="H18" s="11">
        <v>260</v>
      </c>
      <c r="I18" s="11">
        <v>12</v>
      </c>
      <c r="J18" s="21">
        <f t="shared" si="3"/>
        <v>100</v>
      </c>
      <c r="K18" s="22"/>
    </row>
    <row r="19" spans="1:11" ht="21.95" customHeight="1">
      <c r="A19" s="10"/>
      <c r="B19" s="11" t="s">
        <v>38</v>
      </c>
      <c r="C19" s="11">
        <v>39009</v>
      </c>
      <c r="D19" s="11" t="s">
        <v>22</v>
      </c>
      <c r="E19" s="11">
        <v>4</v>
      </c>
      <c r="F19" s="11">
        <v>380</v>
      </c>
      <c r="G19" s="11">
        <f t="shared" si="2"/>
        <v>393</v>
      </c>
      <c r="H19" s="11">
        <v>380</v>
      </c>
      <c r="I19" s="11">
        <v>13</v>
      </c>
      <c r="J19" s="21">
        <f t="shared" si="3"/>
        <v>100</v>
      </c>
      <c r="K19" s="22"/>
    </row>
    <row r="20" spans="1:11" ht="21.95" customHeight="1">
      <c r="A20" s="10">
        <v>45015</v>
      </c>
      <c r="B20" s="11" t="s">
        <v>44</v>
      </c>
      <c r="C20" s="11">
        <v>332</v>
      </c>
      <c r="D20" s="11" t="s">
        <v>22</v>
      </c>
      <c r="E20" s="11">
        <v>8</v>
      </c>
      <c r="F20" s="11">
        <v>800</v>
      </c>
      <c r="G20" s="11">
        <f t="shared" si="2"/>
        <v>753</v>
      </c>
      <c r="H20" s="11">
        <v>720</v>
      </c>
      <c r="I20" s="11">
        <v>33</v>
      </c>
      <c r="J20" s="21">
        <f t="shared" si="3"/>
        <v>90</v>
      </c>
      <c r="K20" s="22"/>
    </row>
    <row r="21" spans="1:11" ht="21.95" customHeight="1">
      <c r="A21" s="10">
        <v>45016</v>
      </c>
      <c r="B21" s="11" t="s">
        <v>44</v>
      </c>
      <c r="C21" s="11">
        <v>332</v>
      </c>
      <c r="D21" s="11" t="s">
        <v>22</v>
      </c>
      <c r="E21" s="11">
        <v>5</v>
      </c>
      <c r="F21" s="11">
        <v>500</v>
      </c>
      <c r="G21" s="11">
        <f t="shared" si="2"/>
        <v>512</v>
      </c>
      <c r="H21" s="11">
        <v>500</v>
      </c>
      <c r="I21" s="11">
        <v>12</v>
      </c>
      <c r="J21" s="21">
        <f t="shared" si="3"/>
        <v>100</v>
      </c>
      <c r="K21" s="22"/>
    </row>
    <row r="22" spans="1:11" ht="21.95" customHeight="1">
      <c r="A22" s="10"/>
      <c r="B22" s="11" t="s">
        <v>38</v>
      </c>
      <c r="C22" s="11">
        <v>39009</v>
      </c>
      <c r="D22" s="11" t="s">
        <v>22</v>
      </c>
      <c r="E22" s="11">
        <v>3</v>
      </c>
      <c r="F22" s="11">
        <v>285</v>
      </c>
      <c r="G22" s="11">
        <f t="shared" si="2"/>
        <v>125</v>
      </c>
      <c r="H22" s="11">
        <v>117</v>
      </c>
      <c r="I22" s="11">
        <v>8</v>
      </c>
      <c r="J22" s="21">
        <f t="shared" si="3"/>
        <v>41.05263157894737</v>
      </c>
      <c r="K22" s="22"/>
    </row>
    <row r="23" spans="1:11" ht="21.95" customHeight="1">
      <c r="A23" s="10">
        <v>45017</v>
      </c>
      <c r="B23" s="11" t="s">
        <v>77</v>
      </c>
      <c r="C23" s="11" t="s">
        <v>78</v>
      </c>
      <c r="D23" s="11" t="s">
        <v>22</v>
      </c>
      <c r="E23" s="11">
        <v>8</v>
      </c>
      <c r="F23" s="11">
        <v>400</v>
      </c>
      <c r="G23" s="11">
        <f t="shared" si="2"/>
        <v>412</v>
      </c>
      <c r="H23" s="11">
        <v>400</v>
      </c>
      <c r="I23" s="11">
        <v>12</v>
      </c>
      <c r="J23" s="21">
        <f t="shared" si="3"/>
        <v>100</v>
      </c>
      <c r="K23" s="22"/>
    </row>
    <row r="24" spans="1:11" ht="21.95" customHeight="1">
      <c r="A24" s="10">
        <v>45019</v>
      </c>
      <c r="B24" s="11" t="s">
        <v>38</v>
      </c>
      <c r="C24" s="11">
        <v>39009</v>
      </c>
      <c r="D24" s="11" t="s">
        <v>22</v>
      </c>
      <c r="E24" s="11">
        <v>8</v>
      </c>
      <c r="F24" s="11">
        <v>760</v>
      </c>
      <c r="G24" s="11">
        <f t="shared" si="2"/>
        <v>580</v>
      </c>
      <c r="H24" s="11">
        <v>555</v>
      </c>
      <c r="I24" s="11">
        <v>25</v>
      </c>
      <c r="J24" s="21">
        <f t="shared" si="3"/>
        <v>73.026315789473685</v>
      </c>
      <c r="K24" s="22"/>
    </row>
    <row r="25" spans="1:11" ht="21.95" customHeight="1">
      <c r="A25" s="10">
        <v>45020</v>
      </c>
      <c r="B25" s="11" t="s">
        <v>44</v>
      </c>
      <c r="C25" s="11">
        <v>332</v>
      </c>
      <c r="D25" s="11" t="s">
        <v>22</v>
      </c>
      <c r="E25" s="11">
        <v>2</v>
      </c>
      <c r="F25" s="11">
        <v>200</v>
      </c>
      <c r="G25" s="11">
        <f t="shared" si="2"/>
        <v>250</v>
      </c>
      <c r="H25" s="11">
        <v>200</v>
      </c>
      <c r="I25" s="11">
        <v>50</v>
      </c>
      <c r="J25" s="21">
        <f t="shared" si="3"/>
        <v>100</v>
      </c>
      <c r="K25" s="22"/>
    </row>
    <row r="26" spans="1:11" ht="21.95" customHeight="1">
      <c r="A26" s="10"/>
      <c r="B26" s="11" t="s">
        <v>170</v>
      </c>
      <c r="C26" s="11" t="s">
        <v>169</v>
      </c>
      <c r="D26" s="11" t="s">
        <v>22</v>
      </c>
      <c r="E26" s="11">
        <v>3</v>
      </c>
      <c r="F26" s="11">
        <v>684</v>
      </c>
      <c r="G26" s="11">
        <f t="shared" si="2"/>
        <v>696</v>
      </c>
      <c r="H26" s="11">
        <v>684</v>
      </c>
      <c r="I26" s="11">
        <v>12</v>
      </c>
      <c r="J26" s="21">
        <f t="shared" si="3"/>
        <v>100</v>
      </c>
      <c r="K26" s="22"/>
    </row>
    <row r="27" spans="1:11" ht="21.95" customHeight="1">
      <c r="A27" s="10">
        <v>45021</v>
      </c>
      <c r="B27" s="11" t="s">
        <v>38</v>
      </c>
      <c r="C27" s="11">
        <v>39009</v>
      </c>
      <c r="D27" s="11" t="s">
        <v>22</v>
      </c>
      <c r="E27" s="11">
        <v>4</v>
      </c>
      <c r="F27" s="11">
        <v>380</v>
      </c>
      <c r="G27" s="11">
        <f t="shared" si="2"/>
        <v>370</v>
      </c>
      <c r="H27" s="11">
        <v>350</v>
      </c>
      <c r="I27" s="11">
        <v>20</v>
      </c>
      <c r="J27" s="21">
        <f t="shared" si="3"/>
        <v>92.10526315789474</v>
      </c>
      <c r="K27" s="22"/>
    </row>
    <row r="28" spans="1:11" ht="21.95" customHeight="1">
      <c r="A28" s="10">
        <v>45022</v>
      </c>
      <c r="B28" s="11" t="s">
        <v>38</v>
      </c>
      <c r="C28" s="11">
        <v>39009</v>
      </c>
      <c r="D28" s="11" t="s">
        <v>22</v>
      </c>
      <c r="E28" s="11">
        <v>6</v>
      </c>
      <c r="F28" s="11">
        <v>570</v>
      </c>
      <c r="G28" s="11">
        <f t="shared" ref="G28:G29" si="4">SUM(H28+I28)</f>
        <v>512</v>
      </c>
      <c r="H28" s="11">
        <v>500</v>
      </c>
      <c r="I28" s="11">
        <v>12</v>
      </c>
      <c r="J28" s="21">
        <f t="shared" ref="J28:J29" si="5">SUM(H28/F28*100)</f>
        <v>87.719298245614027</v>
      </c>
      <c r="K28" s="22"/>
    </row>
    <row r="29" spans="1:11" ht="21.95" customHeight="1">
      <c r="A29" s="10">
        <v>45026</v>
      </c>
      <c r="B29" s="11" t="s">
        <v>182</v>
      </c>
      <c r="C29" s="11" t="s">
        <v>167</v>
      </c>
      <c r="D29" s="11" t="s">
        <v>22</v>
      </c>
      <c r="E29" s="11">
        <v>4</v>
      </c>
      <c r="F29" s="11">
        <v>200</v>
      </c>
      <c r="G29" s="11">
        <f t="shared" si="4"/>
        <v>211</v>
      </c>
      <c r="H29" s="11">
        <v>200</v>
      </c>
      <c r="I29" s="11">
        <v>11</v>
      </c>
      <c r="J29" s="21">
        <f t="shared" si="5"/>
        <v>100</v>
      </c>
      <c r="K29" s="22"/>
    </row>
    <row r="30" spans="1:11" ht="21.95" customHeight="1">
      <c r="A30" s="10">
        <v>45027</v>
      </c>
      <c r="B30" s="11" t="s">
        <v>182</v>
      </c>
      <c r="C30" s="11" t="s">
        <v>167</v>
      </c>
      <c r="D30" s="11" t="s">
        <v>22</v>
      </c>
      <c r="E30" s="11">
        <v>4</v>
      </c>
      <c r="F30" s="11">
        <v>200</v>
      </c>
      <c r="G30" s="11">
        <f t="shared" ref="G30:G31" si="6">SUM(H30+I30)</f>
        <v>214</v>
      </c>
      <c r="H30" s="11">
        <v>200</v>
      </c>
      <c r="I30" s="11">
        <v>14</v>
      </c>
      <c r="J30" s="21">
        <f t="shared" ref="J30:J31" si="7">SUM(H30/F30*100)</f>
        <v>100</v>
      </c>
      <c r="K30" s="22"/>
    </row>
    <row r="31" spans="1:11" ht="21.95" customHeight="1">
      <c r="A31" s="10">
        <v>45028</v>
      </c>
      <c r="B31" s="11" t="s">
        <v>170</v>
      </c>
      <c r="C31" s="11" t="s">
        <v>169</v>
      </c>
      <c r="D31" s="11" t="s">
        <v>22</v>
      </c>
      <c r="E31" s="11">
        <v>8</v>
      </c>
      <c r="F31" s="11">
        <v>1368</v>
      </c>
      <c r="G31" s="11">
        <f t="shared" si="6"/>
        <v>1411</v>
      </c>
      <c r="H31" s="11">
        <v>1368</v>
      </c>
      <c r="I31" s="11">
        <v>43</v>
      </c>
      <c r="J31" s="21">
        <f t="shared" si="7"/>
        <v>100</v>
      </c>
      <c r="K31" s="22"/>
    </row>
    <row r="32" spans="1:11" ht="21.95" customHeight="1">
      <c r="A32" s="10"/>
      <c r="B32" s="11"/>
      <c r="C32" s="11"/>
      <c r="D32" s="11"/>
      <c r="E32" s="11"/>
      <c r="F32" s="11"/>
      <c r="G32" s="11"/>
      <c r="H32" s="11"/>
      <c r="I32" s="11"/>
      <c r="J32" s="21"/>
      <c r="K32" s="22"/>
    </row>
    <row r="33" spans="1:11" ht="21.95" customHeight="1">
      <c r="A33" s="10"/>
      <c r="B33" s="11"/>
      <c r="C33" s="11"/>
      <c r="D33" s="11"/>
      <c r="E33" s="11"/>
      <c r="F33" s="11"/>
      <c r="G33" s="11"/>
      <c r="H33" s="11"/>
      <c r="I33" s="11"/>
      <c r="J33" s="21"/>
      <c r="K33" s="22"/>
    </row>
    <row r="34" spans="1:11" ht="21.95" customHeight="1">
      <c r="A34" s="12"/>
      <c r="B34" s="11"/>
      <c r="C34" s="11"/>
      <c r="D34" s="11"/>
      <c r="E34" s="11"/>
      <c r="F34" s="11"/>
      <c r="G34" s="11"/>
      <c r="H34" s="11"/>
      <c r="I34" s="11"/>
      <c r="J34" s="21"/>
      <c r="K34" s="22"/>
    </row>
    <row r="35" spans="1:11" ht="21.95" customHeight="1">
      <c r="A35" s="12"/>
      <c r="B35" s="11"/>
      <c r="C35" s="11"/>
      <c r="D35" s="11"/>
      <c r="E35" s="11"/>
      <c r="F35" s="11"/>
      <c r="G35" s="11"/>
      <c r="H35" s="11"/>
      <c r="I35" s="11"/>
      <c r="J35" s="21"/>
      <c r="K35" s="22"/>
    </row>
    <row r="36" spans="1:11" ht="21.95" customHeight="1">
      <c r="A36" s="12"/>
      <c r="B36" s="11"/>
      <c r="C36" s="11"/>
      <c r="D36" s="11"/>
      <c r="E36" s="11"/>
      <c r="F36" s="11"/>
      <c r="G36" s="11"/>
      <c r="H36" s="11"/>
      <c r="I36" s="11"/>
      <c r="J36" s="21"/>
      <c r="K36" s="22"/>
    </row>
    <row r="37" spans="1:11" ht="21.95" customHeight="1">
      <c r="A37" s="12"/>
      <c r="B37" s="11"/>
      <c r="C37" s="11"/>
      <c r="D37" s="11"/>
      <c r="E37" s="11"/>
      <c r="F37" s="11"/>
      <c r="G37" s="11"/>
      <c r="H37" s="11"/>
      <c r="I37" s="11"/>
      <c r="J37" s="21"/>
      <c r="K37" s="22"/>
    </row>
    <row r="38" spans="1:11" ht="21.95" customHeight="1">
      <c r="A38" s="12"/>
      <c r="B38" s="11"/>
      <c r="C38" s="11"/>
      <c r="D38" s="11"/>
      <c r="E38" s="11"/>
      <c r="F38" s="11"/>
      <c r="G38" s="11"/>
      <c r="H38" s="11"/>
      <c r="I38" s="11"/>
      <c r="J38" s="21"/>
      <c r="K38" s="22"/>
    </row>
    <row r="39" spans="1:11" ht="21.95" customHeight="1">
      <c r="A39" s="12"/>
      <c r="B39" s="11"/>
      <c r="C39" s="11"/>
      <c r="D39" s="11"/>
      <c r="E39" s="11"/>
      <c r="F39" s="11"/>
      <c r="G39" s="11"/>
      <c r="H39" s="11"/>
      <c r="I39" s="11"/>
      <c r="J39" s="21"/>
      <c r="K39" s="22"/>
    </row>
    <row r="40" spans="1:11" ht="21.95" customHeight="1">
      <c r="A40" s="12"/>
      <c r="B40" s="11"/>
      <c r="C40" s="11"/>
      <c r="D40" s="11"/>
      <c r="E40" s="11"/>
      <c r="F40" s="11"/>
      <c r="G40" s="11"/>
      <c r="H40" s="11"/>
      <c r="I40" s="11"/>
      <c r="J40" s="21"/>
      <c r="K40" s="22"/>
    </row>
    <row r="41" spans="1:11" ht="21.95" customHeight="1">
      <c r="A41" s="12"/>
      <c r="B41" s="11"/>
      <c r="C41" s="11"/>
      <c r="D41" s="11"/>
      <c r="E41" s="11"/>
      <c r="F41" s="11"/>
      <c r="G41" s="11"/>
      <c r="H41" s="11"/>
      <c r="I41" s="11"/>
      <c r="J41" s="21"/>
      <c r="K41" s="22"/>
    </row>
    <row r="42" spans="1:11" ht="21.95" customHeight="1">
      <c r="A42" s="12"/>
      <c r="B42" s="11"/>
      <c r="C42" s="11"/>
      <c r="D42" s="11"/>
      <c r="E42" s="11"/>
      <c r="F42" s="11"/>
      <c r="G42" s="11"/>
      <c r="H42" s="11"/>
      <c r="I42" s="11"/>
      <c r="J42" s="21"/>
      <c r="K42" s="22"/>
    </row>
    <row r="43" spans="1:11" ht="21.95" customHeight="1">
      <c r="A43" s="12"/>
      <c r="B43" s="11"/>
      <c r="C43" s="11"/>
      <c r="D43" s="11"/>
      <c r="E43" s="11"/>
      <c r="F43" s="11"/>
      <c r="G43" s="11"/>
      <c r="H43" s="11"/>
      <c r="I43" s="11"/>
      <c r="J43" s="21"/>
      <c r="K43" s="22"/>
    </row>
    <row r="44" spans="1:11" ht="21.95" customHeight="1">
      <c r="A44" s="12"/>
      <c r="B44" s="11"/>
      <c r="C44" s="11"/>
      <c r="D44" s="11"/>
      <c r="E44" s="11"/>
      <c r="F44" s="11"/>
      <c r="G44" s="11"/>
      <c r="H44" s="11"/>
      <c r="I44" s="11"/>
      <c r="J44" s="21"/>
      <c r="K44" s="22"/>
    </row>
    <row r="45" spans="1:11" ht="21.95" customHeight="1">
      <c r="A45" s="12"/>
      <c r="B45" s="11"/>
      <c r="C45" s="11"/>
      <c r="D45" s="11"/>
      <c r="E45" s="11"/>
      <c r="F45" s="11"/>
      <c r="G45" s="11"/>
      <c r="H45" s="11"/>
      <c r="I45" s="11"/>
      <c r="J45" s="21"/>
      <c r="K45" s="22"/>
    </row>
    <row r="46" spans="1:11" ht="21.95" customHeight="1">
      <c r="A46" s="12"/>
      <c r="B46" s="11"/>
      <c r="C46" s="11"/>
      <c r="D46" s="11"/>
      <c r="E46" s="11"/>
      <c r="F46" s="11"/>
      <c r="G46" s="11"/>
      <c r="H46" s="11"/>
      <c r="I46" s="11"/>
      <c r="J46" s="21"/>
      <c r="K46" s="22"/>
    </row>
    <row r="47" spans="1:11" ht="21.95" customHeight="1">
      <c r="A47" s="12"/>
      <c r="B47" s="11"/>
      <c r="C47" s="11"/>
      <c r="D47" s="11"/>
      <c r="E47" s="11"/>
      <c r="F47" s="11"/>
      <c r="G47" s="11"/>
      <c r="H47" s="11"/>
      <c r="I47" s="11"/>
      <c r="J47" s="21"/>
      <c r="K47" s="22"/>
    </row>
    <row r="48" spans="1:11" ht="21.95" customHeight="1">
      <c r="A48" s="12"/>
      <c r="B48" s="11"/>
      <c r="C48" s="11"/>
      <c r="D48" s="11"/>
      <c r="E48" s="11"/>
      <c r="F48" s="11"/>
      <c r="G48" s="11"/>
      <c r="H48" s="11"/>
      <c r="I48" s="11"/>
      <c r="J48" s="21"/>
      <c r="K48" s="22"/>
    </row>
    <row r="49" spans="1:11" ht="21.95" customHeight="1">
      <c r="A49" s="12"/>
      <c r="B49" s="11"/>
      <c r="C49" s="11"/>
      <c r="D49" s="11"/>
      <c r="E49" s="11"/>
      <c r="F49" s="11"/>
      <c r="G49" s="11"/>
      <c r="H49" s="11"/>
      <c r="I49" s="11"/>
      <c r="J49" s="21"/>
      <c r="K49" s="22"/>
    </row>
    <row r="50" spans="1:11" ht="21" customHeight="1">
      <c r="A50" s="44" t="s">
        <v>23</v>
      </c>
      <c r="B50" s="45"/>
      <c r="C50" s="13">
        <f>COUNT(A10:A49)</f>
        <v>19</v>
      </c>
      <c r="E50" s="46" t="s">
        <v>24</v>
      </c>
      <c r="F50" s="46"/>
      <c r="G50" s="47"/>
      <c r="H50" s="47"/>
      <c r="I50" s="47"/>
      <c r="J50" s="47"/>
      <c r="K50" s="47"/>
    </row>
    <row r="51" spans="1:11" ht="21" customHeight="1">
      <c r="A51" s="36" t="s">
        <v>25</v>
      </c>
      <c r="B51" s="37"/>
      <c r="C51" s="13">
        <f>SUM(F10:F49)</f>
        <v>12195</v>
      </c>
      <c r="F51" s="35"/>
      <c r="G51" s="35"/>
      <c r="H51" s="35"/>
      <c r="I51" s="4"/>
      <c r="J51" s="4"/>
      <c r="K51" s="18"/>
    </row>
    <row r="52" spans="1:11" ht="21" customHeight="1">
      <c r="A52" s="36" t="s">
        <v>26</v>
      </c>
      <c r="B52" s="37"/>
      <c r="C52" s="13">
        <f>SUM(H10:H49)</f>
        <v>10502</v>
      </c>
      <c r="F52" s="4"/>
      <c r="G52" s="4"/>
      <c r="H52" s="4"/>
      <c r="I52" s="4"/>
      <c r="J52" s="4"/>
      <c r="K52" s="18"/>
    </row>
    <row r="53" spans="1:11">
      <c r="A53" s="38" t="s">
        <v>27</v>
      </c>
      <c r="B53" s="39"/>
      <c r="C53" s="14">
        <f>SUM(J10:J49)</f>
        <v>1924.0958164642375</v>
      </c>
      <c r="F53" s="35"/>
      <c r="G53" s="35"/>
      <c r="H53" s="35"/>
      <c r="I53" s="35"/>
      <c r="J53" s="4"/>
      <c r="K53" s="29"/>
    </row>
    <row r="54" spans="1:11">
      <c r="A54" s="40" t="s">
        <v>28</v>
      </c>
      <c r="B54" s="41"/>
      <c r="C54" s="13">
        <f>COUNTA(B10:B49)</f>
        <v>22</v>
      </c>
      <c r="F54" s="35"/>
      <c r="G54" s="35"/>
      <c r="H54" s="35"/>
      <c r="I54" s="35"/>
      <c r="J54" s="4"/>
      <c r="K54" s="29"/>
    </row>
    <row r="55" spans="1:11">
      <c r="A55" s="40" t="s">
        <v>29</v>
      </c>
      <c r="B55" s="41"/>
      <c r="C55" s="14">
        <f>C53/C54</f>
        <v>87.458900748374433</v>
      </c>
      <c r="F55" s="35"/>
      <c r="G55" s="35"/>
      <c r="H55" s="35"/>
      <c r="I55" s="35"/>
      <c r="J55" s="4"/>
      <c r="K55" s="29"/>
    </row>
    <row r="56" spans="1:11">
      <c r="A56" s="15"/>
      <c r="B56" s="16"/>
      <c r="C56" s="16"/>
      <c r="D56" s="16"/>
      <c r="E56" s="16"/>
      <c r="F56" s="16"/>
      <c r="G56" s="16"/>
      <c r="H56" s="16"/>
      <c r="I56" s="16"/>
      <c r="J56" s="16"/>
      <c r="K56" s="23"/>
    </row>
  </sheetData>
  <mergeCells count="13">
    <mergeCell ref="J1:K1"/>
    <mergeCell ref="A50:B50"/>
    <mergeCell ref="E50:K50"/>
    <mergeCell ref="A51:B51"/>
    <mergeCell ref="F51:H51"/>
    <mergeCell ref="K53:K55"/>
    <mergeCell ref="A4:K6"/>
    <mergeCell ref="F53:H55"/>
    <mergeCell ref="A52:B52"/>
    <mergeCell ref="A53:B53"/>
    <mergeCell ref="A54:B54"/>
    <mergeCell ref="A55:B55"/>
    <mergeCell ref="I53:I55"/>
  </mergeCells>
  <printOptions horizontalCentered="1" verticalCentered="1"/>
  <pageMargins left="0" right="0" top="0" bottom="0" header="0" footer="0"/>
  <pageSetup paperSize="9" scale="72" orientation="portrait" verticalDpi="360" r:id="rId1"/>
  <headerFooter scaleWithDoc="0"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51"/>
  <sheetViews>
    <sheetView view="pageBreakPreview" zoomScaleNormal="100" workbookViewId="0">
      <selection activeCell="C13" sqref="C13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42" t="s">
        <v>0</v>
      </c>
      <c r="K1" s="43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 ht="15.75" customHeight="1">
      <c r="A4" s="30" t="s">
        <v>1</v>
      </c>
      <c r="B4" s="31"/>
      <c r="C4" s="31"/>
      <c r="D4" s="31"/>
      <c r="E4" s="31"/>
      <c r="F4" s="31"/>
      <c r="G4" s="31"/>
      <c r="H4" s="31"/>
      <c r="I4" s="31"/>
      <c r="J4" s="32"/>
      <c r="K4" s="33"/>
    </row>
    <row r="5" spans="1:11" ht="15.75" customHeight="1">
      <c r="A5" s="30"/>
      <c r="B5" s="31"/>
      <c r="C5" s="31"/>
      <c r="D5" s="31"/>
      <c r="E5" s="31"/>
      <c r="F5" s="31"/>
      <c r="G5" s="31"/>
      <c r="H5" s="31"/>
      <c r="I5" s="31"/>
      <c r="J5" s="32"/>
      <c r="K5" s="33"/>
    </row>
    <row r="6" spans="1:11" ht="6.95" customHeight="1">
      <c r="A6" s="34"/>
      <c r="B6" s="31"/>
      <c r="C6" s="31"/>
      <c r="D6" s="31"/>
      <c r="E6" s="31"/>
      <c r="F6" s="31"/>
      <c r="G6" s="31"/>
      <c r="H6" s="31"/>
      <c r="I6" s="31"/>
      <c r="J6" s="32"/>
      <c r="K6" s="33"/>
    </row>
    <row r="7" spans="1:11" ht="24" customHeight="1">
      <c r="A7" s="5" t="s">
        <v>2</v>
      </c>
      <c r="B7" s="6" t="s">
        <v>81</v>
      </c>
      <c r="C7" s="4"/>
      <c r="D7" s="4"/>
      <c r="E7" s="4"/>
      <c r="F7" s="6" t="s">
        <v>4</v>
      </c>
      <c r="G7" s="6" t="s">
        <v>192</v>
      </c>
      <c r="H7" s="6"/>
      <c r="I7" s="4"/>
      <c r="J7" s="4"/>
      <c r="K7" s="18"/>
    </row>
    <row r="8" spans="1:11" ht="24" customHeight="1">
      <c r="A8" s="5" t="s">
        <v>6</v>
      </c>
      <c r="B8" s="7" t="s">
        <v>7</v>
      </c>
      <c r="C8" s="4"/>
      <c r="D8" s="4"/>
      <c r="E8" s="4"/>
      <c r="F8" s="6" t="s">
        <v>8</v>
      </c>
      <c r="G8" s="7" t="s">
        <v>9</v>
      </c>
      <c r="H8" s="6"/>
      <c r="I8" s="4"/>
      <c r="J8" s="4"/>
      <c r="K8" s="18"/>
    </row>
    <row r="9" spans="1:11" ht="33" customHeight="1">
      <c r="A9" s="8" t="s">
        <v>10</v>
      </c>
      <c r="B9" s="9" t="s">
        <v>11</v>
      </c>
      <c r="C9" s="9" t="s">
        <v>12</v>
      </c>
      <c r="D9" s="9" t="s">
        <v>13</v>
      </c>
      <c r="E9" s="9" t="s">
        <v>14</v>
      </c>
      <c r="F9" s="9" t="s">
        <v>15</v>
      </c>
      <c r="G9" s="9" t="s">
        <v>16</v>
      </c>
      <c r="H9" s="9" t="s">
        <v>17</v>
      </c>
      <c r="I9" s="9" t="s">
        <v>18</v>
      </c>
      <c r="J9" s="19" t="s">
        <v>19</v>
      </c>
      <c r="K9" s="20" t="s">
        <v>20</v>
      </c>
    </row>
    <row r="10" spans="1:11" ht="21.95" customHeight="1">
      <c r="A10" s="10">
        <v>45001</v>
      </c>
      <c r="B10" s="11" t="s">
        <v>51</v>
      </c>
      <c r="C10" s="11">
        <v>8825633600</v>
      </c>
      <c r="D10" s="11" t="s">
        <v>22</v>
      </c>
      <c r="E10" s="11">
        <v>8</v>
      </c>
      <c r="F10" s="11">
        <v>784</v>
      </c>
      <c r="G10" s="11">
        <f t="shared" ref="G10:G14" si="0">SUM(H10+I10)</f>
        <v>554</v>
      </c>
      <c r="H10" s="11">
        <v>549</v>
      </c>
      <c r="I10" s="11">
        <v>5</v>
      </c>
      <c r="J10" s="26">
        <f t="shared" ref="J10:J14" si="1">SUM(H10/F10*100)</f>
        <v>70.025510204081627</v>
      </c>
      <c r="K10" s="22"/>
    </row>
    <row r="11" spans="1:11" ht="21.95" customHeight="1">
      <c r="A11" s="10">
        <v>45005</v>
      </c>
      <c r="B11" s="11" t="s">
        <v>51</v>
      </c>
      <c r="C11" s="11">
        <v>8825633600</v>
      </c>
      <c r="D11" s="11" t="s">
        <v>22</v>
      </c>
      <c r="E11" s="11">
        <v>8</v>
      </c>
      <c r="F11" s="11">
        <v>784</v>
      </c>
      <c r="G11" s="11">
        <f t="shared" si="0"/>
        <v>786</v>
      </c>
      <c r="H11" s="11">
        <v>784</v>
      </c>
      <c r="I11" s="11">
        <v>2</v>
      </c>
      <c r="J11" s="26">
        <f t="shared" si="1"/>
        <v>100</v>
      </c>
      <c r="K11" s="22"/>
    </row>
    <row r="12" spans="1:11" ht="21.95" customHeight="1">
      <c r="A12" s="10">
        <v>45006</v>
      </c>
      <c r="B12" s="11" t="s">
        <v>51</v>
      </c>
      <c r="C12" s="11">
        <v>8825633600</v>
      </c>
      <c r="D12" s="11" t="s">
        <v>22</v>
      </c>
      <c r="E12" s="11">
        <v>8</v>
      </c>
      <c r="F12" s="11">
        <v>784</v>
      </c>
      <c r="G12" s="11">
        <f t="shared" si="0"/>
        <v>752</v>
      </c>
      <c r="H12" s="11">
        <v>745</v>
      </c>
      <c r="I12" s="11">
        <v>7</v>
      </c>
      <c r="J12" s="26">
        <f t="shared" si="1"/>
        <v>95.025510204081627</v>
      </c>
      <c r="K12" s="22"/>
    </row>
    <row r="13" spans="1:11" ht="21.95" customHeight="1">
      <c r="A13" s="10">
        <v>45008</v>
      </c>
      <c r="B13" s="11" t="s">
        <v>51</v>
      </c>
      <c r="C13" s="11">
        <v>8825633600</v>
      </c>
      <c r="D13" s="11" t="s">
        <v>22</v>
      </c>
      <c r="E13" s="11">
        <v>8</v>
      </c>
      <c r="F13" s="11">
        <v>784</v>
      </c>
      <c r="G13" s="11">
        <f t="shared" si="0"/>
        <v>787</v>
      </c>
      <c r="H13" s="11">
        <v>784</v>
      </c>
      <c r="I13" s="11">
        <v>3</v>
      </c>
      <c r="J13" s="26">
        <f t="shared" si="1"/>
        <v>100</v>
      </c>
      <c r="K13" s="22"/>
    </row>
    <row r="14" spans="1:11" ht="21.95" customHeight="1">
      <c r="A14" s="10">
        <v>45009</v>
      </c>
      <c r="B14" s="11" t="s">
        <v>51</v>
      </c>
      <c r="C14" s="11">
        <v>8825633600</v>
      </c>
      <c r="D14" s="11" t="s">
        <v>22</v>
      </c>
      <c r="E14" s="11">
        <v>8</v>
      </c>
      <c r="F14" s="11">
        <v>784</v>
      </c>
      <c r="G14" s="11">
        <f t="shared" si="0"/>
        <v>515</v>
      </c>
      <c r="H14" s="11">
        <v>510</v>
      </c>
      <c r="I14" s="11">
        <v>5</v>
      </c>
      <c r="J14" s="26">
        <f t="shared" si="1"/>
        <v>65.051020408163268</v>
      </c>
      <c r="K14" s="22"/>
    </row>
    <row r="15" spans="1:11" ht="21.95" customHeight="1">
      <c r="A15" s="10">
        <v>45012</v>
      </c>
      <c r="B15" s="11" t="s">
        <v>51</v>
      </c>
      <c r="C15" s="11">
        <v>8825633600</v>
      </c>
      <c r="D15" s="11" t="s">
        <v>22</v>
      </c>
      <c r="E15" s="11">
        <v>8</v>
      </c>
      <c r="F15" s="11">
        <v>784</v>
      </c>
      <c r="G15" s="11">
        <f t="shared" ref="G15" si="2">SUM(H15+I15)</f>
        <v>519</v>
      </c>
      <c r="H15" s="11">
        <v>510</v>
      </c>
      <c r="I15" s="11">
        <v>9</v>
      </c>
      <c r="J15" s="26">
        <f t="shared" ref="J15" si="3">SUM(H15/F15*100)</f>
        <v>65.051020408163268</v>
      </c>
      <c r="K15" s="22"/>
    </row>
    <row r="16" spans="1:11" ht="21.95" customHeight="1">
      <c r="A16" s="10">
        <v>45014</v>
      </c>
      <c r="B16" s="11" t="s">
        <v>61</v>
      </c>
      <c r="C16" s="11" t="s">
        <v>160</v>
      </c>
      <c r="D16" s="11" t="s">
        <v>22</v>
      </c>
      <c r="E16" s="11">
        <v>8</v>
      </c>
      <c r="F16" s="11">
        <v>800</v>
      </c>
      <c r="G16" s="11">
        <f t="shared" ref="G16" si="4">SUM(H16+I16)</f>
        <v>523</v>
      </c>
      <c r="H16" s="11">
        <v>520</v>
      </c>
      <c r="I16" s="11">
        <v>3</v>
      </c>
      <c r="J16" s="26">
        <f t="shared" ref="J16" si="5">SUM(H16/F16*100)</f>
        <v>65</v>
      </c>
      <c r="K16" s="22"/>
    </row>
    <row r="17" spans="1:11" ht="21.95" customHeight="1">
      <c r="A17" s="10"/>
      <c r="B17" s="11"/>
      <c r="C17" s="11"/>
      <c r="D17" s="11"/>
      <c r="E17" s="11"/>
      <c r="F17" s="11"/>
      <c r="G17" s="11"/>
      <c r="H17" s="11"/>
      <c r="I17" s="11"/>
      <c r="J17" s="21"/>
      <c r="K17" s="22"/>
    </row>
    <row r="18" spans="1:11" ht="21.95" customHeight="1">
      <c r="A18" s="10"/>
      <c r="B18" s="11"/>
      <c r="C18" s="11"/>
      <c r="D18" s="11"/>
      <c r="E18" s="11"/>
      <c r="F18" s="11"/>
      <c r="G18" s="11"/>
      <c r="H18" s="11"/>
      <c r="I18" s="11"/>
      <c r="J18" s="21"/>
      <c r="K18" s="22"/>
    </row>
    <row r="19" spans="1:11" ht="21.95" customHeight="1">
      <c r="A19" s="10"/>
      <c r="B19" s="11"/>
      <c r="C19" s="11"/>
      <c r="D19" s="11"/>
      <c r="E19" s="11"/>
      <c r="F19" s="11"/>
      <c r="G19" s="11"/>
      <c r="H19" s="11"/>
      <c r="I19" s="11"/>
      <c r="J19" s="21"/>
      <c r="K19" s="22"/>
    </row>
    <row r="20" spans="1:11" ht="21.95" customHeight="1">
      <c r="A20" s="10"/>
      <c r="B20" s="11"/>
      <c r="C20" s="11"/>
      <c r="D20" s="11"/>
      <c r="E20" s="11"/>
      <c r="F20" s="11"/>
      <c r="G20" s="11"/>
      <c r="H20" s="11"/>
      <c r="I20" s="11"/>
      <c r="J20" s="21"/>
      <c r="K20" s="22"/>
    </row>
    <row r="21" spans="1:11" ht="21.95" customHeight="1">
      <c r="A21" s="10"/>
      <c r="B21" s="11"/>
      <c r="C21" s="11"/>
      <c r="D21" s="11"/>
      <c r="E21" s="11"/>
      <c r="F21" s="11"/>
      <c r="G21" s="11"/>
      <c r="H21" s="11"/>
      <c r="I21" s="11"/>
      <c r="J21" s="21"/>
      <c r="K21" s="22"/>
    </row>
    <row r="22" spans="1:11" ht="21.95" customHeight="1">
      <c r="A22" s="10"/>
      <c r="B22" s="11"/>
      <c r="C22" s="11"/>
      <c r="D22" s="11"/>
      <c r="E22" s="11"/>
      <c r="F22" s="11"/>
      <c r="G22" s="11"/>
      <c r="H22" s="11"/>
      <c r="I22" s="11"/>
      <c r="J22" s="21"/>
      <c r="K22" s="22"/>
    </row>
    <row r="23" spans="1:11" ht="21.95" customHeight="1">
      <c r="A23" s="10"/>
      <c r="B23" s="11"/>
      <c r="C23" s="11"/>
      <c r="D23" s="11"/>
      <c r="E23" s="11"/>
      <c r="F23" s="11"/>
      <c r="G23" s="11"/>
      <c r="H23" s="11"/>
      <c r="I23" s="11"/>
      <c r="J23" s="21"/>
      <c r="K23" s="22"/>
    </row>
    <row r="24" spans="1:11" ht="21.95" customHeight="1">
      <c r="A24" s="25"/>
      <c r="B24" s="11"/>
      <c r="C24" s="11"/>
      <c r="D24" s="11"/>
      <c r="E24" s="11"/>
      <c r="F24" s="11"/>
      <c r="G24" s="11"/>
      <c r="H24" s="11"/>
      <c r="I24" s="11"/>
      <c r="J24" s="21"/>
      <c r="K24" s="22"/>
    </row>
    <row r="25" spans="1:11" ht="21.95" customHeight="1">
      <c r="A25" s="25"/>
      <c r="B25" s="11"/>
      <c r="C25" s="11"/>
      <c r="D25" s="11"/>
      <c r="E25" s="11"/>
      <c r="F25" s="11"/>
      <c r="G25" s="11"/>
      <c r="H25" s="11"/>
      <c r="I25" s="11"/>
      <c r="J25" s="21"/>
      <c r="K25" s="22"/>
    </row>
    <row r="26" spans="1:11" ht="21.95" customHeight="1">
      <c r="A26" s="25"/>
      <c r="B26" s="11"/>
      <c r="C26" s="11"/>
      <c r="D26" s="11"/>
      <c r="E26" s="11"/>
      <c r="F26" s="11"/>
      <c r="G26" s="11"/>
      <c r="H26" s="11"/>
      <c r="I26" s="11"/>
      <c r="J26" s="21"/>
      <c r="K26" s="22"/>
    </row>
    <row r="27" spans="1:11" ht="21.95" customHeight="1">
      <c r="A27" s="25"/>
      <c r="B27" s="11"/>
      <c r="C27" s="11"/>
      <c r="D27" s="11"/>
      <c r="E27" s="11"/>
      <c r="F27" s="11"/>
      <c r="G27" s="11"/>
      <c r="H27" s="11"/>
      <c r="I27" s="11"/>
      <c r="J27" s="21"/>
      <c r="K27" s="22"/>
    </row>
    <row r="28" spans="1:11" ht="21.95" customHeight="1">
      <c r="A28" s="25"/>
      <c r="B28" s="11"/>
      <c r="C28" s="11"/>
      <c r="D28" s="11"/>
      <c r="E28" s="11"/>
      <c r="F28" s="11"/>
      <c r="G28" s="11"/>
      <c r="H28" s="11"/>
      <c r="I28" s="11"/>
      <c r="J28" s="21"/>
      <c r="K28" s="22"/>
    </row>
    <row r="29" spans="1:11" ht="21.95" customHeight="1">
      <c r="A29" s="12"/>
      <c r="B29" s="11"/>
      <c r="C29" s="11"/>
      <c r="D29" s="11"/>
      <c r="E29" s="11"/>
      <c r="F29" s="11"/>
      <c r="G29" s="11"/>
      <c r="H29" s="11"/>
      <c r="I29" s="11"/>
      <c r="J29" s="21"/>
      <c r="K29" s="22"/>
    </row>
    <row r="30" spans="1:11" ht="21.95" customHeight="1">
      <c r="A30" s="12"/>
      <c r="B30" s="11"/>
      <c r="C30" s="11"/>
      <c r="D30" s="11"/>
      <c r="E30" s="11"/>
      <c r="F30" s="11"/>
      <c r="G30" s="11"/>
      <c r="H30" s="11"/>
      <c r="I30" s="11"/>
      <c r="J30" s="21"/>
      <c r="K30" s="22"/>
    </row>
    <row r="31" spans="1:11" ht="21.95" customHeight="1">
      <c r="A31" s="12"/>
      <c r="B31" s="11"/>
      <c r="C31" s="11"/>
      <c r="D31" s="11"/>
      <c r="E31" s="11"/>
      <c r="F31" s="11"/>
      <c r="G31" s="11"/>
      <c r="H31" s="11"/>
      <c r="I31" s="11"/>
      <c r="J31" s="21"/>
      <c r="K31" s="22"/>
    </row>
    <row r="32" spans="1:11" ht="21.95" customHeight="1">
      <c r="A32" s="12"/>
      <c r="B32" s="11"/>
      <c r="C32" s="11"/>
      <c r="D32" s="11"/>
      <c r="E32" s="11"/>
      <c r="F32" s="11"/>
      <c r="G32" s="11"/>
      <c r="H32" s="11"/>
      <c r="I32" s="11"/>
      <c r="J32" s="21"/>
      <c r="K32" s="22"/>
    </row>
    <row r="33" spans="1:11" ht="21.95" customHeight="1">
      <c r="A33" s="12"/>
      <c r="B33" s="11"/>
      <c r="C33" s="11"/>
      <c r="D33" s="11"/>
      <c r="E33" s="11"/>
      <c r="F33" s="11"/>
      <c r="G33" s="11"/>
      <c r="H33" s="11"/>
      <c r="I33" s="11"/>
      <c r="J33" s="21"/>
      <c r="K33" s="22"/>
    </row>
    <row r="34" spans="1:11" ht="21.95" customHeight="1">
      <c r="A34" s="12"/>
      <c r="B34" s="11"/>
      <c r="C34" s="11"/>
      <c r="D34" s="11"/>
      <c r="E34" s="11"/>
      <c r="F34" s="11"/>
      <c r="G34" s="11"/>
      <c r="H34" s="11"/>
      <c r="I34" s="11"/>
      <c r="J34" s="21"/>
      <c r="K34" s="22"/>
    </row>
    <row r="35" spans="1:11" ht="21.95" customHeight="1">
      <c r="A35" s="12"/>
      <c r="B35" s="11"/>
      <c r="C35" s="11"/>
      <c r="D35" s="11"/>
      <c r="E35" s="11"/>
      <c r="F35" s="11"/>
      <c r="G35" s="11"/>
      <c r="H35" s="11"/>
      <c r="I35" s="11"/>
      <c r="J35" s="21"/>
      <c r="K35" s="22"/>
    </row>
    <row r="36" spans="1:11" ht="21.95" customHeight="1">
      <c r="A36" s="12"/>
      <c r="B36" s="11"/>
      <c r="C36" s="11"/>
      <c r="D36" s="11"/>
      <c r="E36" s="11"/>
      <c r="F36" s="11"/>
      <c r="G36" s="11"/>
      <c r="H36" s="11"/>
      <c r="I36" s="11"/>
      <c r="J36" s="21"/>
      <c r="K36" s="22"/>
    </row>
    <row r="37" spans="1:11" ht="21.95" customHeight="1">
      <c r="A37" s="12"/>
      <c r="B37" s="11"/>
      <c r="C37" s="11"/>
      <c r="D37" s="11"/>
      <c r="E37" s="11"/>
      <c r="F37" s="11"/>
      <c r="G37" s="11"/>
      <c r="H37" s="11"/>
      <c r="I37" s="11"/>
      <c r="J37" s="21"/>
      <c r="K37" s="22"/>
    </row>
    <row r="38" spans="1:11" ht="21.95" customHeight="1">
      <c r="A38" s="12"/>
      <c r="B38" s="11"/>
      <c r="C38" s="11"/>
      <c r="D38" s="11"/>
      <c r="E38" s="11"/>
      <c r="F38" s="11"/>
      <c r="G38" s="11"/>
      <c r="H38" s="11"/>
      <c r="I38" s="11"/>
      <c r="J38" s="21"/>
      <c r="K38" s="22"/>
    </row>
    <row r="39" spans="1:11" ht="21.95" customHeight="1">
      <c r="A39" s="12"/>
      <c r="B39" s="11"/>
      <c r="C39" s="11"/>
      <c r="D39" s="11"/>
      <c r="E39" s="11"/>
      <c r="F39" s="11"/>
      <c r="G39" s="11"/>
      <c r="H39" s="11"/>
      <c r="I39" s="11"/>
      <c r="J39" s="21"/>
      <c r="K39" s="22"/>
    </row>
    <row r="40" spans="1:11" ht="21.95" customHeight="1">
      <c r="A40" s="12"/>
      <c r="B40" s="11"/>
      <c r="C40" s="11"/>
      <c r="D40" s="11"/>
      <c r="E40" s="11"/>
      <c r="F40" s="11"/>
      <c r="G40" s="11"/>
      <c r="H40" s="11"/>
      <c r="I40" s="11"/>
      <c r="J40" s="21"/>
      <c r="K40" s="22"/>
    </row>
    <row r="41" spans="1:11" ht="21.95" customHeight="1">
      <c r="A41" s="12"/>
      <c r="B41" s="11"/>
      <c r="C41" s="11"/>
      <c r="D41" s="11"/>
      <c r="E41" s="11"/>
      <c r="F41" s="11"/>
      <c r="G41" s="11"/>
      <c r="H41" s="11"/>
      <c r="I41" s="11"/>
      <c r="J41" s="21"/>
      <c r="K41" s="22"/>
    </row>
    <row r="42" spans="1:11" ht="21.95" customHeight="1">
      <c r="A42" s="12"/>
      <c r="B42" s="11"/>
      <c r="C42" s="11"/>
      <c r="D42" s="11"/>
      <c r="E42" s="11"/>
      <c r="F42" s="11"/>
      <c r="G42" s="11"/>
      <c r="H42" s="11"/>
      <c r="I42" s="11"/>
      <c r="J42" s="21"/>
      <c r="K42" s="22"/>
    </row>
    <row r="43" spans="1:11" ht="21.95" customHeight="1">
      <c r="A43" s="12"/>
      <c r="B43" s="11"/>
      <c r="C43" s="11"/>
      <c r="D43" s="11"/>
      <c r="E43" s="11"/>
      <c r="F43" s="11"/>
      <c r="G43" s="11"/>
      <c r="H43" s="11"/>
      <c r="I43" s="11"/>
      <c r="J43" s="21"/>
      <c r="K43" s="22"/>
    </row>
    <row r="44" spans="1:11" ht="21.95" customHeight="1">
      <c r="A44" s="12"/>
      <c r="B44" s="11"/>
      <c r="C44" s="11"/>
      <c r="D44" s="11"/>
      <c r="E44" s="11"/>
      <c r="F44" s="11"/>
      <c r="G44" s="11"/>
      <c r="H44" s="11"/>
      <c r="I44" s="11"/>
      <c r="J44" s="21"/>
      <c r="K44" s="22"/>
    </row>
    <row r="45" spans="1:11" ht="21" customHeight="1">
      <c r="A45" s="44" t="s">
        <v>23</v>
      </c>
      <c r="B45" s="45"/>
      <c r="C45" s="13">
        <f>COUNT(A10:A44)</f>
        <v>7</v>
      </c>
      <c r="E45" s="46" t="s">
        <v>24</v>
      </c>
      <c r="F45" s="46"/>
      <c r="G45" s="47"/>
      <c r="H45" s="47"/>
      <c r="I45" s="47"/>
      <c r="J45" s="47"/>
      <c r="K45" s="47"/>
    </row>
    <row r="46" spans="1:11" ht="21" customHeight="1">
      <c r="A46" s="36" t="s">
        <v>25</v>
      </c>
      <c r="B46" s="37"/>
      <c r="C46" s="13">
        <f>SUM(F10:F44)</f>
        <v>5504</v>
      </c>
      <c r="F46" s="35"/>
      <c r="G46" s="35"/>
      <c r="H46" s="35"/>
      <c r="I46" s="4"/>
      <c r="J46" s="4"/>
      <c r="K46" s="18"/>
    </row>
    <row r="47" spans="1:11" ht="21" customHeight="1">
      <c r="A47" s="36" t="s">
        <v>26</v>
      </c>
      <c r="B47" s="37"/>
      <c r="C47" s="13">
        <f>SUM(H10:H44)</f>
        <v>4402</v>
      </c>
      <c r="F47" s="4"/>
      <c r="G47" s="4"/>
      <c r="H47" s="4"/>
      <c r="I47" s="4"/>
      <c r="J47" s="4"/>
      <c r="K47" s="18"/>
    </row>
    <row r="48" spans="1:11">
      <c r="A48" s="38" t="s">
        <v>27</v>
      </c>
      <c r="B48" s="39"/>
      <c r="C48" s="14">
        <f>SUM(J10:J44)</f>
        <v>560.15306122448976</v>
      </c>
      <c r="F48" s="35"/>
      <c r="G48" s="35"/>
      <c r="H48" s="35"/>
      <c r="I48" s="35"/>
      <c r="J48" s="4"/>
      <c r="K48" s="29"/>
    </row>
    <row r="49" spans="1:11">
      <c r="A49" s="40" t="s">
        <v>28</v>
      </c>
      <c r="B49" s="41"/>
      <c r="C49" s="13">
        <f>COUNTA(B10:B44)</f>
        <v>7</v>
      </c>
      <c r="F49" s="35"/>
      <c r="G49" s="35"/>
      <c r="H49" s="35"/>
      <c r="I49" s="35"/>
      <c r="J49" s="4"/>
      <c r="K49" s="29"/>
    </row>
    <row r="50" spans="1:11">
      <c r="A50" s="40" t="s">
        <v>29</v>
      </c>
      <c r="B50" s="41"/>
      <c r="C50" s="14">
        <f>C48/C49</f>
        <v>80.021865889212819</v>
      </c>
      <c r="F50" s="35"/>
      <c r="G50" s="35"/>
      <c r="H50" s="35"/>
      <c r="I50" s="35"/>
      <c r="J50" s="4"/>
      <c r="K50" s="29"/>
    </row>
    <row r="51" spans="1:11">
      <c r="A51" s="15"/>
      <c r="B51" s="16"/>
      <c r="C51" s="16"/>
      <c r="D51" s="16"/>
      <c r="E51" s="16"/>
      <c r="F51" s="16"/>
      <c r="G51" s="16"/>
      <c r="H51" s="16"/>
      <c r="I51" s="16"/>
      <c r="J51" s="16"/>
      <c r="K51" s="23"/>
    </row>
  </sheetData>
  <mergeCells count="13">
    <mergeCell ref="J1:K1"/>
    <mergeCell ref="A45:B45"/>
    <mergeCell ref="E45:K45"/>
    <mergeCell ref="A46:B46"/>
    <mergeCell ref="F46:H46"/>
    <mergeCell ref="K48:K50"/>
    <mergeCell ref="A4:K6"/>
    <mergeCell ref="F48:H50"/>
    <mergeCell ref="A47:B47"/>
    <mergeCell ref="A48:B48"/>
    <mergeCell ref="A49:B49"/>
    <mergeCell ref="A50:B50"/>
    <mergeCell ref="I48:I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53"/>
  <sheetViews>
    <sheetView view="pageBreakPreview" zoomScaleNormal="100" workbookViewId="0">
      <selection activeCell="G8" sqref="G8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42" t="s">
        <v>0</v>
      </c>
      <c r="K1" s="43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 ht="15.75" customHeight="1">
      <c r="A4" s="30" t="s">
        <v>1</v>
      </c>
      <c r="B4" s="31"/>
      <c r="C4" s="31"/>
      <c r="D4" s="31"/>
      <c r="E4" s="31"/>
      <c r="F4" s="31"/>
      <c r="G4" s="31"/>
      <c r="H4" s="31"/>
      <c r="I4" s="31"/>
      <c r="J4" s="32"/>
      <c r="K4" s="33"/>
    </row>
    <row r="5" spans="1:11" ht="15.75" customHeight="1">
      <c r="A5" s="30"/>
      <c r="B5" s="31"/>
      <c r="C5" s="31"/>
      <c r="D5" s="31"/>
      <c r="E5" s="31"/>
      <c r="F5" s="31"/>
      <c r="G5" s="31"/>
      <c r="H5" s="31"/>
      <c r="I5" s="31"/>
      <c r="J5" s="32"/>
      <c r="K5" s="33"/>
    </row>
    <row r="6" spans="1:11" ht="6.95" customHeight="1">
      <c r="A6" s="34"/>
      <c r="B6" s="31"/>
      <c r="C6" s="31"/>
      <c r="D6" s="31"/>
      <c r="E6" s="31"/>
      <c r="F6" s="31"/>
      <c r="G6" s="31"/>
      <c r="H6" s="31"/>
      <c r="I6" s="31"/>
      <c r="J6" s="32"/>
      <c r="K6" s="33"/>
    </row>
    <row r="7" spans="1:11" ht="24" customHeight="1">
      <c r="A7" s="5" t="s">
        <v>2</v>
      </c>
      <c r="B7" s="6" t="s">
        <v>82</v>
      </c>
      <c r="C7" s="4"/>
      <c r="D7" s="4"/>
      <c r="E7" s="4"/>
      <c r="F7" s="6" t="s">
        <v>4</v>
      </c>
      <c r="G7" s="6" t="s">
        <v>192</v>
      </c>
      <c r="H7" s="6"/>
      <c r="I7" s="4"/>
      <c r="J7" s="4"/>
      <c r="K7" s="18"/>
    </row>
    <row r="8" spans="1:11" ht="24" customHeight="1">
      <c r="A8" s="5" t="s">
        <v>6</v>
      </c>
      <c r="B8" s="7" t="s">
        <v>7</v>
      </c>
      <c r="C8" s="4"/>
      <c r="D8" s="4"/>
      <c r="E8" s="4"/>
      <c r="F8" s="6" t="s">
        <v>8</v>
      </c>
      <c r="G8" s="7" t="s">
        <v>9</v>
      </c>
      <c r="H8" s="6"/>
      <c r="I8" s="4"/>
      <c r="J8" s="4"/>
      <c r="K8" s="18"/>
    </row>
    <row r="9" spans="1:11" ht="33" customHeight="1">
      <c r="A9" s="8" t="s">
        <v>10</v>
      </c>
      <c r="B9" s="9" t="s">
        <v>11</v>
      </c>
      <c r="C9" s="9" t="s">
        <v>12</v>
      </c>
      <c r="D9" s="9" t="s">
        <v>13</v>
      </c>
      <c r="E9" s="9" t="s">
        <v>14</v>
      </c>
      <c r="F9" s="9" t="s">
        <v>15</v>
      </c>
      <c r="G9" s="9" t="s">
        <v>16</v>
      </c>
      <c r="H9" s="9" t="s">
        <v>17</v>
      </c>
      <c r="I9" s="9" t="s">
        <v>18</v>
      </c>
      <c r="J9" s="19" t="s">
        <v>19</v>
      </c>
      <c r="K9" s="20" t="s">
        <v>20</v>
      </c>
    </row>
    <row r="10" spans="1:11" ht="21.95" customHeight="1">
      <c r="A10" s="10">
        <v>45001</v>
      </c>
      <c r="B10" s="11" t="s">
        <v>59</v>
      </c>
      <c r="C10" s="11" t="s">
        <v>83</v>
      </c>
      <c r="D10" s="11" t="s">
        <v>22</v>
      </c>
      <c r="E10" s="11">
        <v>8</v>
      </c>
      <c r="F10" s="11">
        <v>400</v>
      </c>
      <c r="G10" s="11">
        <f t="shared" ref="G10:G15" si="0">SUM(H10+I10)</f>
        <v>268</v>
      </c>
      <c r="H10" s="11">
        <v>260</v>
      </c>
      <c r="I10" s="11">
        <v>8</v>
      </c>
      <c r="J10" s="21">
        <f t="shared" ref="J10:J15" si="1">SUM(H10/F10*100)</f>
        <v>65</v>
      </c>
      <c r="K10" s="22"/>
    </row>
    <row r="11" spans="1:11" ht="21.95" customHeight="1">
      <c r="A11" s="10">
        <v>45002</v>
      </c>
      <c r="B11" s="11" t="s">
        <v>59</v>
      </c>
      <c r="C11" s="11" t="s">
        <v>83</v>
      </c>
      <c r="D11" s="11" t="s">
        <v>22</v>
      </c>
      <c r="E11" s="11">
        <v>8</v>
      </c>
      <c r="F11" s="11">
        <v>400</v>
      </c>
      <c r="G11" s="11">
        <f t="shared" si="0"/>
        <v>289</v>
      </c>
      <c r="H11" s="11">
        <v>280</v>
      </c>
      <c r="I11" s="11">
        <v>9</v>
      </c>
      <c r="J11" s="21">
        <f t="shared" si="1"/>
        <v>70</v>
      </c>
      <c r="K11" s="22"/>
    </row>
    <row r="12" spans="1:11" ht="21.95" customHeight="1">
      <c r="A12" s="10">
        <v>45005</v>
      </c>
      <c r="B12" s="11" t="s">
        <v>59</v>
      </c>
      <c r="C12" s="11" t="s">
        <v>69</v>
      </c>
      <c r="D12" s="11" t="s">
        <v>22</v>
      </c>
      <c r="E12" s="11">
        <v>8</v>
      </c>
      <c r="F12" s="11">
        <v>400</v>
      </c>
      <c r="G12" s="11">
        <f t="shared" si="0"/>
        <v>324</v>
      </c>
      <c r="H12" s="11">
        <v>320</v>
      </c>
      <c r="I12" s="11">
        <v>4</v>
      </c>
      <c r="J12" s="21">
        <f t="shared" si="1"/>
        <v>80</v>
      </c>
      <c r="K12" s="22"/>
    </row>
    <row r="13" spans="1:11" ht="21.95" customHeight="1">
      <c r="A13" s="10">
        <v>45006</v>
      </c>
      <c r="B13" s="11" t="s">
        <v>59</v>
      </c>
      <c r="C13" s="11" t="s">
        <v>69</v>
      </c>
      <c r="D13" s="11" t="s">
        <v>22</v>
      </c>
      <c r="E13" s="11">
        <v>8</v>
      </c>
      <c r="F13" s="11">
        <v>400</v>
      </c>
      <c r="G13" s="11">
        <f t="shared" si="0"/>
        <v>402</v>
      </c>
      <c r="H13" s="11">
        <v>400</v>
      </c>
      <c r="I13" s="11">
        <v>2</v>
      </c>
      <c r="J13" s="21">
        <f t="shared" si="1"/>
        <v>100</v>
      </c>
      <c r="K13" s="22"/>
    </row>
    <row r="14" spans="1:11" ht="21.95" customHeight="1">
      <c r="A14" s="10">
        <v>45008</v>
      </c>
      <c r="B14" s="11" t="s">
        <v>59</v>
      </c>
      <c r="C14" s="11" t="s">
        <v>69</v>
      </c>
      <c r="D14" s="11" t="s">
        <v>22</v>
      </c>
      <c r="E14" s="11">
        <v>8</v>
      </c>
      <c r="F14" s="11">
        <v>400</v>
      </c>
      <c r="G14" s="11">
        <f t="shared" si="0"/>
        <v>423</v>
      </c>
      <c r="H14" s="11">
        <v>400</v>
      </c>
      <c r="I14" s="11">
        <v>23</v>
      </c>
      <c r="J14" s="21">
        <f t="shared" si="1"/>
        <v>100</v>
      </c>
      <c r="K14" s="22"/>
    </row>
    <row r="15" spans="1:11" ht="21.95" customHeight="1">
      <c r="A15" s="10">
        <v>45009</v>
      </c>
      <c r="B15" s="11" t="s">
        <v>59</v>
      </c>
      <c r="C15" s="11" t="s">
        <v>69</v>
      </c>
      <c r="D15" s="11" t="s">
        <v>22</v>
      </c>
      <c r="E15" s="11">
        <v>8</v>
      </c>
      <c r="F15" s="11">
        <v>400</v>
      </c>
      <c r="G15" s="11">
        <f t="shared" si="0"/>
        <v>413</v>
      </c>
      <c r="H15" s="11">
        <v>400</v>
      </c>
      <c r="I15" s="11">
        <v>13</v>
      </c>
      <c r="J15" s="21">
        <f t="shared" si="1"/>
        <v>100</v>
      </c>
      <c r="K15" s="22"/>
    </row>
    <row r="16" spans="1:11" ht="21.95" customHeight="1">
      <c r="A16" s="10">
        <v>45012</v>
      </c>
      <c r="B16" s="11" t="s">
        <v>59</v>
      </c>
      <c r="C16" s="11" t="s">
        <v>71</v>
      </c>
      <c r="D16" s="11" t="s">
        <v>22</v>
      </c>
      <c r="E16" s="11">
        <v>8</v>
      </c>
      <c r="F16" s="11">
        <v>400</v>
      </c>
      <c r="G16" s="11">
        <f t="shared" ref="G16:G23" si="2">SUM(H16+I16)</f>
        <v>417</v>
      </c>
      <c r="H16" s="11">
        <v>400</v>
      </c>
      <c r="I16" s="11">
        <v>17</v>
      </c>
      <c r="J16" s="21">
        <f t="shared" ref="J16:J23" si="3">SUM(H16/F16*100)</f>
        <v>100</v>
      </c>
      <c r="K16" s="22"/>
    </row>
    <row r="17" spans="1:11" ht="21.95" customHeight="1">
      <c r="A17" s="10">
        <v>45013</v>
      </c>
      <c r="B17" s="11" t="s">
        <v>141</v>
      </c>
      <c r="C17" s="11" t="s">
        <v>91</v>
      </c>
      <c r="D17" s="11" t="s">
        <v>22</v>
      </c>
      <c r="E17" s="11">
        <v>8</v>
      </c>
      <c r="F17" s="11">
        <v>280</v>
      </c>
      <c r="G17" s="11">
        <f t="shared" si="2"/>
        <v>242</v>
      </c>
      <c r="H17" s="11">
        <v>238</v>
      </c>
      <c r="I17" s="11">
        <v>4</v>
      </c>
      <c r="J17" s="21">
        <f t="shared" si="3"/>
        <v>85</v>
      </c>
      <c r="K17" s="22"/>
    </row>
    <row r="18" spans="1:11" ht="21.95" customHeight="1">
      <c r="A18" s="10">
        <v>45014</v>
      </c>
      <c r="B18" s="11" t="s">
        <v>59</v>
      </c>
      <c r="C18" s="11" t="s">
        <v>85</v>
      </c>
      <c r="D18" s="11" t="s">
        <v>22</v>
      </c>
      <c r="E18" s="11">
        <v>8</v>
      </c>
      <c r="F18" s="11">
        <v>400</v>
      </c>
      <c r="G18" s="11">
        <f t="shared" si="2"/>
        <v>377</v>
      </c>
      <c r="H18" s="11">
        <v>340</v>
      </c>
      <c r="I18" s="11">
        <v>37</v>
      </c>
      <c r="J18" s="21">
        <f t="shared" si="3"/>
        <v>85</v>
      </c>
      <c r="K18" s="22"/>
    </row>
    <row r="19" spans="1:11" ht="21.95" customHeight="1">
      <c r="A19" s="10">
        <v>45015</v>
      </c>
      <c r="B19" s="11" t="s">
        <v>59</v>
      </c>
      <c r="C19" s="11" t="s">
        <v>163</v>
      </c>
      <c r="D19" s="11" t="s">
        <v>22</v>
      </c>
      <c r="E19" s="11">
        <v>4</v>
      </c>
      <c r="F19" s="11">
        <v>200</v>
      </c>
      <c r="G19" s="11">
        <f t="shared" si="2"/>
        <v>229</v>
      </c>
      <c r="H19" s="11">
        <v>200</v>
      </c>
      <c r="I19" s="11">
        <v>29</v>
      </c>
      <c r="J19" s="21">
        <f t="shared" si="3"/>
        <v>100</v>
      </c>
      <c r="K19" s="22"/>
    </row>
    <row r="20" spans="1:11" ht="21.95" customHeight="1">
      <c r="A20" s="10">
        <v>45016</v>
      </c>
      <c r="B20" s="11" t="s">
        <v>59</v>
      </c>
      <c r="C20" s="11" t="s">
        <v>163</v>
      </c>
      <c r="D20" s="11" t="s">
        <v>22</v>
      </c>
      <c r="E20" s="11">
        <v>5</v>
      </c>
      <c r="F20" s="11">
        <v>250</v>
      </c>
      <c r="G20" s="11">
        <f t="shared" si="2"/>
        <v>254</v>
      </c>
      <c r="H20" s="11">
        <v>242</v>
      </c>
      <c r="I20" s="11">
        <v>12</v>
      </c>
      <c r="J20" s="21">
        <f t="shared" si="3"/>
        <v>96.8</v>
      </c>
      <c r="K20" s="22"/>
    </row>
    <row r="21" spans="1:11" ht="21.95" customHeight="1">
      <c r="A21" s="10">
        <v>45017</v>
      </c>
      <c r="B21" s="11" t="s">
        <v>59</v>
      </c>
      <c r="C21" s="11" t="s">
        <v>163</v>
      </c>
      <c r="D21" s="11" t="s">
        <v>22</v>
      </c>
      <c r="E21" s="11">
        <v>5</v>
      </c>
      <c r="F21" s="11">
        <v>250</v>
      </c>
      <c r="G21" s="11">
        <f t="shared" si="2"/>
        <v>257</v>
      </c>
      <c r="H21" s="11">
        <v>245</v>
      </c>
      <c r="I21" s="11">
        <v>12</v>
      </c>
      <c r="J21" s="21">
        <f t="shared" si="3"/>
        <v>98</v>
      </c>
      <c r="K21" s="22"/>
    </row>
    <row r="22" spans="1:11" ht="21.95" customHeight="1">
      <c r="A22" s="10">
        <v>45019</v>
      </c>
      <c r="B22" s="11" t="s">
        <v>59</v>
      </c>
      <c r="C22" s="11" t="s">
        <v>85</v>
      </c>
      <c r="D22" s="11" t="s">
        <v>22</v>
      </c>
      <c r="E22" s="11">
        <v>8</v>
      </c>
      <c r="F22" s="11">
        <v>400</v>
      </c>
      <c r="G22" s="11">
        <f t="shared" si="2"/>
        <v>330</v>
      </c>
      <c r="H22" s="11">
        <v>320</v>
      </c>
      <c r="I22" s="11">
        <v>10</v>
      </c>
      <c r="J22" s="21">
        <f t="shared" si="3"/>
        <v>80</v>
      </c>
      <c r="K22" s="22"/>
    </row>
    <row r="23" spans="1:11" ht="21.95" customHeight="1">
      <c r="A23" s="10">
        <v>45020</v>
      </c>
      <c r="B23" s="11" t="s">
        <v>59</v>
      </c>
      <c r="C23" s="11" t="s">
        <v>163</v>
      </c>
      <c r="D23" s="11" t="s">
        <v>22</v>
      </c>
      <c r="E23" s="11">
        <v>4</v>
      </c>
      <c r="F23" s="11">
        <v>200</v>
      </c>
      <c r="G23" s="11">
        <f t="shared" si="2"/>
        <v>216</v>
      </c>
      <c r="H23" s="11">
        <v>200</v>
      </c>
      <c r="I23" s="11">
        <v>16</v>
      </c>
      <c r="J23" s="21">
        <f t="shared" si="3"/>
        <v>100</v>
      </c>
      <c r="K23" s="22"/>
    </row>
    <row r="24" spans="1:11" ht="21.95" customHeight="1">
      <c r="A24" s="10">
        <v>45021</v>
      </c>
      <c r="B24" s="11" t="s">
        <v>59</v>
      </c>
      <c r="C24" s="11" t="s">
        <v>163</v>
      </c>
      <c r="D24" s="11" t="s">
        <v>22</v>
      </c>
      <c r="E24" s="11">
        <v>4</v>
      </c>
      <c r="F24" s="11">
        <v>200</v>
      </c>
      <c r="G24" s="11">
        <f t="shared" ref="G24:G29" si="4">SUM(H24+I24)</f>
        <v>207</v>
      </c>
      <c r="H24" s="11">
        <v>200</v>
      </c>
      <c r="I24" s="11">
        <v>7</v>
      </c>
      <c r="J24" s="21">
        <f t="shared" ref="J24:J29" si="5">SUM(H24/F24*100)</f>
        <v>100</v>
      </c>
      <c r="K24" s="22"/>
    </row>
    <row r="25" spans="1:11" ht="21.95" customHeight="1">
      <c r="A25" s="10">
        <v>45022</v>
      </c>
      <c r="B25" s="11" t="s">
        <v>59</v>
      </c>
      <c r="C25" s="11" t="s">
        <v>163</v>
      </c>
      <c r="D25" s="11" t="s">
        <v>22</v>
      </c>
      <c r="E25" s="11">
        <v>4</v>
      </c>
      <c r="F25" s="11">
        <v>200</v>
      </c>
      <c r="G25" s="11">
        <f t="shared" si="4"/>
        <v>215</v>
      </c>
      <c r="H25" s="11">
        <v>200</v>
      </c>
      <c r="I25" s="11">
        <v>15</v>
      </c>
      <c r="J25" s="21">
        <f t="shared" si="5"/>
        <v>100</v>
      </c>
      <c r="K25" s="22"/>
    </row>
    <row r="26" spans="1:11" ht="21.95" customHeight="1">
      <c r="A26" s="10">
        <v>45026</v>
      </c>
      <c r="B26" s="11" t="s">
        <v>38</v>
      </c>
      <c r="C26" s="11">
        <v>39009</v>
      </c>
      <c r="D26" s="11" t="s">
        <v>22</v>
      </c>
      <c r="E26" s="11">
        <v>4</v>
      </c>
      <c r="F26" s="11">
        <v>380</v>
      </c>
      <c r="G26" s="11">
        <f t="shared" si="4"/>
        <v>315</v>
      </c>
      <c r="H26" s="11">
        <v>308</v>
      </c>
      <c r="I26" s="11">
        <v>7</v>
      </c>
      <c r="J26" s="21">
        <f t="shared" si="5"/>
        <v>81.05263157894737</v>
      </c>
      <c r="K26" s="22"/>
    </row>
    <row r="27" spans="1:11" ht="21.95" customHeight="1">
      <c r="A27" s="10">
        <v>45027</v>
      </c>
      <c r="B27" s="11" t="s">
        <v>59</v>
      </c>
      <c r="C27" s="11" t="s">
        <v>163</v>
      </c>
      <c r="D27" s="11" t="s">
        <v>22</v>
      </c>
      <c r="E27" s="11">
        <v>4</v>
      </c>
      <c r="F27" s="11">
        <v>200</v>
      </c>
      <c r="G27" s="11">
        <f t="shared" si="4"/>
        <v>185</v>
      </c>
      <c r="H27" s="11">
        <v>180</v>
      </c>
      <c r="I27" s="11">
        <v>5</v>
      </c>
      <c r="J27" s="21">
        <f t="shared" si="5"/>
        <v>90</v>
      </c>
      <c r="K27" s="22"/>
    </row>
    <row r="28" spans="1:11" ht="21.95" customHeight="1">
      <c r="A28" s="10"/>
      <c r="B28" s="11" t="s">
        <v>144</v>
      </c>
      <c r="C28" s="11" t="s">
        <v>184</v>
      </c>
      <c r="D28" s="11" t="s">
        <v>22</v>
      </c>
      <c r="E28" s="11">
        <v>4</v>
      </c>
      <c r="F28" s="11">
        <v>600</v>
      </c>
      <c r="G28" s="11">
        <f t="shared" si="4"/>
        <v>229</v>
      </c>
      <c r="H28" s="11">
        <v>220</v>
      </c>
      <c r="I28" s="11">
        <v>9</v>
      </c>
      <c r="J28" s="21">
        <f t="shared" si="5"/>
        <v>36.666666666666664</v>
      </c>
      <c r="K28" s="22"/>
    </row>
    <row r="29" spans="1:11" ht="21.95" customHeight="1">
      <c r="A29" s="10">
        <v>45028</v>
      </c>
      <c r="B29" s="11" t="s">
        <v>59</v>
      </c>
      <c r="C29" s="11" t="s">
        <v>163</v>
      </c>
      <c r="D29" s="11" t="s">
        <v>22</v>
      </c>
      <c r="E29" s="11">
        <v>5</v>
      </c>
      <c r="F29" s="11">
        <v>250</v>
      </c>
      <c r="G29" s="11">
        <f t="shared" si="4"/>
        <v>240</v>
      </c>
      <c r="H29" s="11">
        <v>220</v>
      </c>
      <c r="I29" s="11">
        <v>20</v>
      </c>
      <c r="J29" s="21">
        <f t="shared" si="5"/>
        <v>88</v>
      </c>
      <c r="K29" s="22"/>
    </row>
    <row r="30" spans="1:11" ht="21.95" customHeight="1">
      <c r="A30" s="10"/>
      <c r="B30" s="11"/>
      <c r="C30" s="11"/>
      <c r="D30" s="11"/>
      <c r="E30" s="11"/>
      <c r="F30" s="11"/>
      <c r="G30" s="11"/>
      <c r="H30" s="11"/>
      <c r="I30" s="11"/>
      <c r="J30" s="21"/>
      <c r="K30" s="22"/>
    </row>
    <row r="31" spans="1:11" ht="21.95" customHeight="1">
      <c r="A31" s="12"/>
      <c r="B31" s="11"/>
      <c r="C31" s="11"/>
      <c r="D31" s="11"/>
      <c r="E31" s="11"/>
      <c r="F31" s="11"/>
      <c r="G31" s="11"/>
      <c r="H31" s="11"/>
      <c r="I31" s="11"/>
      <c r="J31" s="21"/>
      <c r="K31" s="22"/>
    </row>
    <row r="32" spans="1:11" ht="21.95" customHeight="1">
      <c r="A32" s="12"/>
      <c r="B32" s="11"/>
      <c r="C32" s="11"/>
      <c r="D32" s="11"/>
      <c r="E32" s="11"/>
      <c r="F32" s="11"/>
      <c r="G32" s="11"/>
      <c r="H32" s="11"/>
      <c r="I32" s="11"/>
      <c r="J32" s="21"/>
      <c r="K32" s="22"/>
    </row>
    <row r="33" spans="1:11" ht="21.95" customHeight="1">
      <c r="A33" s="12"/>
      <c r="B33" s="11"/>
      <c r="C33" s="11"/>
      <c r="D33" s="11"/>
      <c r="E33" s="11"/>
      <c r="F33" s="11"/>
      <c r="G33" s="11"/>
      <c r="H33" s="11"/>
      <c r="I33" s="11"/>
      <c r="J33" s="21"/>
      <c r="K33" s="22"/>
    </row>
    <row r="34" spans="1:11" ht="21.95" customHeight="1">
      <c r="A34" s="12"/>
      <c r="B34" s="11"/>
      <c r="C34" s="11"/>
      <c r="D34" s="11"/>
      <c r="E34" s="11"/>
      <c r="F34" s="11"/>
      <c r="G34" s="11"/>
      <c r="H34" s="11"/>
      <c r="I34" s="11"/>
      <c r="J34" s="21"/>
      <c r="K34" s="22"/>
    </row>
    <row r="35" spans="1:11" ht="21.95" customHeight="1">
      <c r="A35" s="12"/>
      <c r="B35" s="11"/>
      <c r="C35" s="11"/>
      <c r="D35" s="11"/>
      <c r="E35" s="11"/>
      <c r="F35" s="11"/>
      <c r="G35" s="11"/>
      <c r="H35" s="11"/>
      <c r="I35" s="11"/>
      <c r="J35" s="21"/>
      <c r="K35" s="22"/>
    </row>
    <row r="36" spans="1:11" ht="21.95" customHeight="1">
      <c r="A36" s="12"/>
      <c r="B36" s="11"/>
      <c r="C36" s="11"/>
      <c r="D36" s="11"/>
      <c r="E36" s="11"/>
      <c r="F36" s="11"/>
      <c r="G36" s="11"/>
      <c r="H36" s="11"/>
      <c r="I36" s="11"/>
      <c r="J36" s="21"/>
      <c r="K36" s="22"/>
    </row>
    <row r="37" spans="1:11" ht="21.95" customHeight="1">
      <c r="A37" s="12"/>
      <c r="B37" s="11"/>
      <c r="C37" s="11"/>
      <c r="D37" s="11"/>
      <c r="E37" s="11"/>
      <c r="F37" s="11"/>
      <c r="G37" s="11"/>
      <c r="H37" s="11"/>
      <c r="I37" s="11"/>
      <c r="J37" s="21"/>
      <c r="K37" s="22"/>
    </row>
    <row r="38" spans="1:11" ht="21.95" customHeight="1">
      <c r="A38" s="12"/>
      <c r="B38" s="11"/>
      <c r="C38" s="11"/>
      <c r="D38" s="11"/>
      <c r="E38" s="11"/>
      <c r="F38" s="11"/>
      <c r="G38" s="11"/>
      <c r="H38" s="11"/>
      <c r="I38" s="11"/>
      <c r="J38" s="21"/>
      <c r="K38" s="22"/>
    </row>
    <row r="39" spans="1:11" ht="21.95" customHeight="1">
      <c r="A39" s="12"/>
      <c r="B39" s="11"/>
      <c r="C39" s="11"/>
      <c r="D39" s="11"/>
      <c r="E39" s="11"/>
      <c r="F39" s="11"/>
      <c r="G39" s="11"/>
      <c r="H39" s="11"/>
      <c r="I39" s="11"/>
      <c r="J39" s="21"/>
      <c r="K39" s="22"/>
    </row>
    <row r="40" spans="1:11" ht="21.95" customHeight="1">
      <c r="A40" s="12"/>
      <c r="B40" s="11"/>
      <c r="C40" s="11"/>
      <c r="D40" s="11"/>
      <c r="E40" s="11"/>
      <c r="F40" s="11"/>
      <c r="G40" s="11"/>
      <c r="H40" s="11"/>
      <c r="I40" s="11"/>
      <c r="J40" s="21"/>
      <c r="K40" s="22"/>
    </row>
    <row r="41" spans="1:11" ht="21.95" customHeight="1">
      <c r="A41" s="12"/>
      <c r="B41" s="11"/>
      <c r="C41" s="11"/>
      <c r="D41" s="11"/>
      <c r="E41" s="11"/>
      <c r="F41" s="11"/>
      <c r="G41" s="11"/>
      <c r="H41" s="11"/>
      <c r="I41" s="11"/>
      <c r="J41" s="21"/>
      <c r="K41" s="22"/>
    </row>
    <row r="42" spans="1:11" ht="21.95" customHeight="1">
      <c r="A42" s="12"/>
      <c r="B42" s="11"/>
      <c r="C42" s="11"/>
      <c r="D42" s="11"/>
      <c r="E42" s="11"/>
      <c r="F42" s="11"/>
      <c r="G42" s="11"/>
      <c r="H42" s="11"/>
      <c r="I42" s="11"/>
      <c r="J42" s="21"/>
      <c r="K42" s="22"/>
    </row>
    <row r="43" spans="1:11" ht="21.95" customHeight="1">
      <c r="A43" s="12"/>
      <c r="B43" s="11"/>
      <c r="C43" s="11"/>
      <c r="D43" s="11"/>
      <c r="E43" s="11"/>
      <c r="F43" s="11"/>
      <c r="G43" s="11"/>
      <c r="H43" s="11"/>
      <c r="I43" s="11"/>
      <c r="J43" s="21"/>
      <c r="K43" s="22"/>
    </row>
    <row r="44" spans="1:11" ht="21.95" customHeight="1">
      <c r="A44" s="12"/>
      <c r="B44" s="11"/>
      <c r="C44" s="11"/>
      <c r="D44" s="11"/>
      <c r="E44" s="11"/>
      <c r="F44" s="11"/>
      <c r="G44" s="11"/>
      <c r="H44" s="11"/>
      <c r="I44" s="11"/>
      <c r="J44" s="21"/>
      <c r="K44" s="22"/>
    </row>
    <row r="45" spans="1:11" ht="21.95" customHeight="1">
      <c r="A45" s="12"/>
      <c r="B45" s="11"/>
      <c r="C45" s="11"/>
      <c r="D45" s="11"/>
      <c r="E45" s="11"/>
      <c r="F45" s="11"/>
      <c r="G45" s="11"/>
      <c r="H45" s="11"/>
      <c r="I45" s="11"/>
      <c r="J45" s="21"/>
      <c r="K45" s="22"/>
    </row>
    <row r="46" spans="1:11" ht="21.95" customHeight="1">
      <c r="A46" s="12"/>
      <c r="B46" s="11"/>
      <c r="C46" s="11"/>
      <c r="D46" s="11"/>
      <c r="E46" s="11"/>
      <c r="F46" s="11"/>
      <c r="G46" s="11"/>
      <c r="H46" s="11"/>
      <c r="I46" s="11"/>
      <c r="J46" s="21"/>
      <c r="K46" s="22"/>
    </row>
    <row r="47" spans="1:11" ht="21" customHeight="1">
      <c r="A47" s="44" t="s">
        <v>23</v>
      </c>
      <c r="B47" s="45"/>
      <c r="C47" s="13">
        <f>COUNT(A10:A46)</f>
        <v>19</v>
      </c>
      <c r="E47" s="46" t="s">
        <v>24</v>
      </c>
      <c r="F47" s="46"/>
      <c r="G47" s="47"/>
      <c r="H47" s="47"/>
      <c r="I47" s="47"/>
      <c r="J47" s="47"/>
      <c r="K47" s="47"/>
    </row>
    <row r="48" spans="1:11" ht="21" customHeight="1">
      <c r="A48" s="36" t="s">
        <v>25</v>
      </c>
      <c r="B48" s="37"/>
      <c r="C48" s="13">
        <f>SUM(F10:F46)</f>
        <v>6610</v>
      </c>
      <c r="F48" s="35"/>
      <c r="G48" s="35"/>
      <c r="H48" s="35"/>
      <c r="I48" s="4"/>
      <c r="J48" s="4"/>
      <c r="K48" s="18"/>
    </row>
    <row r="49" spans="1:11" ht="21" customHeight="1">
      <c r="A49" s="36" t="s">
        <v>26</v>
      </c>
      <c r="B49" s="37"/>
      <c r="C49" s="13">
        <f>SUM(H10:H46)</f>
        <v>5573</v>
      </c>
      <c r="F49" s="4"/>
      <c r="G49" s="4"/>
      <c r="H49" s="4"/>
      <c r="I49" s="4"/>
      <c r="J49" s="4"/>
      <c r="K49" s="18"/>
    </row>
    <row r="50" spans="1:11">
      <c r="A50" s="38" t="s">
        <v>27</v>
      </c>
      <c r="B50" s="39"/>
      <c r="C50" s="14">
        <f>SUM(J10:J46)</f>
        <v>1755.519298245614</v>
      </c>
      <c r="F50" s="35"/>
      <c r="G50" s="35"/>
      <c r="H50" s="35"/>
      <c r="I50" s="35"/>
      <c r="J50" s="4"/>
      <c r="K50" s="29"/>
    </row>
    <row r="51" spans="1:11">
      <c r="A51" s="40" t="s">
        <v>28</v>
      </c>
      <c r="B51" s="41"/>
      <c r="C51" s="13">
        <f>COUNTA(B10:B46)</f>
        <v>20</v>
      </c>
      <c r="F51" s="35"/>
      <c r="G51" s="35"/>
      <c r="H51" s="35"/>
      <c r="I51" s="35"/>
      <c r="J51" s="4"/>
      <c r="K51" s="29"/>
    </row>
    <row r="52" spans="1:11">
      <c r="A52" s="40" t="s">
        <v>29</v>
      </c>
      <c r="B52" s="41"/>
      <c r="C52" s="14">
        <f>C50/C51</f>
        <v>87.775964912280699</v>
      </c>
      <c r="F52" s="35"/>
      <c r="G52" s="35"/>
      <c r="H52" s="35"/>
      <c r="I52" s="35"/>
      <c r="J52" s="4"/>
      <c r="K52" s="29"/>
    </row>
    <row r="53" spans="1:11">
      <c r="A53" s="15"/>
      <c r="B53" s="16"/>
      <c r="C53" s="16"/>
      <c r="D53" s="16"/>
      <c r="E53" s="16"/>
      <c r="F53" s="16"/>
      <c r="G53" s="16"/>
      <c r="H53" s="16"/>
      <c r="I53" s="16"/>
      <c r="J53" s="16"/>
      <c r="K53" s="23"/>
    </row>
  </sheetData>
  <mergeCells count="13">
    <mergeCell ref="J1:K1"/>
    <mergeCell ref="A47:B47"/>
    <mergeCell ref="E47:K47"/>
    <mergeCell ref="A48:B48"/>
    <mergeCell ref="F48:H48"/>
    <mergeCell ref="K50:K52"/>
    <mergeCell ref="A4:K6"/>
    <mergeCell ref="F50:H52"/>
    <mergeCell ref="A49:B49"/>
    <mergeCell ref="A50:B50"/>
    <mergeCell ref="A51:B51"/>
    <mergeCell ref="A52:B52"/>
    <mergeCell ref="I50:I52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52"/>
  <sheetViews>
    <sheetView view="pageBreakPreview" topLeftCell="A4" zoomScaleNormal="100" workbookViewId="0">
      <selection activeCell="G8" sqref="G8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42" t="s">
        <v>0</v>
      </c>
      <c r="K1" s="43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 ht="15.75" customHeight="1">
      <c r="A4" s="30" t="s">
        <v>1</v>
      </c>
      <c r="B4" s="31"/>
      <c r="C4" s="31"/>
      <c r="D4" s="31"/>
      <c r="E4" s="31"/>
      <c r="F4" s="31"/>
      <c r="G4" s="31"/>
      <c r="H4" s="31"/>
      <c r="I4" s="31"/>
      <c r="J4" s="32"/>
      <c r="K4" s="33"/>
    </row>
    <row r="5" spans="1:11" ht="15.75" customHeight="1">
      <c r="A5" s="30"/>
      <c r="B5" s="31"/>
      <c r="C5" s="31"/>
      <c r="D5" s="31"/>
      <c r="E5" s="31"/>
      <c r="F5" s="31"/>
      <c r="G5" s="31"/>
      <c r="H5" s="31"/>
      <c r="I5" s="31"/>
      <c r="J5" s="32"/>
      <c r="K5" s="33"/>
    </row>
    <row r="6" spans="1:11" ht="6.95" customHeight="1">
      <c r="A6" s="34"/>
      <c r="B6" s="31"/>
      <c r="C6" s="31"/>
      <c r="D6" s="31"/>
      <c r="E6" s="31"/>
      <c r="F6" s="31"/>
      <c r="G6" s="31"/>
      <c r="H6" s="31"/>
      <c r="I6" s="31"/>
      <c r="J6" s="32"/>
      <c r="K6" s="33"/>
    </row>
    <row r="7" spans="1:11" ht="24" customHeight="1">
      <c r="A7" s="5" t="s">
        <v>2</v>
      </c>
      <c r="B7" s="6" t="s">
        <v>84</v>
      </c>
      <c r="C7" s="4"/>
      <c r="D7" s="4"/>
      <c r="E7" s="4"/>
      <c r="F7" s="6" t="s">
        <v>4</v>
      </c>
      <c r="G7" s="6" t="s">
        <v>192</v>
      </c>
      <c r="H7" s="6"/>
      <c r="I7" s="4"/>
      <c r="J7" s="4"/>
      <c r="K7" s="18"/>
    </row>
    <row r="8" spans="1:11" ht="24" customHeight="1">
      <c r="A8" s="5" t="s">
        <v>6</v>
      </c>
      <c r="B8" s="7" t="s">
        <v>7</v>
      </c>
      <c r="C8" s="4"/>
      <c r="D8" s="4"/>
      <c r="E8" s="4"/>
      <c r="F8" s="6" t="s">
        <v>8</v>
      </c>
      <c r="G8" s="7" t="s">
        <v>9</v>
      </c>
      <c r="H8" s="6"/>
      <c r="I8" s="4"/>
      <c r="J8" s="4"/>
      <c r="K8" s="18"/>
    </row>
    <row r="9" spans="1:11" ht="33" customHeight="1">
      <c r="A9" s="8" t="s">
        <v>10</v>
      </c>
      <c r="B9" s="9" t="s">
        <v>11</v>
      </c>
      <c r="C9" s="9" t="s">
        <v>12</v>
      </c>
      <c r="D9" s="9" t="s">
        <v>13</v>
      </c>
      <c r="E9" s="9" t="s">
        <v>14</v>
      </c>
      <c r="F9" s="9" t="s">
        <v>15</v>
      </c>
      <c r="G9" s="9" t="s">
        <v>16</v>
      </c>
      <c r="H9" s="9" t="s">
        <v>17</v>
      </c>
      <c r="I9" s="9" t="s">
        <v>18</v>
      </c>
      <c r="J9" s="19" t="s">
        <v>19</v>
      </c>
      <c r="K9" s="20" t="s">
        <v>20</v>
      </c>
    </row>
    <row r="10" spans="1:11" ht="21.95" customHeight="1">
      <c r="A10" s="10">
        <v>45001</v>
      </c>
      <c r="B10" s="11" t="s">
        <v>68</v>
      </c>
      <c r="C10" s="11" t="s">
        <v>85</v>
      </c>
      <c r="D10" s="11" t="s">
        <v>22</v>
      </c>
      <c r="E10" s="11">
        <v>8</v>
      </c>
      <c r="F10" s="11">
        <v>400</v>
      </c>
      <c r="G10" s="11">
        <f t="shared" ref="G10:G16" si="0">SUM(H10+I10)</f>
        <v>262</v>
      </c>
      <c r="H10" s="11">
        <v>240</v>
      </c>
      <c r="I10" s="11">
        <v>22</v>
      </c>
      <c r="J10" s="21">
        <f t="shared" ref="J10:J16" si="1">SUM(H10/F10*100)</f>
        <v>60</v>
      </c>
      <c r="K10" s="22"/>
    </row>
    <row r="11" spans="1:11" ht="21.95" customHeight="1">
      <c r="A11" s="10">
        <v>45002</v>
      </c>
      <c r="B11" s="11" t="s">
        <v>68</v>
      </c>
      <c r="C11" s="11" t="s">
        <v>85</v>
      </c>
      <c r="D11" s="11" t="s">
        <v>22</v>
      </c>
      <c r="E11" s="11">
        <v>8</v>
      </c>
      <c r="F11" s="11">
        <v>400</v>
      </c>
      <c r="G11" s="11">
        <f t="shared" si="0"/>
        <v>278</v>
      </c>
      <c r="H11" s="11">
        <v>260</v>
      </c>
      <c r="I11" s="11">
        <v>18</v>
      </c>
      <c r="J11" s="21">
        <f t="shared" si="1"/>
        <v>65</v>
      </c>
      <c r="K11" s="22"/>
    </row>
    <row r="12" spans="1:11" ht="21.95" customHeight="1">
      <c r="A12" s="10">
        <v>45005</v>
      </c>
      <c r="B12" s="11" t="s">
        <v>59</v>
      </c>
      <c r="C12" s="11" t="s">
        <v>69</v>
      </c>
      <c r="D12" s="11" t="s">
        <v>22</v>
      </c>
      <c r="E12" s="11">
        <v>8</v>
      </c>
      <c r="F12" s="11">
        <v>400</v>
      </c>
      <c r="G12" s="11">
        <f t="shared" si="0"/>
        <v>215</v>
      </c>
      <c r="H12" s="11">
        <v>200</v>
      </c>
      <c r="I12" s="11">
        <v>15</v>
      </c>
      <c r="J12" s="21">
        <f t="shared" si="1"/>
        <v>50</v>
      </c>
      <c r="K12" s="22"/>
    </row>
    <row r="13" spans="1:11" ht="21.95" customHeight="1">
      <c r="A13" s="10">
        <v>45006</v>
      </c>
      <c r="B13" s="11" t="s">
        <v>59</v>
      </c>
      <c r="C13" s="11" t="s">
        <v>86</v>
      </c>
      <c r="D13" s="11" t="s">
        <v>22</v>
      </c>
      <c r="E13" s="11">
        <v>8</v>
      </c>
      <c r="F13" s="11">
        <v>400</v>
      </c>
      <c r="G13" s="11">
        <f t="shared" si="0"/>
        <v>219</v>
      </c>
      <c r="H13" s="11">
        <v>200</v>
      </c>
      <c r="I13" s="11">
        <v>19</v>
      </c>
      <c r="J13" s="21">
        <f t="shared" si="1"/>
        <v>50</v>
      </c>
      <c r="K13" s="22"/>
    </row>
    <row r="14" spans="1:11" ht="21.95" customHeight="1">
      <c r="A14" s="10">
        <v>45012</v>
      </c>
      <c r="B14" s="11" t="s">
        <v>70</v>
      </c>
      <c r="C14" s="11" t="s">
        <v>71</v>
      </c>
      <c r="D14" s="11" t="s">
        <v>22</v>
      </c>
      <c r="E14" s="11">
        <v>8</v>
      </c>
      <c r="F14" s="11">
        <v>400</v>
      </c>
      <c r="G14" s="11">
        <f t="shared" si="0"/>
        <v>272</v>
      </c>
      <c r="H14" s="11">
        <v>260</v>
      </c>
      <c r="I14" s="11">
        <v>12</v>
      </c>
      <c r="J14" s="21">
        <f t="shared" si="1"/>
        <v>65</v>
      </c>
      <c r="K14" s="22"/>
    </row>
    <row r="15" spans="1:11" ht="21.95" customHeight="1">
      <c r="A15" s="10">
        <v>45013</v>
      </c>
      <c r="B15" s="11" t="s">
        <v>66</v>
      </c>
      <c r="C15" s="11" t="s">
        <v>67</v>
      </c>
      <c r="D15" s="11" t="s">
        <v>22</v>
      </c>
      <c r="E15" s="11">
        <v>8</v>
      </c>
      <c r="F15" s="11">
        <v>424</v>
      </c>
      <c r="G15" s="11">
        <f t="shared" si="0"/>
        <v>330</v>
      </c>
      <c r="H15" s="11">
        <v>318</v>
      </c>
      <c r="I15" s="11">
        <v>12</v>
      </c>
      <c r="J15" s="21">
        <f t="shared" si="1"/>
        <v>75</v>
      </c>
      <c r="K15" s="22"/>
    </row>
    <row r="16" spans="1:11" ht="21.95" customHeight="1">
      <c r="A16" s="10">
        <v>45014</v>
      </c>
      <c r="B16" s="11" t="s">
        <v>59</v>
      </c>
      <c r="C16" s="11" t="s">
        <v>85</v>
      </c>
      <c r="D16" s="11" t="s">
        <v>22</v>
      </c>
      <c r="E16" s="11">
        <v>8</v>
      </c>
      <c r="F16" s="11">
        <v>400</v>
      </c>
      <c r="G16" s="11">
        <f t="shared" si="0"/>
        <v>306</v>
      </c>
      <c r="H16" s="11">
        <v>280</v>
      </c>
      <c r="I16" s="11">
        <v>26</v>
      </c>
      <c r="J16" s="21">
        <f t="shared" si="1"/>
        <v>70</v>
      </c>
      <c r="K16" s="22"/>
    </row>
    <row r="17" spans="1:11" ht="21.95" customHeight="1">
      <c r="A17" s="10">
        <v>45015</v>
      </c>
      <c r="B17" s="11" t="s">
        <v>59</v>
      </c>
      <c r="C17" s="11" t="s">
        <v>85</v>
      </c>
      <c r="D17" s="11" t="s">
        <v>22</v>
      </c>
      <c r="E17" s="11">
        <v>8</v>
      </c>
      <c r="F17" s="11">
        <v>400</v>
      </c>
      <c r="G17" s="11">
        <f t="shared" ref="G17" si="2">SUM(H17+I17)</f>
        <v>306</v>
      </c>
      <c r="H17" s="11">
        <v>280</v>
      </c>
      <c r="I17" s="11">
        <v>26</v>
      </c>
      <c r="J17" s="21">
        <f t="shared" ref="J17" si="3">SUM(H17/F17*100)</f>
        <v>70</v>
      </c>
      <c r="K17" s="22"/>
    </row>
    <row r="18" spans="1:11" ht="21.95" customHeight="1">
      <c r="A18" s="10">
        <v>45016</v>
      </c>
      <c r="B18" s="11" t="s">
        <v>59</v>
      </c>
      <c r="C18" s="11" t="s">
        <v>85</v>
      </c>
      <c r="D18" s="11" t="s">
        <v>22</v>
      </c>
      <c r="E18" s="11">
        <v>8</v>
      </c>
      <c r="F18" s="11">
        <v>400</v>
      </c>
      <c r="G18" s="11">
        <f t="shared" ref="G18" si="4">SUM(H18+I18)</f>
        <v>326</v>
      </c>
      <c r="H18" s="11">
        <v>300</v>
      </c>
      <c r="I18" s="11">
        <v>26</v>
      </c>
      <c r="J18" s="21">
        <f t="shared" ref="J18" si="5">SUM(H18/F18*100)</f>
        <v>75</v>
      </c>
      <c r="K18" s="22"/>
    </row>
    <row r="19" spans="1:11" ht="21.95" customHeight="1">
      <c r="A19" s="10">
        <v>45017</v>
      </c>
      <c r="B19" s="11" t="s">
        <v>59</v>
      </c>
      <c r="C19" s="11" t="s">
        <v>85</v>
      </c>
      <c r="D19" s="11" t="s">
        <v>22</v>
      </c>
      <c r="E19" s="11">
        <v>8</v>
      </c>
      <c r="F19" s="11">
        <v>400</v>
      </c>
      <c r="G19" s="11">
        <f t="shared" ref="G19" si="6">SUM(H19+I19)</f>
        <v>331</v>
      </c>
      <c r="H19" s="11">
        <v>320</v>
      </c>
      <c r="I19" s="11">
        <v>11</v>
      </c>
      <c r="J19" s="21">
        <f t="shared" ref="J19" si="7">SUM(H19/F19*100)</f>
        <v>80</v>
      </c>
      <c r="K19" s="22"/>
    </row>
    <row r="20" spans="1:11" ht="21.95" customHeight="1">
      <c r="A20" s="10">
        <v>45019</v>
      </c>
      <c r="B20" s="11" t="s">
        <v>59</v>
      </c>
      <c r="C20" s="11" t="s">
        <v>85</v>
      </c>
      <c r="D20" s="11" t="s">
        <v>22</v>
      </c>
      <c r="E20" s="11">
        <v>8</v>
      </c>
      <c r="F20" s="11">
        <v>400</v>
      </c>
      <c r="G20" s="11">
        <f t="shared" ref="G20:G28" si="8">SUM(H20+I20)</f>
        <v>359</v>
      </c>
      <c r="H20" s="11">
        <v>348</v>
      </c>
      <c r="I20" s="11">
        <v>11</v>
      </c>
      <c r="J20" s="21">
        <f t="shared" ref="J20:J28" si="9">SUM(H20/F20*100)</f>
        <v>87</v>
      </c>
      <c r="K20" s="22"/>
    </row>
    <row r="21" spans="1:11" ht="21.95" customHeight="1">
      <c r="A21" s="10">
        <v>45020</v>
      </c>
      <c r="B21" s="11" t="s">
        <v>168</v>
      </c>
      <c r="C21" s="11" t="s">
        <v>169</v>
      </c>
      <c r="D21" s="11" t="s">
        <v>22</v>
      </c>
      <c r="E21" s="11">
        <v>3</v>
      </c>
      <c r="F21" s="11">
        <v>513</v>
      </c>
      <c r="G21" s="11">
        <f t="shared" si="8"/>
        <v>536</v>
      </c>
      <c r="H21" s="11">
        <v>513</v>
      </c>
      <c r="I21" s="11">
        <v>23</v>
      </c>
      <c r="J21" s="21">
        <f t="shared" si="9"/>
        <v>100</v>
      </c>
      <c r="K21" s="22"/>
    </row>
    <row r="22" spans="1:11" ht="21.95" customHeight="1">
      <c r="A22" s="10"/>
      <c r="B22" s="11" t="s">
        <v>59</v>
      </c>
      <c r="C22" s="11" t="s">
        <v>85</v>
      </c>
      <c r="D22" s="11" t="s">
        <v>22</v>
      </c>
      <c r="E22" s="11">
        <v>3</v>
      </c>
      <c r="F22" s="11">
        <v>150</v>
      </c>
      <c r="G22" s="11">
        <f t="shared" si="8"/>
        <v>154</v>
      </c>
      <c r="H22" s="11">
        <v>150</v>
      </c>
      <c r="I22" s="11">
        <v>4</v>
      </c>
      <c r="J22" s="21">
        <f t="shared" si="9"/>
        <v>100</v>
      </c>
      <c r="K22" s="22"/>
    </row>
    <row r="23" spans="1:11" ht="21.95" customHeight="1">
      <c r="A23" s="10">
        <v>45021</v>
      </c>
      <c r="B23" s="11" t="s">
        <v>59</v>
      </c>
      <c r="C23" s="11" t="s">
        <v>85</v>
      </c>
      <c r="D23" s="11" t="s">
        <v>22</v>
      </c>
      <c r="E23" s="11">
        <v>4</v>
      </c>
      <c r="F23" s="11">
        <v>200</v>
      </c>
      <c r="G23" s="11">
        <f t="shared" si="8"/>
        <v>182</v>
      </c>
      <c r="H23" s="11">
        <v>170</v>
      </c>
      <c r="I23" s="11">
        <v>12</v>
      </c>
      <c r="J23" s="21">
        <f t="shared" si="9"/>
        <v>85</v>
      </c>
      <c r="K23" s="22"/>
    </row>
    <row r="24" spans="1:11" ht="21.95" customHeight="1">
      <c r="A24" s="10">
        <v>45022</v>
      </c>
      <c r="B24" s="11" t="s">
        <v>59</v>
      </c>
      <c r="C24" s="11" t="s">
        <v>163</v>
      </c>
      <c r="D24" s="11" t="s">
        <v>22</v>
      </c>
      <c r="E24" s="11">
        <v>3</v>
      </c>
      <c r="F24" s="11">
        <v>150</v>
      </c>
      <c r="G24" s="11">
        <f t="shared" si="8"/>
        <v>118</v>
      </c>
      <c r="H24" s="11">
        <v>110</v>
      </c>
      <c r="I24" s="11">
        <v>8</v>
      </c>
      <c r="J24" s="21">
        <f t="shared" si="9"/>
        <v>73.333333333333329</v>
      </c>
      <c r="K24" s="22"/>
    </row>
    <row r="25" spans="1:11" ht="21.95" customHeight="1">
      <c r="A25" s="10">
        <v>45026</v>
      </c>
      <c r="B25" s="11" t="s">
        <v>59</v>
      </c>
      <c r="C25" s="11" t="s">
        <v>85</v>
      </c>
      <c r="D25" s="11" t="s">
        <v>22</v>
      </c>
      <c r="E25" s="11">
        <v>4</v>
      </c>
      <c r="F25" s="11">
        <v>200</v>
      </c>
      <c r="G25" s="11">
        <f t="shared" si="8"/>
        <v>192</v>
      </c>
      <c r="H25" s="11">
        <v>174</v>
      </c>
      <c r="I25" s="11">
        <v>18</v>
      </c>
      <c r="J25" s="21">
        <f t="shared" si="9"/>
        <v>87</v>
      </c>
      <c r="K25" s="22"/>
    </row>
    <row r="26" spans="1:11" ht="21.95" customHeight="1">
      <c r="A26" s="10">
        <v>45027</v>
      </c>
      <c r="B26" s="11" t="s">
        <v>59</v>
      </c>
      <c r="C26" s="11" t="s">
        <v>85</v>
      </c>
      <c r="D26" s="11" t="s">
        <v>22</v>
      </c>
      <c r="E26" s="11">
        <v>3</v>
      </c>
      <c r="F26" s="11">
        <v>150</v>
      </c>
      <c r="G26" s="11">
        <f t="shared" si="8"/>
        <v>135</v>
      </c>
      <c r="H26" s="11">
        <v>133</v>
      </c>
      <c r="I26" s="11">
        <v>2</v>
      </c>
      <c r="J26" s="21">
        <f t="shared" si="9"/>
        <v>88.666666666666671</v>
      </c>
      <c r="K26" s="22"/>
    </row>
    <row r="27" spans="1:11" ht="21.95" customHeight="1">
      <c r="A27" s="10"/>
      <c r="B27" s="11" t="s">
        <v>144</v>
      </c>
      <c r="C27" s="11" t="s">
        <v>184</v>
      </c>
      <c r="D27" s="11" t="s">
        <v>22</v>
      </c>
      <c r="E27" s="11">
        <v>4</v>
      </c>
      <c r="F27" s="11">
        <v>600</v>
      </c>
      <c r="G27" s="11">
        <f t="shared" si="8"/>
        <v>395</v>
      </c>
      <c r="H27" s="11">
        <v>390</v>
      </c>
      <c r="I27" s="11">
        <v>5</v>
      </c>
      <c r="J27" s="21">
        <f t="shared" si="9"/>
        <v>65</v>
      </c>
      <c r="K27" s="22"/>
    </row>
    <row r="28" spans="1:11" ht="21.95" customHeight="1">
      <c r="A28" s="10">
        <v>45028</v>
      </c>
      <c r="B28" s="11" t="s">
        <v>173</v>
      </c>
      <c r="C28" s="11" t="s">
        <v>169</v>
      </c>
      <c r="D28" s="11" t="s">
        <v>22</v>
      </c>
      <c r="E28" s="11">
        <v>8</v>
      </c>
      <c r="F28" s="11">
        <v>1368</v>
      </c>
      <c r="G28" s="11">
        <f t="shared" si="8"/>
        <v>1451</v>
      </c>
      <c r="H28" s="11">
        <v>1368</v>
      </c>
      <c r="I28" s="11">
        <v>83</v>
      </c>
      <c r="J28" s="21">
        <f t="shared" si="9"/>
        <v>100</v>
      </c>
      <c r="K28" s="22"/>
    </row>
    <row r="29" spans="1:11" ht="21.95" customHeight="1">
      <c r="A29" s="10"/>
      <c r="B29" s="11"/>
      <c r="C29" s="11"/>
      <c r="D29" s="11"/>
      <c r="E29" s="11"/>
      <c r="F29" s="11"/>
      <c r="G29" s="11"/>
      <c r="H29" s="11"/>
      <c r="I29" s="11"/>
      <c r="J29" s="21"/>
      <c r="K29" s="22"/>
    </row>
    <row r="30" spans="1:11" ht="21.95" customHeight="1">
      <c r="A30" s="12"/>
      <c r="B30" s="11"/>
      <c r="C30" s="11"/>
      <c r="D30" s="11"/>
      <c r="E30" s="11"/>
      <c r="F30" s="11"/>
      <c r="G30" s="11"/>
      <c r="H30" s="11"/>
      <c r="I30" s="11"/>
      <c r="J30" s="21"/>
      <c r="K30" s="22"/>
    </row>
    <row r="31" spans="1:11" ht="21.95" customHeight="1">
      <c r="A31" s="12"/>
      <c r="B31" s="11"/>
      <c r="C31" s="11"/>
      <c r="D31" s="11"/>
      <c r="E31" s="11"/>
      <c r="F31" s="11"/>
      <c r="G31" s="11"/>
      <c r="H31" s="11"/>
      <c r="I31" s="11"/>
      <c r="J31" s="21"/>
      <c r="K31" s="22"/>
    </row>
    <row r="32" spans="1:11" ht="21.95" customHeight="1">
      <c r="A32" s="12"/>
      <c r="B32" s="11"/>
      <c r="C32" s="11"/>
      <c r="D32" s="11"/>
      <c r="E32" s="11"/>
      <c r="F32" s="11"/>
      <c r="G32" s="11"/>
      <c r="H32" s="11"/>
      <c r="I32" s="11"/>
      <c r="J32" s="21"/>
      <c r="K32" s="22"/>
    </row>
    <row r="33" spans="1:11" ht="21.95" customHeight="1">
      <c r="A33" s="12"/>
      <c r="B33" s="11"/>
      <c r="C33" s="11"/>
      <c r="D33" s="11"/>
      <c r="E33" s="11"/>
      <c r="F33" s="11"/>
      <c r="G33" s="11"/>
      <c r="H33" s="11"/>
      <c r="I33" s="11"/>
      <c r="J33" s="21"/>
      <c r="K33" s="22"/>
    </row>
    <row r="34" spans="1:11" ht="21.95" customHeight="1">
      <c r="A34" s="12"/>
      <c r="B34" s="11"/>
      <c r="C34" s="11"/>
      <c r="D34" s="11"/>
      <c r="E34" s="11"/>
      <c r="F34" s="11"/>
      <c r="G34" s="11"/>
      <c r="H34" s="11"/>
      <c r="I34" s="11"/>
      <c r="J34" s="21"/>
      <c r="K34" s="22"/>
    </row>
    <row r="35" spans="1:11" ht="21.95" customHeight="1">
      <c r="A35" s="12"/>
      <c r="B35" s="11"/>
      <c r="C35" s="11"/>
      <c r="D35" s="11"/>
      <c r="E35" s="11"/>
      <c r="F35" s="11"/>
      <c r="G35" s="11"/>
      <c r="H35" s="11"/>
      <c r="I35" s="11"/>
      <c r="J35" s="21"/>
      <c r="K35" s="22"/>
    </row>
    <row r="36" spans="1:11" ht="21.95" customHeight="1">
      <c r="A36" s="12"/>
      <c r="B36" s="11"/>
      <c r="C36" s="11"/>
      <c r="D36" s="11"/>
      <c r="E36" s="11"/>
      <c r="F36" s="11"/>
      <c r="G36" s="11"/>
      <c r="H36" s="11"/>
      <c r="I36" s="11"/>
      <c r="J36" s="21"/>
      <c r="K36" s="22"/>
    </row>
    <row r="37" spans="1:11" ht="21.95" customHeight="1">
      <c r="A37" s="12"/>
      <c r="B37" s="11"/>
      <c r="C37" s="11"/>
      <c r="D37" s="11"/>
      <c r="E37" s="11"/>
      <c r="F37" s="11"/>
      <c r="G37" s="11"/>
      <c r="H37" s="11"/>
      <c r="I37" s="11"/>
      <c r="J37" s="21"/>
      <c r="K37" s="22"/>
    </row>
    <row r="38" spans="1:11" ht="21.95" customHeight="1">
      <c r="A38" s="12"/>
      <c r="B38" s="11"/>
      <c r="C38" s="11"/>
      <c r="D38" s="11"/>
      <c r="E38" s="11"/>
      <c r="F38" s="11"/>
      <c r="G38" s="11"/>
      <c r="H38" s="11"/>
      <c r="I38" s="11"/>
      <c r="J38" s="21"/>
      <c r="K38" s="22"/>
    </row>
    <row r="39" spans="1:11" ht="21.95" customHeight="1">
      <c r="A39" s="12"/>
      <c r="B39" s="11"/>
      <c r="C39" s="11"/>
      <c r="D39" s="11"/>
      <c r="E39" s="11"/>
      <c r="F39" s="11"/>
      <c r="G39" s="11"/>
      <c r="H39" s="11"/>
      <c r="I39" s="11"/>
      <c r="J39" s="21"/>
      <c r="K39" s="22"/>
    </row>
    <row r="40" spans="1:11" ht="21.95" customHeight="1">
      <c r="A40" s="12"/>
      <c r="B40" s="11"/>
      <c r="C40" s="11"/>
      <c r="D40" s="11"/>
      <c r="E40" s="11"/>
      <c r="F40" s="11"/>
      <c r="G40" s="11"/>
      <c r="H40" s="11"/>
      <c r="I40" s="11"/>
      <c r="J40" s="21"/>
      <c r="K40" s="22"/>
    </row>
    <row r="41" spans="1:11" ht="21.95" customHeight="1">
      <c r="A41" s="12"/>
      <c r="B41" s="11"/>
      <c r="C41" s="11"/>
      <c r="D41" s="11"/>
      <c r="E41" s="11"/>
      <c r="F41" s="11"/>
      <c r="G41" s="11"/>
      <c r="H41" s="11"/>
      <c r="I41" s="11"/>
      <c r="J41" s="21"/>
      <c r="K41" s="22"/>
    </row>
    <row r="42" spans="1:11" ht="21.95" customHeight="1">
      <c r="A42" s="12"/>
      <c r="B42" s="11"/>
      <c r="C42" s="11"/>
      <c r="D42" s="11"/>
      <c r="E42" s="11"/>
      <c r="F42" s="11"/>
      <c r="G42" s="11"/>
      <c r="H42" s="11"/>
      <c r="I42" s="11"/>
      <c r="J42" s="21"/>
      <c r="K42" s="22"/>
    </row>
    <row r="43" spans="1:11" ht="21.95" customHeight="1">
      <c r="A43" s="12"/>
      <c r="B43" s="11"/>
      <c r="C43" s="11"/>
      <c r="D43" s="11"/>
      <c r="E43" s="11"/>
      <c r="F43" s="11"/>
      <c r="G43" s="11"/>
      <c r="H43" s="11"/>
      <c r="I43" s="11"/>
      <c r="J43" s="21"/>
      <c r="K43" s="22"/>
    </row>
    <row r="44" spans="1:11" ht="21.95" customHeight="1">
      <c r="A44" s="12"/>
      <c r="B44" s="11"/>
      <c r="C44" s="11"/>
      <c r="D44" s="11"/>
      <c r="E44" s="11"/>
      <c r="F44" s="11"/>
      <c r="G44" s="11"/>
      <c r="H44" s="11"/>
      <c r="I44" s="11"/>
      <c r="J44" s="21"/>
      <c r="K44" s="22"/>
    </row>
    <row r="45" spans="1:11" ht="21.95" customHeight="1">
      <c r="A45" s="12"/>
      <c r="B45" s="11"/>
      <c r="C45" s="11"/>
      <c r="D45" s="11"/>
      <c r="E45" s="11"/>
      <c r="F45" s="11"/>
      <c r="G45" s="11"/>
      <c r="H45" s="11"/>
      <c r="I45" s="11"/>
      <c r="J45" s="21"/>
      <c r="K45" s="22"/>
    </row>
    <row r="46" spans="1:11" ht="21" customHeight="1">
      <c r="A46" s="44" t="s">
        <v>23</v>
      </c>
      <c r="B46" s="45"/>
      <c r="C46" s="13">
        <f>COUNT(A10:A45)</f>
        <v>17</v>
      </c>
      <c r="E46" s="46" t="s">
        <v>24</v>
      </c>
      <c r="F46" s="46"/>
      <c r="G46" s="47"/>
      <c r="H46" s="47"/>
      <c r="I46" s="47"/>
      <c r="J46" s="47"/>
      <c r="K46" s="47"/>
    </row>
    <row r="47" spans="1:11" ht="21" customHeight="1">
      <c r="A47" s="36" t="s">
        <v>25</v>
      </c>
      <c r="B47" s="37"/>
      <c r="C47" s="13">
        <f>SUM(F10:F45)</f>
        <v>7755</v>
      </c>
      <c r="F47" s="35"/>
      <c r="G47" s="35"/>
      <c r="H47" s="35"/>
      <c r="I47" s="4"/>
      <c r="J47" s="4"/>
      <c r="K47" s="18"/>
    </row>
    <row r="48" spans="1:11" ht="21" customHeight="1">
      <c r="A48" s="36" t="s">
        <v>26</v>
      </c>
      <c r="B48" s="37"/>
      <c r="C48" s="13">
        <f>SUM(H10:H45)</f>
        <v>6014</v>
      </c>
      <c r="F48" s="4"/>
      <c r="G48" s="4"/>
      <c r="H48" s="4"/>
      <c r="I48" s="4"/>
      <c r="J48" s="4"/>
      <c r="K48" s="18"/>
    </row>
    <row r="49" spans="1:11">
      <c r="A49" s="38" t="s">
        <v>27</v>
      </c>
      <c r="B49" s="39"/>
      <c r="C49" s="14">
        <f>SUM(J10:J45)</f>
        <v>1446</v>
      </c>
      <c r="F49" s="35"/>
      <c r="G49" s="35"/>
      <c r="H49" s="35"/>
      <c r="I49" s="35"/>
      <c r="J49" s="4"/>
      <c r="K49" s="29"/>
    </row>
    <row r="50" spans="1:11">
      <c r="A50" s="40" t="s">
        <v>28</v>
      </c>
      <c r="B50" s="41"/>
      <c r="C50" s="13">
        <f>COUNTA(B10:B45)</f>
        <v>19</v>
      </c>
      <c r="F50" s="35"/>
      <c r="G50" s="35"/>
      <c r="H50" s="35"/>
      <c r="I50" s="35"/>
      <c r="J50" s="4"/>
      <c r="K50" s="29"/>
    </row>
    <row r="51" spans="1:11">
      <c r="A51" s="40" t="s">
        <v>29</v>
      </c>
      <c r="B51" s="41"/>
      <c r="C51" s="14">
        <f>C49/C50</f>
        <v>76.10526315789474</v>
      </c>
      <c r="F51" s="35"/>
      <c r="G51" s="35"/>
      <c r="H51" s="35"/>
      <c r="I51" s="35"/>
      <c r="J51" s="4"/>
      <c r="K51" s="29"/>
    </row>
    <row r="52" spans="1:11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23"/>
    </row>
  </sheetData>
  <mergeCells count="13">
    <mergeCell ref="J1:K1"/>
    <mergeCell ref="A46:B46"/>
    <mergeCell ref="E46:K46"/>
    <mergeCell ref="A47:B47"/>
    <mergeCell ref="F47:H47"/>
    <mergeCell ref="K49:K51"/>
    <mergeCell ref="A4:K6"/>
    <mergeCell ref="F49:H51"/>
    <mergeCell ref="A48:B48"/>
    <mergeCell ref="A49:B49"/>
    <mergeCell ref="A50:B50"/>
    <mergeCell ref="A51:B51"/>
    <mergeCell ref="I49:I51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54"/>
  <sheetViews>
    <sheetView view="pageBreakPreview" topLeftCell="A19" zoomScaleNormal="100" workbookViewId="0">
      <selection activeCell="H27" sqref="H27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42" t="s">
        <v>0</v>
      </c>
      <c r="K1" s="43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 ht="15.75" customHeight="1">
      <c r="A4" s="30" t="s">
        <v>1</v>
      </c>
      <c r="B4" s="31"/>
      <c r="C4" s="31"/>
      <c r="D4" s="31"/>
      <c r="E4" s="31"/>
      <c r="F4" s="31"/>
      <c r="G4" s="31"/>
      <c r="H4" s="31"/>
      <c r="I4" s="31"/>
      <c r="J4" s="32"/>
      <c r="K4" s="33"/>
    </row>
    <row r="5" spans="1:11" ht="15.75" customHeight="1">
      <c r="A5" s="30"/>
      <c r="B5" s="31"/>
      <c r="C5" s="31"/>
      <c r="D5" s="31"/>
      <c r="E5" s="31"/>
      <c r="F5" s="31"/>
      <c r="G5" s="31"/>
      <c r="H5" s="31"/>
      <c r="I5" s="31"/>
      <c r="J5" s="32"/>
      <c r="K5" s="33"/>
    </row>
    <row r="6" spans="1:11" ht="6.95" customHeight="1">
      <c r="A6" s="34"/>
      <c r="B6" s="31"/>
      <c r="C6" s="31"/>
      <c r="D6" s="31"/>
      <c r="E6" s="31"/>
      <c r="F6" s="31"/>
      <c r="G6" s="31"/>
      <c r="H6" s="31"/>
      <c r="I6" s="31"/>
      <c r="J6" s="32"/>
      <c r="K6" s="33"/>
    </row>
    <row r="7" spans="1:11" ht="24" customHeight="1">
      <c r="A7" s="5" t="s">
        <v>2</v>
      </c>
      <c r="B7" s="6" t="s">
        <v>87</v>
      </c>
      <c r="C7" s="4"/>
      <c r="D7" s="4"/>
      <c r="E7" s="4"/>
      <c r="F7" s="6" t="s">
        <v>4</v>
      </c>
      <c r="G7" s="6" t="s">
        <v>192</v>
      </c>
      <c r="H7" s="6"/>
      <c r="I7" s="4"/>
      <c r="J7" s="4"/>
      <c r="K7" s="18"/>
    </row>
    <row r="8" spans="1:11" ht="24" customHeight="1">
      <c r="A8" s="5" t="s">
        <v>6</v>
      </c>
      <c r="B8" s="7" t="s">
        <v>7</v>
      </c>
      <c r="C8" s="4"/>
      <c r="D8" s="4"/>
      <c r="E8" s="4"/>
      <c r="F8" s="6" t="s">
        <v>8</v>
      </c>
      <c r="G8" s="7" t="s">
        <v>9</v>
      </c>
      <c r="H8" s="6"/>
      <c r="I8" s="4"/>
      <c r="J8" s="4"/>
      <c r="K8" s="18"/>
    </row>
    <row r="9" spans="1:11" ht="33" customHeight="1">
      <c r="A9" s="8" t="s">
        <v>10</v>
      </c>
      <c r="B9" s="9" t="s">
        <v>11</v>
      </c>
      <c r="C9" s="9" t="s">
        <v>12</v>
      </c>
      <c r="D9" s="9" t="s">
        <v>13</v>
      </c>
      <c r="E9" s="9" t="s">
        <v>14</v>
      </c>
      <c r="F9" s="9" t="s">
        <v>15</v>
      </c>
      <c r="G9" s="9" t="s">
        <v>16</v>
      </c>
      <c r="H9" s="9" t="s">
        <v>17</v>
      </c>
      <c r="I9" s="9" t="s">
        <v>18</v>
      </c>
      <c r="J9" s="19" t="s">
        <v>19</v>
      </c>
      <c r="K9" s="20" t="s">
        <v>20</v>
      </c>
    </row>
    <row r="10" spans="1:11" ht="21.95" customHeight="1">
      <c r="A10" s="10">
        <v>45001</v>
      </c>
      <c r="B10" s="11" t="s">
        <v>59</v>
      </c>
      <c r="C10" s="11" t="s">
        <v>88</v>
      </c>
      <c r="D10" s="11" t="s">
        <v>22</v>
      </c>
      <c r="E10" s="11">
        <v>8</v>
      </c>
      <c r="F10" s="11">
        <v>400</v>
      </c>
      <c r="G10" s="11">
        <f t="shared" ref="G10:G16" si="0">SUM(H10+I10)</f>
        <v>384</v>
      </c>
      <c r="H10" s="11">
        <v>380</v>
      </c>
      <c r="I10" s="11">
        <v>4</v>
      </c>
      <c r="J10" s="21">
        <f t="shared" ref="J10:J16" si="1">SUM(H10/F10*100)</f>
        <v>95</v>
      </c>
      <c r="K10" s="22"/>
    </row>
    <row r="11" spans="1:11" ht="21.95" customHeight="1">
      <c r="A11" s="10">
        <v>45002</v>
      </c>
      <c r="B11" s="11" t="s">
        <v>89</v>
      </c>
      <c r="C11" s="11">
        <v>1690</v>
      </c>
      <c r="D11" s="11" t="s">
        <v>22</v>
      </c>
      <c r="E11" s="11">
        <v>8</v>
      </c>
      <c r="F11" s="11">
        <v>1190</v>
      </c>
      <c r="G11" s="11">
        <f t="shared" si="0"/>
        <v>1032</v>
      </c>
      <c r="H11" s="11">
        <v>1012</v>
      </c>
      <c r="I11" s="11">
        <v>20</v>
      </c>
      <c r="J11" s="21">
        <f t="shared" si="1"/>
        <v>85.042016806722685</v>
      </c>
      <c r="K11" s="22"/>
    </row>
    <row r="12" spans="1:11" ht="21.95" customHeight="1">
      <c r="A12" s="10">
        <v>45005</v>
      </c>
      <c r="B12" s="11" t="s">
        <v>89</v>
      </c>
      <c r="C12" s="11">
        <v>1690</v>
      </c>
      <c r="D12" s="11" t="s">
        <v>22</v>
      </c>
      <c r="E12" s="11">
        <v>8</v>
      </c>
      <c r="F12" s="11">
        <v>1190</v>
      </c>
      <c r="G12" s="11">
        <f t="shared" si="0"/>
        <v>1210</v>
      </c>
      <c r="H12" s="11">
        <v>1190</v>
      </c>
      <c r="I12" s="11">
        <v>20</v>
      </c>
      <c r="J12" s="21">
        <f t="shared" si="1"/>
        <v>100</v>
      </c>
      <c r="K12" s="22"/>
    </row>
    <row r="13" spans="1:11" ht="21.95" customHeight="1">
      <c r="A13" s="10">
        <v>45006</v>
      </c>
      <c r="B13" s="11" t="s">
        <v>52</v>
      </c>
      <c r="C13" s="11" t="s">
        <v>53</v>
      </c>
      <c r="D13" s="11" t="s">
        <v>22</v>
      </c>
      <c r="E13" s="11">
        <v>8</v>
      </c>
      <c r="F13" s="11">
        <v>600</v>
      </c>
      <c r="G13" s="11">
        <f t="shared" si="0"/>
        <v>409</v>
      </c>
      <c r="H13" s="11">
        <v>390</v>
      </c>
      <c r="I13" s="11">
        <v>19</v>
      </c>
      <c r="J13" s="21">
        <f t="shared" si="1"/>
        <v>65</v>
      </c>
      <c r="K13" s="22"/>
    </row>
    <row r="14" spans="1:11" ht="21.95" customHeight="1">
      <c r="A14" s="10">
        <v>45008</v>
      </c>
      <c r="B14" s="24" t="s">
        <v>89</v>
      </c>
      <c r="C14" s="11">
        <v>16901</v>
      </c>
      <c r="D14" s="11" t="s">
        <v>22</v>
      </c>
      <c r="E14" s="11">
        <v>4</v>
      </c>
      <c r="F14" s="11">
        <v>370</v>
      </c>
      <c r="G14" s="11">
        <f t="shared" si="0"/>
        <v>226</v>
      </c>
      <c r="H14" s="11">
        <v>216</v>
      </c>
      <c r="I14" s="11">
        <v>10</v>
      </c>
      <c r="J14" s="21">
        <f t="shared" si="1"/>
        <v>58.378378378378379</v>
      </c>
      <c r="K14" s="22"/>
    </row>
    <row r="15" spans="1:11" ht="21.95" customHeight="1">
      <c r="A15" s="10"/>
      <c r="B15" s="11" t="s">
        <v>52</v>
      </c>
      <c r="C15" s="11" t="s">
        <v>53</v>
      </c>
      <c r="D15" s="11" t="s">
        <v>22</v>
      </c>
      <c r="E15" s="11">
        <v>4</v>
      </c>
      <c r="F15" s="11">
        <v>296</v>
      </c>
      <c r="G15" s="11">
        <f t="shared" si="0"/>
        <v>240</v>
      </c>
      <c r="H15" s="11">
        <v>236</v>
      </c>
      <c r="I15" s="11">
        <v>4</v>
      </c>
      <c r="J15" s="21">
        <f t="shared" si="1"/>
        <v>79.729729729729726</v>
      </c>
      <c r="K15" s="22"/>
    </row>
    <row r="16" spans="1:11" ht="21.95" customHeight="1">
      <c r="A16" s="10">
        <v>45009</v>
      </c>
      <c r="B16" s="11" t="s">
        <v>59</v>
      </c>
      <c r="C16" s="11" t="s">
        <v>69</v>
      </c>
      <c r="D16" s="11" t="s">
        <v>22</v>
      </c>
      <c r="E16" s="11">
        <v>8</v>
      </c>
      <c r="F16" s="11">
        <v>400</v>
      </c>
      <c r="G16" s="11">
        <f t="shared" si="0"/>
        <v>430</v>
      </c>
      <c r="H16" s="11">
        <v>400</v>
      </c>
      <c r="I16" s="11">
        <v>30</v>
      </c>
      <c r="J16" s="21">
        <f t="shared" si="1"/>
        <v>100</v>
      </c>
      <c r="K16" s="22"/>
    </row>
    <row r="17" spans="1:11" ht="21.95" customHeight="1">
      <c r="A17" s="10">
        <v>45012</v>
      </c>
      <c r="B17" s="11" t="s">
        <v>90</v>
      </c>
      <c r="C17" s="11" t="s">
        <v>91</v>
      </c>
      <c r="D17" s="11" t="s">
        <v>22</v>
      </c>
      <c r="E17" s="11">
        <v>8</v>
      </c>
      <c r="F17" s="11">
        <v>280</v>
      </c>
      <c r="G17" s="11">
        <f t="shared" ref="G17:G30" si="2">SUM(H17+I17)</f>
        <v>298</v>
      </c>
      <c r="H17" s="11">
        <v>280</v>
      </c>
      <c r="I17" s="11">
        <v>18</v>
      </c>
      <c r="J17" s="21">
        <f t="shared" ref="J17:J30" si="3">SUM(H17/F17*100)</f>
        <v>100</v>
      </c>
      <c r="K17" s="22"/>
    </row>
    <row r="18" spans="1:11" ht="21.95" customHeight="1">
      <c r="A18" s="10">
        <v>45013</v>
      </c>
      <c r="B18" s="11" t="s">
        <v>141</v>
      </c>
      <c r="C18" s="11" t="s">
        <v>91</v>
      </c>
      <c r="D18" s="11" t="s">
        <v>22</v>
      </c>
      <c r="E18" s="11">
        <v>8</v>
      </c>
      <c r="F18" s="11">
        <v>280</v>
      </c>
      <c r="G18" s="11">
        <f t="shared" si="2"/>
        <v>289</v>
      </c>
      <c r="H18" s="11">
        <v>280</v>
      </c>
      <c r="I18" s="11">
        <v>9</v>
      </c>
      <c r="J18" s="21">
        <f t="shared" si="3"/>
        <v>100</v>
      </c>
      <c r="K18" s="22"/>
    </row>
    <row r="19" spans="1:11" ht="21.95" customHeight="1">
      <c r="A19" s="10">
        <v>45014</v>
      </c>
      <c r="B19" s="11" t="s">
        <v>141</v>
      </c>
      <c r="C19" s="11" t="s">
        <v>91</v>
      </c>
      <c r="D19" s="11" t="s">
        <v>22</v>
      </c>
      <c r="E19" s="11">
        <v>8</v>
      </c>
      <c r="F19" s="11">
        <v>280</v>
      </c>
      <c r="G19" s="11">
        <f t="shared" si="2"/>
        <v>297</v>
      </c>
      <c r="H19" s="11">
        <v>280</v>
      </c>
      <c r="I19" s="11">
        <v>17</v>
      </c>
      <c r="J19" s="21">
        <f t="shared" si="3"/>
        <v>100</v>
      </c>
      <c r="K19" s="22"/>
    </row>
    <row r="20" spans="1:11" ht="21.95" customHeight="1">
      <c r="A20" s="10">
        <v>45016</v>
      </c>
      <c r="B20" s="11" t="s">
        <v>150</v>
      </c>
      <c r="C20" s="27" t="s">
        <v>151</v>
      </c>
      <c r="D20" s="11" t="s">
        <v>22</v>
      </c>
      <c r="E20" s="11">
        <v>8</v>
      </c>
      <c r="F20" s="11">
        <v>256</v>
      </c>
      <c r="G20" s="11">
        <f t="shared" si="2"/>
        <v>199</v>
      </c>
      <c r="H20" s="11">
        <v>192</v>
      </c>
      <c r="I20" s="11">
        <v>7</v>
      </c>
      <c r="J20" s="21">
        <f t="shared" si="3"/>
        <v>75</v>
      </c>
      <c r="K20" s="22"/>
    </row>
    <row r="21" spans="1:11" ht="21.95" customHeight="1">
      <c r="A21" s="10">
        <v>45017</v>
      </c>
      <c r="B21" s="11" t="s">
        <v>59</v>
      </c>
      <c r="C21" s="11" t="s">
        <v>163</v>
      </c>
      <c r="D21" s="11" t="s">
        <v>22</v>
      </c>
      <c r="E21" s="11">
        <v>8</v>
      </c>
      <c r="F21" s="11">
        <v>250</v>
      </c>
      <c r="G21" s="11">
        <f t="shared" si="2"/>
        <v>249</v>
      </c>
      <c r="H21" s="11">
        <v>237</v>
      </c>
      <c r="I21" s="11">
        <v>12</v>
      </c>
      <c r="J21" s="21">
        <f t="shared" si="3"/>
        <v>94.8</v>
      </c>
      <c r="K21" s="22"/>
    </row>
    <row r="22" spans="1:11" ht="21.95" customHeight="1">
      <c r="A22" s="10">
        <v>45019</v>
      </c>
      <c r="B22" s="11" t="s">
        <v>59</v>
      </c>
      <c r="C22" s="11" t="s">
        <v>167</v>
      </c>
      <c r="D22" s="11" t="s">
        <v>22</v>
      </c>
      <c r="E22" s="11">
        <v>4</v>
      </c>
      <c r="F22" s="11">
        <v>260</v>
      </c>
      <c r="G22" s="11">
        <f t="shared" si="2"/>
        <v>265</v>
      </c>
      <c r="H22" s="11">
        <v>260</v>
      </c>
      <c r="I22" s="11">
        <v>5</v>
      </c>
      <c r="J22" s="21">
        <f t="shared" si="3"/>
        <v>100</v>
      </c>
      <c r="K22" s="22"/>
    </row>
    <row r="23" spans="1:11" ht="21.95" customHeight="1">
      <c r="A23" s="10"/>
      <c r="B23" s="11" t="s">
        <v>59</v>
      </c>
      <c r="C23" s="11" t="s">
        <v>163</v>
      </c>
      <c r="D23" s="11" t="s">
        <v>22</v>
      </c>
      <c r="E23" s="11">
        <v>4</v>
      </c>
      <c r="F23" s="11">
        <v>200</v>
      </c>
      <c r="G23" s="11">
        <f t="shared" si="2"/>
        <v>203</v>
      </c>
      <c r="H23" s="11">
        <v>200</v>
      </c>
      <c r="I23" s="11">
        <v>3</v>
      </c>
      <c r="J23" s="21">
        <f t="shared" si="3"/>
        <v>100</v>
      </c>
      <c r="K23" s="22"/>
    </row>
    <row r="24" spans="1:11" ht="21.95" customHeight="1">
      <c r="A24" s="10">
        <v>45020</v>
      </c>
      <c r="B24" s="11" t="s">
        <v>168</v>
      </c>
      <c r="C24" s="11" t="s">
        <v>169</v>
      </c>
      <c r="D24" s="11" t="s">
        <v>22</v>
      </c>
      <c r="E24" s="11">
        <v>5</v>
      </c>
      <c r="F24" s="11">
        <v>855</v>
      </c>
      <c r="G24" s="11">
        <f t="shared" si="2"/>
        <v>760</v>
      </c>
      <c r="H24" s="11">
        <v>730</v>
      </c>
      <c r="I24" s="11">
        <v>30</v>
      </c>
      <c r="J24" s="21">
        <f t="shared" si="3"/>
        <v>85.380116959064324</v>
      </c>
      <c r="K24" s="22"/>
    </row>
    <row r="25" spans="1:11" ht="21.95" customHeight="1">
      <c r="A25" s="10">
        <v>45021</v>
      </c>
      <c r="B25" s="11" t="s">
        <v>59</v>
      </c>
      <c r="C25" s="11" t="s">
        <v>167</v>
      </c>
      <c r="D25" s="11" t="s">
        <v>22</v>
      </c>
      <c r="E25" s="11">
        <v>4</v>
      </c>
      <c r="F25" s="11">
        <v>260</v>
      </c>
      <c r="G25" s="11">
        <f t="shared" si="2"/>
        <v>269</v>
      </c>
      <c r="H25" s="11">
        <v>257</v>
      </c>
      <c r="I25" s="11">
        <v>12</v>
      </c>
      <c r="J25" s="21">
        <f t="shared" si="3"/>
        <v>98.846153846153854</v>
      </c>
      <c r="K25" s="22"/>
    </row>
    <row r="26" spans="1:11" ht="21.95" customHeight="1">
      <c r="A26" s="10">
        <v>45022</v>
      </c>
      <c r="B26" s="11" t="s">
        <v>59</v>
      </c>
      <c r="C26" s="11" t="s">
        <v>179</v>
      </c>
      <c r="D26" s="11" t="s">
        <v>22</v>
      </c>
      <c r="E26" s="11">
        <v>4</v>
      </c>
      <c r="F26" s="11">
        <v>250</v>
      </c>
      <c r="G26" s="11">
        <f t="shared" si="2"/>
        <v>234</v>
      </c>
      <c r="H26" s="11">
        <v>225</v>
      </c>
      <c r="I26" s="11">
        <v>9</v>
      </c>
      <c r="J26" s="21">
        <f t="shared" si="3"/>
        <v>90</v>
      </c>
      <c r="K26" s="22"/>
    </row>
    <row r="27" spans="1:11" ht="21.95" customHeight="1">
      <c r="A27" s="10">
        <v>45026</v>
      </c>
      <c r="B27" s="11" t="s">
        <v>38</v>
      </c>
      <c r="C27" s="11">
        <v>39009</v>
      </c>
      <c r="D27" s="11" t="s">
        <v>22</v>
      </c>
      <c r="E27" s="11">
        <v>4</v>
      </c>
      <c r="F27" s="11">
        <v>380</v>
      </c>
      <c r="G27" s="11">
        <f t="shared" si="2"/>
        <v>366</v>
      </c>
      <c r="H27" s="11">
        <v>348</v>
      </c>
      <c r="I27" s="11">
        <v>18</v>
      </c>
      <c r="J27" s="21">
        <f t="shared" si="3"/>
        <v>91.578947368421055</v>
      </c>
      <c r="K27" s="22"/>
    </row>
    <row r="28" spans="1:11" ht="21.95" customHeight="1">
      <c r="A28" s="10">
        <v>45027</v>
      </c>
      <c r="B28" s="11" t="s">
        <v>59</v>
      </c>
      <c r="C28" s="11" t="s">
        <v>163</v>
      </c>
      <c r="D28" s="11" t="s">
        <v>22</v>
      </c>
      <c r="E28" s="11">
        <v>4</v>
      </c>
      <c r="F28" s="11">
        <v>200</v>
      </c>
      <c r="G28" s="11">
        <f t="shared" si="2"/>
        <v>208</v>
      </c>
      <c r="H28" s="11">
        <v>200</v>
      </c>
      <c r="I28" s="11">
        <v>8</v>
      </c>
      <c r="J28" s="21">
        <f t="shared" si="3"/>
        <v>100</v>
      </c>
      <c r="K28" s="22"/>
    </row>
    <row r="29" spans="1:11" ht="21.95" customHeight="1">
      <c r="A29" s="10"/>
      <c r="B29" s="11" t="s">
        <v>144</v>
      </c>
      <c r="C29" s="11" t="s">
        <v>184</v>
      </c>
      <c r="D29" s="11" t="s">
        <v>22</v>
      </c>
      <c r="E29" s="11">
        <v>4</v>
      </c>
      <c r="F29" s="11">
        <v>600</v>
      </c>
      <c r="G29" s="11">
        <f t="shared" si="2"/>
        <v>172</v>
      </c>
      <c r="H29" s="11">
        <v>168</v>
      </c>
      <c r="I29" s="11">
        <v>4</v>
      </c>
      <c r="J29" s="21">
        <f t="shared" si="3"/>
        <v>28.000000000000004</v>
      </c>
      <c r="K29" s="22"/>
    </row>
    <row r="30" spans="1:11" ht="21.95" customHeight="1">
      <c r="A30" s="10">
        <v>45028</v>
      </c>
      <c r="B30" s="11" t="s">
        <v>59</v>
      </c>
      <c r="C30" s="11" t="s">
        <v>163</v>
      </c>
      <c r="D30" s="11" t="s">
        <v>22</v>
      </c>
      <c r="E30" s="11">
        <v>6</v>
      </c>
      <c r="F30" s="11">
        <v>300</v>
      </c>
      <c r="G30" s="11">
        <f t="shared" si="2"/>
        <v>314</v>
      </c>
      <c r="H30" s="11">
        <v>282</v>
      </c>
      <c r="I30" s="11">
        <v>32</v>
      </c>
      <c r="J30" s="21">
        <f t="shared" si="3"/>
        <v>94</v>
      </c>
      <c r="K30" s="22"/>
    </row>
    <row r="31" spans="1:11" ht="21.95" customHeight="1">
      <c r="A31" s="10"/>
      <c r="B31" s="11"/>
      <c r="C31" s="11"/>
      <c r="D31" s="11"/>
      <c r="E31" s="11"/>
      <c r="F31" s="11"/>
      <c r="G31" s="11"/>
      <c r="H31" s="11"/>
      <c r="I31" s="11"/>
      <c r="J31" s="21"/>
      <c r="K31" s="22"/>
    </row>
    <row r="32" spans="1:11" ht="21.95" customHeight="1">
      <c r="A32" s="12"/>
      <c r="B32" s="11"/>
      <c r="C32" s="11"/>
      <c r="D32" s="11"/>
      <c r="E32" s="11"/>
      <c r="F32" s="11"/>
      <c r="G32" s="11"/>
      <c r="H32" s="11"/>
      <c r="I32" s="11"/>
      <c r="J32" s="21"/>
      <c r="K32" s="22"/>
    </row>
    <row r="33" spans="1:11" ht="21.95" customHeight="1">
      <c r="A33" s="12"/>
      <c r="B33" s="11"/>
      <c r="C33" s="11"/>
      <c r="D33" s="11"/>
      <c r="E33" s="11"/>
      <c r="F33" s="11"/>
      <c r="G33" s="11"/>
      <c r="H33" s="11"/>
      <c r="I33" s="11"/>
      <c r="J33" s="21"/>
      <c r="K33" s="22"/>
    </row>
    <row r="34" spans="1:11" ht="21.95" customHeight="1">
      <c r="A34" s="12"/>
      <c r="B34" s="11"/>
      <c r="C34" s="11"/>
      <c r="D34" s="11"/>
      <c r="E34" s="11"/>
      <c r="F34" s="11"/>
      <c r="G34" s="11"/>
      <c r="H34" s="11"/>
      <c r="I34" s="11"/>
      <c r="J34" s="21"/>
      <c r="K34" s="22"/>
    </row>
    <row r="35" spans="1:11" ht="21.95" customHeight="1">
      <c r="A35" s="12"/>
      <c r="B35" s="11"/>
      <c r="C35" s="11"/>
      <c r="D35" s="11"/>
      <c r="E35" s="11"/>
      <c r="F35" s="11"/>
      <c r="G35" s="11"/>
      <c r="H35" s="11"/>
      <c r="I35" s="11"/>
      <c r="J35" s="21"/>
      <c r="K35" s="22"/>
    </row>
    <row r="36" spans="1:11" ht="21.95" customHeight="1">
      <c r="A36" s="12"/>
      <c r="B36" s="11"/>
      <c r="C36" s="11"/>
      <c r="D36" s="11"/>
      <c r="E36" s="11"/>
      <c r="F36" s="11"/>
      <c r="G36" s="11"/>
      <c r="H36" s="11"/>
      <c r="I36" s="11"/>
      <c r="J36" s="21"/>
      <c r="K36" s="22"/>
    </row>
    <row r="37" spans="1:11" ht="21.95" customHeight="1">
      <c r="A37" s="12"/>
      <c r="B37" s="11"/>
      <c r="C37" s="11"/>
      <c r="D37" s="11"/>
      <c r="E37" s="11"/>
      <c r="F37" s="11"/>
      <c r="G37" s="11"/>
      <c r="H37" s="11"/>
      <c r="I37" s="11"/>
      <c r="J37" s="21"/>
      <c r="K37" s="22"/>
    </row>
    <row r="38" spans="1:11" ht="21.95" customHeight="1">
      <c r="A38" s="12"/>
      <c r="B38" s="11"/>
      <c r="C38" s="11"/>
      <c r="D38" s="11"/>
      <c r="E38" s="11"/>
      <c r="F38" s="11"/>
      <c r="G38" s="11"/>
      <c r="H38" s="11"/>
      <c r="I38" s="11"/>
      <c r="J38" s="21"/>
      <c r="K38" s="22"/>
    </row>
    <row r="39" spans="1:11" ht="21.95" customHeight="1">
      <c r="A39" s="12"/>
      <c r="B39" s="11"/>
      <c r="C39" s="11"/>
      <c r="D39" s="11"/>
      <c r="E39" s="11"/>
      <c r="F39" s="11"/>
      <c r="G39" s="11"/>
      <c r="H39" s="11"/>
      <c r="I39" s="11"/>
      <c r="J39" s="21"/>
      <c r="K39" s="22"/>
    </row>
    <row r="40" spans="1:11" ht="21.95" customHeight="1">
      <c r="A40" s="12"/>
      <c r="B40" s="11"/>
      <c r="C40" s="11"/>
      <c r="D40" s="11"/>
      <c r="E40" s="11"/>
      <c r="F40" s="11"/>
      <c r="G40" s="11"/>
      <c r="H40" s="11"/>
      <c r="I40" s="11"/>
      <c r="J40" s="21"/>
      <c r="K40" s="22"/>
    </row>
    <row r="41" spans="1:11" ht="21.95" customHeight="1">
      <c r="A41" s="12"/>
      <c r="B41" s="11"/>
      <c r="C41" s="11"/>
      <c r="D41" s="11"/>
      <c r="E41" s="11"/>
      <c r="F41" s="11"/>
      <c r="G41" s="11"/>
      <c r="H41" s="11"/>
      <c r="I41" s="11"/>
      <c r="J41" s="21"/>
      <c r="K41" s="22"/>
    </row>
    <row r="42" spans="1:11" ht="21.95" customHeight="1">
      <c r="A42" s="12"/>
      <c r="B42" s="11"/>
      <c r="C42" s="11"/>
      <c r="D42" s="11"/>
      <c r="E42" s="11"/>
      <c r="F42" s="11"/>
      <c r="G42" s="11"/>
      <c r="H42" s="11"/>
      <c r="I42" s="11"/>
      <c r="J42" s="21"/>
      <c r="K42" s="22"/>
    </row>
    <row r="43" spans="1:11" ht="21.95" customHeight="1">
      <c r="A43" s="12"/>
      <c r="B43" s="11"/>
      <c r="C43" s="11"/>
      <c r="D43" s="11"/>
      <c r="E43" s="11"/>
      <c r="F43" s="11"/>
      <c r="G43" s="11"/>
      <c r="H43" s="11"/>
      <c r="I43" s="11"/>
      <c r="J43" s="21"/>
      <c r="K43" s="22"/>
    </row>
    <row r="44" spans="1:11" ht="21.95" customHeight="1">
      <c r="A44" s="12"/>
      <c r="B44" s="11"/>
      <c r="C44" s="11"/>
      <c r="D44" s="11"/>
      <c r="E44" s="11"/>
      <c r="F44" s="11"/>
      <c r="G44" s="11"/>
      <c r="H44" s="11"/>
      <c r="I44" s="11"/>
      <c r="J44" s="21"/>
      <c r="K44" s="22"/>
    </row>
    <row r="45" spans="1:11" ht="21.95" customHeight="1">
      <c r="A45" s="12"/>
      <c r="B45" s="11"/>
      <c r="C45" s="11"/>
      <c r="D45" s="11"/>
      <c r="E45" s="11"/>
      <c r="F45" s="11"/>
      <c r="G45" s="11"/>
      <c r="H45" s="11"/>
      <c r="I45" s="11"/>
      <c r="J45" s="21"/>
      <c r="K45" s="22"/>
    </row>
    <row r="46" spans="1:11" ht="21.95" customHeight="1">
      <c r="A46" s="12"/>
      <c r="B46" s="11"/>
      <c r="C46" s="11"/>
      <c r="D46" s="11"/>
      <c r="E46" s="11"/>
      <c r="F46" s="11"/>
      <c r="G46" s="11"/>
      <c r="H46" s="11"/>
      <c r="I46" s="11"/>
      <c r="J46" s="21"/>
      <c r="K46" s="22"/>
    </row>
    <row r="47" spans="1:11" ht="21.95" customHeight="1">
      <c r="A47" s="12"/>
      <c r="B47" s="11"/>
      <c r="C47" s="11"/>
      <c r="D47" s="11"/>
      <c r="E47" s="11"/>
      <c r="F47" s="11"/>
      <c r="G47" s="11"/>
      <c r="H47" s="11"/>
      <c r="I47" s="11"/>
      <c r="J47" s="21"/>
      <c r="K47" s="22"/>
    </row>
    <row r="48" spans="1:11" ht="21" customHeight="1">
      <c r="A48" s="44" t="s">
        <v>23</v>
      </c>
      <c r="B48" s="45"/>
      <c r="C48" s="13">
        <f>COUNT(A10:A47)</f>
        <v>18</v>
      </c>
      <c r="E48" s="46" t="s">
        <v>24</v>
      </c>
      <c r="F48" s="46"/>
      <c r="G48" s="47"/>
      <c r="H48" s="47"/>
      <c r="I48" s="47"/>
      <c r="J48" s="47"/>
      <c r="K48" s="47"/>
    </row>
    <row r="49" spans="1:11" ht="21" customHeight="1">
      <c r="A49" s="36" t="s">
        <v>25</v>
      </c>
      <c r="B49" s="37"/>
      <c r="C49" s="13">
        <f>SUM(F10:F47)</f>
        <v>9097</v>
      </c>
      <c r="F49" s="35"/>
      <c r="G49" s="35"/>
      <c r="H49" s="35"/>
      <c r="I49" s="4"/>
      <c r="J49" s="4"/>
      <c r="K49" s="18"/>
    </row>
    <row r="50" spans="1:11" ht="21" customHeight="1">
      <c r="A50" s="36" t="s">
        <v>26</v>
      </c>
      <c r="B50" s="37"/>
      <c r="C50" s="13">
        <f>SUM(H10:H47)</f>
        <v>7763</v>
      </c>
      <c r="F50" s="4"/>
      <c r="G50" s="4"/>
      <c r="H50" s="4"/>
      <c r="I50" s="4"/>
      <c r="J50" s="4"/>
      <c r="K50" s="18"/>
    </row>
    <row r="51" spans="1:11">
      <c r="A51" s="38" t="s">
        <v>27</v>
      </c>
      <c r="B51" s="39"/>
      <c r="C51" s="14">
        <f>SUM(J10:J47)</f>
        <v>1840.75534308847</v>
      </c>
      <c r="F51" s="35"/>
      <c r="G51" s="35"/>
      <c r="H51" s="35"/>
      <c r="I51" s="35"/>
      <c r="J51" s="4"/>
      <c r="K51" s="29"/>
    </row>
    <row r="52" spans="1:11">
      <c r="A52" s="40" t="s">
        <v>28</v>
      </c>
      <c r="B52" s="41"/>
      <c r="C52" s="13">
        <f>COUNTA(B10:B47)</f>
        <v>21</v>
      </c>
      <c r="F52" s="35"/>
      <c r="G52" s="35"/>
      <c r="H52" s="35"/>
      <c r="I52" s="35"/>
      <c r="J52" s="4"/>
      <c r="K52" s="29"/>
    </row>
    <row r="53" spans="1:11">
      <c r="A53" s="40" t="s">
        <v>29</v>
      </c>
      <c r="B53" s="41"/>
      <c r="C53" s="14">
        <f>C51/C52</f>
        <v>87.655016337546186</v>
      </c>
      <c r="F53" s="35"/>
      <c r="G53" s="35"/>
      <c r="H53" s="35"/>
      <c r="I53" s="35"/>
      <c r="J53" s="4"/>
      <c r="K53" s="29"/>
    </row>
    <row r="54" spans="1:11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23"/>
    </row>
  </sheetData>
  <mergeCells count="13">
    <mergeCell ref="J1:K1"/>
    <mergeCell ref="A48:B48"/>
    <mergeCell ref="E48:K48"/>
    <mergeCell ref="A49:B49"/>
    <mergeCell ref="F49:H49"/>
    <mergeCell ref="K51:K53"/>
    <mergeCell ref="A4:K6"/>
    <mergeCell ref="F51:H53"/>
    <mergeCell ref="A50:B50"/>
    <mergeCell ref="A51:B51"/>
    <mergeCell ref="A52:B52"/>
    <mergeCell ref="A53:B53"/>
    <mergeCell ref="I51:I53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4"/>
  <sheetViews>
    <sheetView view="pageBreakPreview" topLeftCell="A4" zoomScaleNormal="100" workbookViewId="0">
      <selection activeCell="B17" sqref="B17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42" t="s">
        <v>0</v>
      </c>
      <c r="K1" s="43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>
      <c r="A4" s="30" t="s">
        <v>1</v>
      </c>
      <c r="B4" s="31"/>
      <c r="C4" s="31"/>
      <c r="D4" s="31"/>
      <c r="E4" s="31"/>
      <c r="F4" s="31"/>
      <c r="G4" s="31"/>
      <c r="H4" s="31"/>
      <c r="I4" s="31"/>
      <c r="J4" s="32"/>
      <c r="K4" s="33"/>
    </row>
    <row r="5" spans="1:11">
      <c r="A5" s="30"/>
      <c r="B5" s="31"/>
      <c r="C5" s="31"/>
      <c r="D5" s="31"/>
      <c r="E5" s="31"/>
      <c r="F5" s="31"/>
      <c r="G5" s="31"/>
      <c r="H5" s="31"/>
      <c r="I5" s="31"/>
      <c r="J5" s="32"/>
      <c r="K5" s="33"/>
    </row>
    <row r="6" spans="1:11" ht="6.95" customHeight="1">
      <c r="A6" s="34"/>
      <c r="B6" s="31"/>
      <c r="C6" s="31"/>
      <c r="D6" s="31"/>
      <c r="E6" s="31"/>
      <c r="F6" s="31"/>
      <c r="G6" s="31"/>
      <c r="H6" s="31"/>
      <c r="I6" s="31"/>
      <c r="J6" s="32"/>
      <c r="K6" s="33"/>
    </row>
    <row r="7" spans="1:11" ht="24" customHeight="1">
      <c r="A7" s="5" t="s">
        <v>2</v>
      </c>
      <c r="B7" s="7" t="s">
        <v>30</v>
      </c>
      <c r="C7" s="4"/>
      <c r="D7" s="4"/>
      <c r="E7" s="4"/>
      <c r="F7" s="6" t="s">
        <v>4</v>
      </c>
      <c r="G7" s="6" t="s">
        <v>192</v>
      </c>
      <c r="H7" s="6"/>
      <c r="I7" s="4"/>
      <c r="J7" s="4"/>
      <c r="K7" s="18"/>
    </row>
    <row r="8" spans="1:11" ht="24" customHeight="1">
      <c r="A8" s="5" t="s">
        <v>6</v>
      </c>
      <c r="B8" s="7" t="s">
        <v>7</v>
      </c>
      <c r="C8" s="4"/>
      <c r="D8" s="4"/>
      <c r="E8" s="4"/>
      <c r="F8" s="6" t="s">
        <v>8</v>
      </c>
      <c r="G8" s="7" t="s">
        <v>9</v>
      </c>
      <c r="H8" s="6"/>
      <c r="I8" s="4"/>
      <c r="J8" s="4"/>
      <c r="K8" s="18"/>
    </row>
    <row r="9" spans="1:11" ht="33" customHeight="1">
      <c r="A9" s="8" t="s">
        <v>10</v>
      </c>
      <c r="B9" s="9" t="s">
        <v>11</v>
      </c>
      <c r="C9" s="9" t="s">
        <v>12</v>
      </c>
      <c r="D9" s="9" t="s">
        <v>13</v>
      </c>
      <c r="E9" s="9" t="s">
        <v>14</v>
      </c>
      <c r="F9" s="9" t="s">
        <v>15</v>
      </c>
      <c r="G9" s="9" t="s">
        <v>16</v>
      </c>
      <c r="H9" s="9" t="s">
        <v>17</v>
      </c>
      <c r="I9" s="9" t="s">
        <v>18</v>
      </c>
      <c r="J9" s="19" t="s">
        <v>19</v>
      </c>
      <c r="K9" s="20" t="s">
        <v>20</v>
      </c>
    </row>
    <row r="10" spans="1:11" ht="21.95" customHeight="1">
      <c r="A10" s="10">
        <v>45001</v>
      </c>
      <c r="B10" s="24" t="s">
        <v>21</v>
      </c>
      <c r="C10" s="11">
        <v>22500</v>
      </c>
      <c r="D10" s="24" t="s">
        <v>22</v>
      </c>
      <c r="E10" s="11">
        <v>8</v>
      </c>
      <c r="F10" s="11">
        <v>3040</v>
      </c>
      <c r="G10" s="11">
        <f t="shared" ref="G10:G28" si="0">SUM(H10+I10)</f>
        <v>3052</v>
      </c>
      <c r="H10" s="11">
        <v>3040</v>
      </c>
      <c r="I10" s="11">
        <v>12</v>
      </c>
      <c r="J10" s="21">
        <f t="shared" ref="J10:J28" si="1">SUM(H10/F10*100)</f>
        <v>100</v>
      </c>
      <c r="K10" s="22"/>
    </row>
    <row r="11" spans="1:11" ht="21.95" customHeight="1">
      <c r="A11" s="10">
        <v>45002</v>
      </c>
      <c r="B11" s="24" t="s">
        <v>21</v>
      </c>
      <c r="C11" s="11">
        <v>22500</v>
      </c>
      <c r="D11" s="24" t="s">
        <v>22</v>
      </c>
      <c r="E11" s="11">
        <v>8</v>
      </c>
      <c r="F11" s="11">
        <v>3040</v>
      </c>
      <c r="G11" s="11">
        <f t="shared" si="0"/>
        <v>3048</v>
      </c>
      <c r="H11" s="11">
        <v>3040</v>
      </c>
      <c r="I11" s="11">
        <v>8</v>
      </c>
      <c r="J11" s="21">
        <f t="shared" si="1"/>
        <v>100</v>
      </c>
      <c r="K11" s="22"/>
    </row>
    <row r="12" spans="1:11" ht="21.95" customHeight="1">
      <c r="A12" s="10">
        <v>45005</v>
      </c>
      <c r="B12" s="24" t="s">
        <v>21</v>
      </c>
      <c r="C12" s="11">
        <v>22500</v>
      </c>
      <c r="D12" s="24" t="s">
        <v>22</v>
      </c>
      <c r="E12" s="11">
        <v>8</v>
      </c>
      <c r="F12" s="11">
        <v>3040</v>
      </c>
      <c r="G12" s="11">
        <f t="shared" si="0"/>
        <v>3059</v>
      </c>
      <c r="H12" s="11">
        <v>3040</v>
      </c>
      <c r="I12" s="11">
        <v>19</v>
      </c>
      <c r="J12" s="21">
        <f t="shared" si="1"/>
        <v>100</v>
      </c>
      <c r="K12" s="22"/>
    </row>
    <row r="13" spans="1:11" ht="21.95" customHeight="1">
      <c r="A13" s="10">
        <v>45006</v>
      </c>
      <c r="B13" s="11" t="s">
        <v>61</v>
      </c>
      <c r="C13" s="11" t="s">
        <v>62</v>
      </c>
      <c r="D13" s="24" t="s">
        <v>22</v>
      </c>
      <c r="E13" s="11">
        <v>8</v>
      </c>
      <c r="F13" s="11">
        <v>800</v>
      </c>
      <c r="G13" s="11">
        <f t="shared" si="0"/>
        <v>805</v>
      </c>
      <c r="H13" s="11">
        <v>800</v>
      </c>
      <c r="I13" s="11">
        <v>5</v>
      </c>
      <c r="J13" s="21">
        <f t="shared" si="1"/>
        <v>100</v>
      </c>
      <c r="K13" s="22"/>
    </row>
    <row r="14" spans="1:11" ht="21.95" customHeight="1">
      <c r="A14" s="10">
        <v>45008</v>
      </c>
      <c r="B14" s="11" t="s">
        <v>61</v>
      </c>
      <c r="C14" s="11" t="s">
        <v>62</v>
      </c>
      <c r="D14" s="24" t="s">
        <v>22</v>
      </c>
      <c r="E14" s="11">
        <v>8</v>
      </c>
      <c r="F14" s="11">
        <v>800</v>
      </c>
      <c r="G14" s="11">
        <f t="shared" si="0"/>
        <v>809</v>
      </c>
      <c r="H14" s="11">
        <v>800</v>
      </c>
      <c r="I14" s="11">
        <v>9</v>
      </c>
      <c r="J14" s="21">
        <f t="shared" si="1"/>
        <v>100</v>
      </c>
      <c r="K14" s="22"/>
    </row>
    <row r="15" spans="1:11" ht="21.95" customHeight="1">
      <c r="A15" s="10">
        <v>45009</v>
      </c>
      <c r="B15" s="11" t="s">
        <v>61</v>
      </c>
      <c r="C15" s="11" t="s">
        <v>62</v>
      </c>
      <c r="D15" s="24" t="s">
        <v>22</v>
      </c>
      <c r="E15" s="11">
        <v>8</v>
      </c>
      <c r="F15" s="11">
        <v>800</v>
      </c>
      <c r="G15" s="11">
        <f t="shared" si="0"/>
        <v>812</v>
      </c>
      <c r="H15" s="11">
        <v>800</v>
      </c>
      <c r="I15" s="11">
        <v>12</v>
      </c>
      <c r="J15" s="21">
        <f t="shared" si="1"/>
        <v>100</v>
      </c>
      <c r="K15" s="22"/>
    </row>
    <row r="16" spans="1:11" ht="21.95" customHeight="1">
      <c r="A16" s="10">
        <v>45012</v>
      </c>
      <c r="B16" s="11" t="s">
        <v>21</v>
      </c>
      <c r="C16" s="11">
        <v>22500</v>
      </c>
      <c r="D16" s="24" t="s">
        <v>22</v>
      </c>
      <c r="E16" s="11">
        <v>8</v>
      </c>
      <c r="F16" s="11">
        <v>1800</v>
      </c>
      <c r="G16" s="11">
        <f t="shared" si="0"/>
        <v>1845</v>
      </c>
      <c r="H16" s="11">
        <v>1800</v>
      </c>
      <c r="I16" s="11">
        <v>45</v>
      </c>
      <c r="J16" s="21">
        <f t="shared" si="1"/>
        <v>100</v>
      </c>
      <c r="K16" s="22"/>
    </row>
    <row r="17" spans="1:11" ht="21.95" customHeight="1">
      <c r="A17" s="10">
        <v>45013</v>
      </c>
      <c r="B17" s="11" t="s">
        <v>61</v>
      </c>
      <c r="C17" s="11" t="s">
        <v>62</v>
      </c>
      <c r="D17" s="24" t="s">
        <v>22</v>
      </c>
      <c r="E17" s="11">
        <v>8</v>
      </c>
      <c r="F17" s="11">
        <v>800</v>
      </c>
      <c r="G17" s="11">
        <f t="shared" si="0"/>
        <v>804</v>
      </c>
      <c r="H17" s="11">
        <v>800</v>
      </c>
      <c r="I17" s="11">
        <v>4</v>
      </c>
      <c r="J17" s="21">
        <f t="shared" si="1"/>
        <v>100</v>
      </c>
      <c r="K17" s="22"/>
    </row>
    <row r="18" spans="1:11" ht="21.95" customHeight="1">
      <c r="A18" s="10">
        <v>45014</v>
      </c>
      <c r="B18" s="11" t="s">
        <v>61</v>
      </c>
      <c r="C18" s="11" t="s">
        <v>62</v>
      </c>
      <c r="D18" s="24" t="s">
        <v>22</v>
      </c>
      <c r="E18" s="11">
        <v>8</v>
      </c>
      <c r="F18" s="11">
        <v>800</v>
      </c>
      <c r="G18" s="11">
        <f t="shared" si="0"/>
        <v>802</v>
      </c>
      <c r="H18" s="11">
        <v>800</v>
      </c>
      <c r="I18" s="11">
        <v>2</v>
      </c>
      <c r="J18" s="21">
        <f t="shared" si="1"/>
        <v>100</v>
      </c>
      <c r="K18" s="22"/>
    </row>
    <row r="19" spans="1:11" ht="21.95" customHeight="1">
      <c r="A19" s="10">
        <v>45015</v>
      </c>
      <c r="B19" s="11" t="s">
        <v>61</v>
      </c>
      <c r="C19" s="11" t="s">
        <v>62</v>
      </c>
      <c r="D19" s="24" t="s">
        <v>22</v>
      </c>
      <c r="E19" s="11">
        <v>8</v>
      </c>
      <c r="F19" s="11">
        <v>800</v>
      </c>
      <c r="G19" s="11">
        <f t="shared" si="0"/>
        <v>809</v>
      </c>
      <c r="H19" s="11">
        <v>800</v>
      </c>
      <c r="I19" s="11">
        <v>9</v>
      </c>
      <c r="J19" s="21">
        <f t="shared" si="1"/>
        <v>100</v>
      </c>
      <c r="K19" s="22"/>
    </row>
    <row r="20" spans="1:11" ht="21.95" customHeight="1">
      <c r="A20" s="10">
        <v>45016</v>
      </c>
      <c r="B20" s="11" t="s">
        <v>66</v>
      </c>
      <c r="C20" s="11" t="s">
        <v>67</v>
      </c>
      <c r="D20" s="24" t="s">
        <v>22</v>
      </c>
      <c r="E20" s="11">
        <v>8</v>
      </c>
      <c r="F20" s="11">
        <v>424</v>
      </c>
      <c r="G20" s="11">
        <f t="shared" si="0"/>
        <v>430</v>
      </c>
      <c r="H20" s="11">
        <v>424</v>
      </c>
      <c r="I20" s="11">
        <v>6</v>
      </c>
      <c r="J20" s="21">
        <f t="shared" si="1"/>
        <v>100</v>
      </c>
      <c r="K20" s="22"/>
    </row>
    <row r="21" spans="1:11" ht="21.95" customHeight="1">
      <c r="A21" s="10">
        <v>45017</v>
      </c>
      <c r="B21" s="11" t="s">
        <v>66</v>
      </c>
      <c r="C21" s="11" t="s">
        <v>67</v>
      </c>
      <c r="D21" s="24" t="s">
        <v>22</v>
      </c>
      <c r="E21" s="11">
        <v>8</v>
      </c>
      <c r="F21" s="11">
        <v>424</v>
      </c>
      <c r="G21" s="11">
        <f t="shared" si="0"/>
        <v>432</v>
      </c>
      <c r="H21" s="11">
        <v>424</v>
      </c>
      <c r="I21" s="11">
        <v>8</v>
      </c>
      <c r="J21" s="21">
        <f t="shared" si="1"/>
        <v>100</v>
      </c>
      <c r="K21" s="22"/>
    </row>
    <row r="22" spans="1:11" ht="21.95" customHeight="1">
      <c r="A22" s="10">
        <v>45019</v>
      </c>
      <c r="B22" s="11" t="s">
        <v>66</v>
      </c>
      <c r="C22" s="11" t="s">
        <v>67</v>
      </c>
      <c r="D22" s="24" t="s">
        <v>22</v>
      </c>
      <c r="E22" s="11">
        <v>8</v>
      </c>
      <c r="F22" s="11">
        <v>424</v>
      </c>
      <c r="G22" s="11">
        <f t="shared" si="0"/>
        <v>425</v>
      </c>
      <c r="H22" s="11">
        <v>424</v>
      </c>
      <c r="I22" s="11">
        <v>1</v>
      </c>
      <c r="J22" s="21">
        <f t="shared" si="1"/>
        <v>100</v>
      </c>
      <c r="K22" s="22"/>
    </row>
    <row r="23" spans="1:11" ht="21.95" customHeight="1">
      <c r="A23" s="10">
        <v>45020</v>
      </c>
      <c r="B23" s="11" t="s">
        <v>21</v>
      </c>
      <c r="C23" s="11">
        <v>22500</v>
      </c>
      <c r="D23" s="24" t="s">
        <v>22</v>
      </c>
      <c r="E23" s="11">
        <v>8</v>
      </c>
      <c r="F23" s="11">
        <v>3080</v>
      </c>
      <c r="G23" s="11">
        <f t="shared" si="0"/>
        <v>3103</v>
      </c>
      <c r="H23" s="11">
        <v>3080</v>
      </c>
      <c r="I23" s="11">
        <v>23</v>
      </c>
      <c r="J23" s="21">
        <f t="shared" si="1"/>
        <v>100</v>
      </c>
      <c r="K23" s="22"/>
    </row>
    <row r="24" spans="1:11" ht="21.95" customHeight="1">
      <c r="A24" s="10">
        <v>45021</v>
      </c>
      <c r="B24" s="11" t="s">
        <v>66</v>
      </c>
      <c r="C24" s="11" t="s">
        <v>67</v>
      </c>
      <c r="D24" s="24" t="s">
        <v>22</v>
      </c>
      <c r="E24" s="11">
        <v>8</v>
      </c>
      <c r="F24" s="11">
        <v>424</v>
      </c>
      <c r="G24" s="11">
        <f t="shared" si="0"/>
        <v>430</v>
      </c>
      <c r="H24" s="11">
        <v>424</v>
      </c>
      <c r="I24" s="11">
        <v>6</v>
      </c>
      <c r="J24" s="21">
        <f t="shared" si="1"/>
        <v>100</v>
      </c>
      <c r="K24" s="22"/>
    </row>
    <row r="25" spans="1:11" ht="21.95" customHeight="1">
      <c r="A25" s="10">
        <v>45022</v>
      </c>
      <c r="B25" s="11" t="s">
        <v>66</v>
      </c>
      <c r="C25" s="11" t="s">
        <v>67</v>
      </c>
      <c r="D25" s="24" t="s">
        <v>22</v>
      </c>
      <c r="E25" s="11">
        <v>8</v>
      </c>
      <c r="F25" s="11">
        <v>424</v>
      </c>
      <c r="G25" s="11">
        <f t="shared" si="0"/>
        <v>428</v>
      </c>
      <c r="H25" s="11">
        <v>424</v>
      </c>
      <c r="I25" s="11">
        <v>4</v>
      </c>
      <c r="J25" s="21">
        <f t="shared" si="1"/>
        <v>100</v>
      </c>
      <c r="K25" s="22"/>
    </row>
    <row r="26" spans="1:11" ht="21.95" customHeight="1">
      <c r="A26" s="10">
        <v>45026</v>
      </c>
      <c r="B26" s="11" t="s">
        <v>66</v>
      </c>
      <c r="C26" s="11" t="s">
        <v>67</v>
      </c>
      <c r="D26" s="24" t="s">
        <v>22</v>
      </c>
      <c r="E26" s="11">
        <v>8</v>
      </c>
      <c r="F26" s="11">
        <v>424</v>
      </c>
      <c r="G26" s="11">
        <f t="shared" si="0"/>
        <v>432</v>
      </c>
      <c r="H26" s="11">
        <v>424</v>
      </c>
      <c r="I26" s="11">
        <v>8</v>
      </c>
      <c r="J26" s="21">
        <f t="shared" si="1"/>
        <v>100</v>
      </c>
      <c r="K26" s="22"/>
    </row>
    <row r="27" spans="1:11" ht="21.95" customHeight="1">
      <c r="A27" s="25">
        <v>45027</v>
      </c>
      <c r="B27" s="11" t="s">
        <v>66</v>
      </c>
      <c r="C27" s="11" t="s">
        <v>67</v>
      </c>
      <c r="D27" s="24" t="s">
        <v>22</v>
      </c>
      <c r="E27" s="11">
        <v>8</v>
      </c>
      <c r="F27" s="11">
        <v>424</v>
      </c>
      <c r="G27" s="11">
        <f t="shared" si="0"/>
        <v>429</v>
      </c>
      <c r="H27" s="11">
        <v>424</v>
      </c>
      <c r="I27" s="11">
        <v>5</v>
      </c>
      <c r="J27" s="21">
        <f t="shared" si="1"/>
        <v>100</v>
      </c>
      <c r="K27" s="22"/>
    </row>
    <row r="28" spans="1:11" ht="21.95" customHeight="1">
      <c r="A28" s="25">
        <v>45028</v>
      </c>
      <c r="B28" s="11" t="s">
        <v>170</v>
      </c>
      <c r="C28" s="11" t="s">
        <v>169</v>
      </c>
      <c r="D28" s="24" t="s">
        <v>22</v>
      </c>
      <c r="E28" s="11">
        <v>8</v>
      </c>
      <c r="F28" s="11">
        <v>1368</v>
      </c>
      <c r="G28" s="11">
        <f t="shared" si="0"/>
        <v>1407</v>
      </c>
      <c r="H28" s="11">
        <v>1368</v>
      </c>
      <c r="I28" s="11">
        <v>39</v>
      </c>
      <c r="J28" s="21">
        <f t="shared" si="1"/>
        <v>100</v>
      </c>
      <c r="K28" s="22"/>
    </row>
    <row r="29" spans="1:11" ht="21.95" customHeight="1">
      <c r="A29" s="25"/>
      <c r="B29" s="24"/>
      <c r="C29" s="11"/>
      <c r="D29" s="24"/>
      <c r="E29" s="11"/>
      <c r="F29" s="11"/>
      <c r="G29" s="11"/>
      <c r="H29" s="11"/>
      <c r="I29" s="11"/>
      <c r="J29" s="21"/>
      <c r="K29" s="22"/>
    </row>
    <row r="30" spans="1:11" ht="21.95" customHeight="1">
      <c r="A30" s="25"/>
      <c r="B30" s="24"/>
      <c r="C30" s="11"/>
      <c r="D30" s="24"/>
      <c r="E30" s="11"/>
      <c r="F30" s="11"/>
      <c r="G30" s="11"/>
      <c r="H30" s="11"/>
      <c r="I30" s="11"/>
      <c r="J30" s="21"/>
      <c r="K30" s="22"/>
    </row>
    <row r="31" spans="1:11" ht="21.95" customHeight="1">
      <c r="A31" s="25"/>
      <c r="B31" s="24"/>
      <c r="C31" s="11"/>
      <c r="D31" s="24"/>
      <c r="E31" s="11"/>
      <c r="F31" s="11"/>
      <c r="G31" s="11"/>
      <c r="H31" s="11"/>
      <c r="I31" s="11"/>
      <c r="J31" s="21"/>
      <c r="K31" s="22"/>
    </row>
    <row r="32" spans="1:11" ht="21.95" customHeight="1">
      <c r="A32" s="12"/>
      <c r="B32" s="11"/>
      <c r="C32" s="11"/>
      <c r="D32" s="11"/>
      <c r="E32" s="11"/>
      <c r="F32" s="11"/>
      <c r="G32" s="11"/>
      <c r="H32" s="11"/>
      <c r="I32" s="11"/>
      <c r="J32" s="21"/>
      <c r="K32" s="22"/>
    </row>
    <row r="33" spans="1:11" ht="21.95" customHeight="1">
      <c r="A33" s="12"/>
      <c r="B33" s="11"/>
      <c r="C33" s="11"/>
      <c r="D33" s="11"/>
      <c r="E33" s="11"/>
      <c r="F33" s="11"/>
      <c r="G33" s="11"/>
      <c r="H33" s="11"/>
      <c r="I33" s="11"/>
      <c r="J33" s="21"/>
      <c r="K33" s="22"/>
    </row>
    <row r="34" spans="1:11" ht="21.95" customHeight="1">
      <c r="A34" s="12"/>
      <c r="B34" s="11"/>
      <c r="C34" s="11"/>
      <c r="D34" s="11"/>
      <c r="E34" s="11"/>
      <c r="F34" s="11"/>
      <c r="G34" s="11"/>
      <c r="H34" s="11"/>
      <c r="I34" s="11"/>
      <c r="J34" s="21"/>
      <c r="K34" s="22"/>
    </row>
    <row r="35" spans="1:11" ht="21.95" customHeight="1">
      <c r="A35" s="12"/>
      <c r="B35" s="11"/>
      <c r="C35" s="11"/>
      <c r="D35" s="11"/>
      <c r="E35" s="11"/>
      <c r="F35" s="11"/>
      <c r="G35" s="11"/>
      <c r="H35" s="11"/>
      <c r="I35" s="11"/>
      <c r="J35" s="21"/>
      <c r="K35" s="22"/>
    </row>
    <row r="36" spans="1:11" ht="21.95" customHeight="1">
      <c r="A36" s="12"/>
      <c r="B36" s="11"/>
      <c r="C36" s="11"/>
      <c r="D36" s="11"/>
      <c r="E36" s="11"/>
      <c r="F36" s="11"/>
      <c r="G36" s="11"/>
      <c r="H36" s="11"/>
      <c r="I36" s="11"/>
      <c r="J36" s="21"/>
      <c r="K36" s="22"/>
    </row>
    <row r="37" spans="1:11" ht="21.95" customHeight="1">
      <c r="A37" s="12"/>
      <c r="B37" s="11"/>
      <c r="C37" s="11"/>
      <c r="D37" s="11"/>
      <c r="E37" s="11"/>
      <c r="F37" s="11"/>
      <c r="G37" s="11"/>
      <c r="H37" s="11"/>
      <c r="I37" s="11"/>
      <c r="J37" s="21"/>
      <c r="K37" s="22"/>
    </row>
    <row r="38" spans="1:11" ht="21.95" customHeight="1">
      <c r="A38" s="12"/>
      <c r="B38" s="11"/>
      <c r="C38" s="11"/>
      <c r="D38" s="11"/>
      <c r="E38" s="11"/>
      <c r="F38" s="11"/>
      <c r="G38" s="11"/>
      <c r="H38" s="11"/>
      <c r="I38" s="11"/>
      <c r="J38" s="21"/>
      <c r="K38" s="22"/>
    </row>
    <row r="39" spans="1:11" ht="21.95" customHeight="1">
      <c r="A39" s="12"/>
      <c r="B39" s="11"/>
      <c r="C39" s="11"/>
      <c r="D39" s="11"/>
      <c r="E39" s="11"/>
      <c r="F39" s="11"/>
      <c r="G39" s="11"/>
      <c r="H39" s="11"/>
      <c r="I39" s="11"/>
      <c r="J39" s="21"/>
      <c r="K39" s="22"/>
    </row>
    <row r="40" spans="1:11" ht="21.95" customHeight="1">
      <c r="A40" s="12"/>
      <c r="B40" s="11"/>
      <c r="C40" s="11"/>
      <c r="D40" s="11"/>
      <c r="E40" s="11"/>
      <c r="F40" s="11"/>
      <c r="G40" s="11"/>
      <c r="H40" s="11"/>
      <c r="I40" s="11"/>
      <c r="J40" s="21"/>
      <c r="K40" s="22"/>
    </row>
    <row r="41" spans="1:11" ht="21.95" customHeight="1">
      <c r="A41" s="12"/>
      <c r="B41" s="11"/>
      <c r="C41" s="11"/>
      <c r="D41" s="11"/>
      <c r="E41" s="11"/>
      <c r="F41" s="11"/>
      <c r="G41" s="11"/>
      <c r="H41" s="11"/>
      <c r="I41" s="11"/>
      <c r="J41" s="21"/>
      <c r="K41" s="22"/>
    </row>
    <row r="42" spans="1:11" ht="21.95" customHeight="1">
      <c r="A42" s="12"/>
      <c r="B42" s="11"/>
      <c r="C42" s="11"/>
      <c r="D42" s="11"/>
      <c r="E42" s="11"/>
      <c r="F42" s="11"/>
      <c r="G42" s="11"/>
      <c r="H42" s="11"/>
      <c r="I42" s="11"/>
      <c r="J42" s="21"/>
      <c r="K42" s="22"/>
    </row>
    <row r="43" spans="1:11" ht="21.95" customHeight="1">
      <c r="A43" s="12"/>
      <c r="B43" s="11"/>
      <c r="C43" s="11"/>
      <c r="D43" s="11"/>
      <c r="E43" s="11"/>
      <c r="F43" s="11"/>
      <c r="G43" s="11"/>
      <c r="H43" s="11"/>
      <c r="I43" s="11"/>
      <c r="J43" s="21"/>
      <c r="K43" s="22"/>
    </row>
    <row r="44" spans="1:11" ht="21.95" customHeight="1">
      <c r="A44" s="12"/>
      <c r="B44" s="11"/>
      <c r="C44" s="11"/>
      <c r="D44" s="11"/>
      <c r="E44" s="11"/>
      <c r="F44" s="11"/>
      <c r="G44" s="11"/>
      <c r="H44" s="11"/>
      <c r="I44" s="11"/>
      <c r="J44" s="21"/>
      <c r="K44" s="22"/>
    </row>
    <row r="45" spans="1:11" ht="21.95" customHeight="1">
      <c r="A45" s="12"/>
      <c r="B45" s="11"/>
      <c r="C45" s="11"/>
      <c r="D45" s="11"/>
      <c r="E45" s="11"/>
      <c r="F45" s="11"/>
      <c r="G45" s="11"/>
      <c r="H45" s="11"/>
      <c r="I45" s="11"/>
      <c r="J45" s="21"/>
      <c r="K45" s="22"/>
    </row>
    <row r="46" spans="1:11" ht="21.95" customHeight="1">
      <c r="A46" s="12"/>
      <c r="B46" s="11"/>
      <c r="C46" s="11"/>
      <c r="D46" s="11"/>
      <c r="E46" s="11"/>
      <c r="F46" s="11"/>
      <c r="G46" s="11"/>
      <c r="H46" s="11"/>
      <c r="I46" s="11"/>
      <c r="J46" s="21"/>
      <c r="K46" s="22"/>
    </row>
    <row r="47" spans="1:11" ht="21.95" customHeight="1">
      <c r="A47" s="12"/>
      <c r="B47" s="11"/>
      <c r="C47" s="11"/>
      <c r="D47" s="11"/>
      <c r="E47" s="11"/>
      <c r="F47" s="11"/>
      <c r="G47" s="11"/>
      <c r="H47" s="11"/>
      <c r="I47" s="11"/>
      <c r="J47" s="21"/>
      <c r="K47" s="22"/>
    </row>
    <row r="48" spans="1:11" ht="21" customHeight="1">
      <c r="A48" s="44" t="s">
        <v>23</v>
      </c>
      <c r="B48" s="45"/>
      <c r="C48" s="13">
        <f>COUNT(A10:A47)</f>
        <v>19</v>
      </c>
      <c r="E48" s="46" t="s">
        <v>24</v>
      </c>
      <c r="F48" s="46"/>
      <c r="G48" s="47"/>
      <c r="H48" s="47"/>
      <c r="I48" s="47"/>
      <c r="J48" s="47"/>
      <c r="K48" s="47"/>
    </row>
    <row r="49" spans="1:11" ht="21" customHeight="1">
      <c r="A49" s="36" t="s">
        <v>25</v>
      </c>
      <c r="B49" s="37"/>
      <c r="C49" s="13">
        <f>SUM(F10:F47)</f>
        <v>23136</v>
      </c>
      <c r="F49" s="35"/>
      <c r="G49" s="35"/>
      <c r="H49" s="35"/>
      <c r="I49" s="4"/>
      <c r="J49" s="4"/>
      <c r="K49" s="18"/>
    </row>
    <row r="50" spans="1:11" ht="21" customHeight="1">
      <c r="A50" s="36" t="s">
        <v>26</v>
      </c>
      <c r="B50" s="37"/>
      <c r="C50" s="13">
        <f>SUM(H10:H47)</f>
        <v>23136</v>
      </c>
      <c r="F50" s="4"/>
      <c r="G50" s="4"/>
      <c r="H50" s="4"/>
      <c r="I50" s="4"/>
      <c r="J50" s="4"/>
      <c r="K50" s="18"/>
    </row>
    <row r="51" spans="1:11">
      <c r="A51" s="38" t="s">
        <v>27</v>
      </c>
      <c r="B51" s="39"/>
      <c r="C51" s="14">
        <f>SUM(J10:J47)</f>
        <v>1900</v>
      </c>
      <c r="F51" s="35"/>
      <c r="G51" s="35"/>
      <c r="H51" s="35"/>
      <c r="I51" s="35"/>
      <c r="J51" s="4"/>
      <c r="K51" s="29"/>
    </row>
    <row r="52" spans="1:11">
      <c r="A52" s="40" t="s">
        <v>28</v>
      </c>
      <c r="B52" s="41"/>
      <c r="C52" s="13">
        <f>COUNTA(B10:B47)</f>
        <v>19</v>
      </c>
      <c r="F52" s="35"/>
      <c r="G52" s="35"/>
      <c r="H52" s="35"/>
      <c r="I52" s="35"/>
      <c r="J52" s="4"/>
      <c r="K52" s="29"/>
    </row>
    <row r="53" spans="1:11">
      <c r="A53" s="40" t="s">
        <v>29</v>
      </c>
      <c r="B53" s="41"/>
      <c r="C53" s="14">
        <f>C51/C52</f>
        <v>100</v>
      </c>
      <c r="F53" s="35"/>
      <c r="G53" s="35"/>
      <c r="H53" s="35"/>
      <c r="I53" s="35"/>
      <c r="J53" s="4"/>
      <c r="K53" s="29"/>
    </row>
    <row r="54" spans="1:11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23"/>
    </row>
  </sheetData>
  <mergeCells count="13">
    <mergeCell ref="J1:K1"/>
    <mergeCell ref="A48:B48"/>
    <mergeCell ref="E48:K48"/>
    <mergeCell ref="A49:B49"/>
    <mergeCell ref="F49:H49"/>
    <mergeCell ref="K51:K53"/>
    <mergeCell ref="A4:K6"/>
    <mergeCell ref="F51:H53"/>
    <mergeCell ref="A50:B50"/>
    <mergeCell ref="A51:B51"/>
    <mergeCell ref="A52:B52"/>
    <mergeCell ref="A53:B53"/>
    <mergeCell ref="I51:I53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53"/>
  <sheetViews>
    <sheetView view="pageBreakPreview" zoomScaleNormal="100" workbookViewId="0">
      <selection activeCell="G8" sqref="G8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42" t="s">
        <v>0</v>
      </c>
      <c r="K1" s="43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 ht="15.75" customHeight="1">
      <c r="A4" s="30" t="s">
        <v>1</v>
      </c>
      <c r="B4" s="31"/>
      <c r="C4" s="31"/>
      <c r="D4" s="31"/>
      <c r="E4" s="31"/>
      <c r="F4" s="31"/>
      <c r="G4" s="31"/>
      <c r="H4" s="31"/>
      <c r="I4" s="31"/>
      <c r="J4" s="32"/>
      <c r="K4" s="33"/>
    </row>
    <row r="5" spans="1:11" ht="15.75" customHeight="1">
      <c r="A5" s="30"/>
      <c r="B5" s="31"/>
      <c r="C5" s="31"/>
      <c r="D5" s="31"/>
      <c r="E5" s="31"/>
      <c r="F5" s="31"/>
      <c r="G5" s="31"/>
      <c r="H5" s="31"/>
      <c r="I5" s="31"/>
      <c r="J5" s="32"/>
      <c r="K5" s="33"/>
    </row>
    <row r="6" spans="1:11" ht="6.95" customHeight="1">
      <c r="A6" s="34"/>
      <c r="B6" s="31"/>
      <c r="C6" s="31"/>
      <c r="D6" s="31"/>
      <c r="E6" s="31"/>
      <c r="F6" s="31"/>
      <c r="G6" s="31"/>
      <c r="H6" s="31"/>
      <c r="I6" s="31"/>
      <c r="J6" s="32"/>
      <c r="K6" s="33"/>
    </row>
    <row r="7" spans="1:11" ht="24" customHeight="1">
      <c r="A7" s="5" t="s">
        <v>2</v>
      </c>
      <c r="B7" s="6" t="s">
        <v>92</v>
      </c>
      <c r="C7" s="4"/>
      <c r="D7" s="4"/>
      <c r="E7" s="4"/>
      <c r="F7" s="6" t="s">
        <v>4</v>
      </c>
      <c r="G7" s="6" t="s">
        <v>192</v>
      </c>
      <c r="H7" s="6"/>
      <c r="I7" s="4"/>
      <c r="J7" s="4"/>
      <c r="K7" s="18"/>
    </row>
    <row r="8" spans="1:11" ht="24" customHeight="1">
      <c r="A8" s="5" t="s">
        <v>6</v>
      </c>
      <c r="B8" s="7" t="s">
        <v>7</v>
      </c>
      <c r="C8" s="4"/>
      <c r="D8" s="4"/>
      <c r="E8" s="4"/>
      <c r="F8" s="6" t="s">
        <v>8</v>
      </c>
      <c r="G8" s="7" t="s">
        <v>9</v>
      </c>
      <c r="H8" s="6"/>
      <c r="I8" s="4"/>
      <c r="J8" s="4"/>
      <c r="K8" s="18"/>
    </row>
    <row r="9" spans="1:11" ht="33" customHeight="1">
      <c r="A9" s="8" t="s">
        <v>10</v>
      </c>
      <c r="B9" s="9" t="s">
        <v>11</v>
      </c>
      <c r="C9" s="9" t="s">
        <v>12</v>
      </c>
      <c r="D9" s="9" t="s">
        <v>13</v>
      </c>
      <c r="E9" s="9" t="s">
        <v>14</v>
      </c>
      <c r="F9" s="9" t="s">
        <v>15</v>
      </c>
      <c r="G9" s="9" t="s">
        <v>16</v>
      </c>
      <c r="H9" s="9" t="s">
        <v>17</v>
      </c>
      <c r="I9" s="9" t="s">
        <v>18</v>
      </c>
      <c r="J9" s="19" t="s">
        <v>19</v>
      </c>
      <c r="K9" s="20" t="s">
        <v>20</v>
      </c>
    </row>
    <row r="10" spans="1:11" ht="21.95" customHeight="1">
      <c r="A10" s="10">
        <v>45001</v>
      </c>
      <c r="B10" s="11" t="s">
        <v>42</v>
      </c>
      <c r="C10" s="11" t="s">
        <v>43</v>
      </c>
      <c r="D10" s="11" t="s">
        <v>22</v>
      </c>
      <c r="E10" s="11">
        <v>8</v>
      </c>
      <c r="F10" s="11">
        <v>400</v>
      </c>
      <c r="G10" s="11">
        <f t="shared" ref="G10:G15" si="0">SUM(H10+I10)</f>
        <v>261</v>
      </c>
      <c r="H10" s="11">
        <v>260</v>
      </c>
      <c r="I10" s="11">
        <v>1</v>
      </c>
      <c r="J10" s="21">
        <f t="shared" ref="J10:J15" si="1">SUM(H10/F10*100)</f>
        <v>65</v>
      </c>
      <c r="K10" s="22"/>
    </row>
    <row r="11" spans="1:11" ht="21.95" customHeight="1">
      <c r="A11" s="10">
        <v>45002</v>
      </c>
      <c r="B11" s="11" t="s">
        <v>93</v>
      </c>
      <c r="C11" s="11" t="s">
        <v>94</v>
      </c>
      <c r="D11" s="11" t="s">
        <v>22</v>
      </c>
      <c r="E11" s="11">
        <v>8</v>
      </c>
      <c r="F11" s="11">
        <v>200</v>
      </c>
      <c r="G11" s="11">
        <f t="shared" si="0"/>
        <v>152</v>
      </c>
      <c r="H11" s="11">
        <v>150</v>
      </c>
      <c r="I11" s="11">
        <v>2</v>
      </c>
      <c r="J11" s="21">
        <f t="shared" si="1"/>
        <v>75</v>
      </c>
      <c r="K11" s="22"/>
    </row>
    <row r="12" spans="1:11" ht="21.95" customHeight="1">
      <c r="A12" s="10">
        <v>45005</v>
      </c>
      <c r="B12" s="11" t="s">
        <v>95</v>
      </c>
      <c r="C12" s="11" t="s">
        <v>69</v>
      </c>
      <c r="D12" s="11" t="s">
        <v>22</v>
      </c>
      <c r="E12" s="11">
        <v>8</v>
      </c>
      <c r="F12" s="11">
        <v>400</v>
      </c>
      <c r="G12" s="11">
        <f t="shared" si="0"/>
        <v>275</v>
      </c>
      <c r="H12" s="11">
        <v>260</v>
      </c>
      <c r="I12" s="11">
        <v>15</v>
      </c>
      <c r="J12" s="21">
        <f t="shared" si="1"/>
        <v>65</v>
      </c>
      <c r="K12" s="22"/>
    </row>
    <row r="13" spans="1:11" ht="21.95" customHeight="1">
      <c r="A13" s="10">
        <v>45006</v>
      </c>
      <c r="B13" s="11" t="s">
        <v>93</v>
      </c>
      <c r="C13" s="11" t="s">
        <v>94</v>
      </c>
      <c r="D13" s="11" t="s">
        <v>22</v>
      </c>
      <c r="E13" s="11">
        <v>8</v>
      </c>
      <c r="F13" s="11">
        <v>200</v>
      </c>
      <c r="G13" s="11">
        <f t="shared" si="0"/>
        <v>170</v>
      </c>
      <c r="H13" s="11">
        <v>160</v>
      </c>
      <c r="I13" s="11">
        <v>10</v>
      </c>
      <c r="J13" s="21">
        <f t="shared" si="1"/>
        <v>80</v>
      </c>
      <c r="K13" s="22"/>
    </row>
    <row r="14" spans="1:11" ht="21.95" customHeight="1">
      <c r="A14" s="10">
        <v>45008</v>
      </c>
      <c r="B14" s="11" t="s">
        <v>93</v>
      </c>
      <c r="C14" s="11" t="s">
        <v>94</v>
      </c>
      <c r="D14" s="11" t="s">
        <v>22</v>
      </c>
      <c r="E14" s="11">
        <v>8</v>
      </c>
      <c r="F14" s="11">
        <v>200</v>
      </c>
      <c r="G14" s="11">
        <f t="shared" si="0"/>
        <v>226</v>
      </c>
      <c r="H14" s="11">
        <v>200</v>
      </c>
      <c r="I14" s="11">
        <v>26</v>
      </c>
      <c r="J14" s="21">
        <f t="shared" si="1"/>
        <v>100</v>
      </c>
      <c r="K14" s="22"/>
    </row>
    <row r="15" spans="1:11" ht="21.95" customHeight="1">
      <c r="A15" s="10">
        <v>45009</v>
      </c>
      <c r="B15" s="11" t="s">
        <v>93</v>
      </c>
      <c r="C15" s="11" t="s">
        <v>94</v>
      </c>
      <c r="D15" s="11" t="s">
        <v>22</v>
      </c>
      <c r="E15" s="11">
        <v>8</v>
      </c>
      <c r="F15" s="11">
        <v>200</v>
      </c>
      <c r="G15" s="11">
        <f t="shared" si="0"/>
        <v>204</v>
      </c>
      <c r="H15" s="11">
        <v>200</v>
      </c>
      <c r="I15" s="11">
        <v>4</v>
      </c>
      <c r="J15" s="21">
        <f t="shared" si="1"/>
        <v>100</v>
      </c>
      <c r="K15" s="22"/>
    </row>
    <row r="16" spans="1:11" ht="21.95" customHeight="1">
      <c r="A16" s="10">
        <v>45012</v>
      </c>
      <c r="B16" s="11" t="s">
        <v>35</v>
      </c>
      <c r="C16" s="11" t="s">
        <v>36</v>
      </c>
      <c r="D16" s="11" t="s">
        <v>22</v>
      </c>
      <c r="E16" s="11">
        <v>8</v>
      </c>
      <c r="F16" s="11">
        <v>2072</v>
      </c>
      <c r="G16" s="11">
        <f t="shared" ref="G16:G22" si="2">SUM(H16+I16)</f>
        <v>1670</v>
      </c>
      <c r="H16" s="11">
        <v>1658</v>
      </c>
      <c r="I16" s="11">
        <v>12</v>
      </c>
      <c r="J16" s="21">
        <f t="shared" ref="J16:J22" si="3">SUM(H16/F16*100)</f>
        <v>80.019305019305023</v>
      </c>
      <c r="K16" s="22"/>
    </row>
    <row r="17" spans="1:11" ht="21.95" customHeight="1">
      <c r="A17" s="10">
        <v>45013</v>
      </c>
      <c r="B17" s="11" t="s">
        <v>156</v>
      </c>
      <c r="C17" s="11" t="s">
        <v>67</v>
      </c>
      <c r="D17" s="11" t="s">
        <v>22</v>
      </c>
      <c r="E17" s="11">
        <v>8</v>
      </c>
      <c r="F17" s="11">
        <v>424</v>
      </c>
      <c r="G17" s="11">
        <f t="shared" si="2"/>
        <v>343</v>
      </c>
      <c r="H17" s="11">
        <v>341</v>
      </c>
      <c r="I17" s="11">
        <v>2</v>
      </c>
      <c r="J17" s="21">
        <f t="shared" si="3"/>
        <v>80.424528301886795</v>
      </c>
      <c r="K17" s="22"/>
    </row>
    <row r="18" spans="1:11" ht="21.95" customHeight="1">
      <c r="A18" s="10">
        <v>45014</v>
      </c>
      <c r="B18" s="11" t="s">
        <v>59</v>
      </c>
      <c r="C18" s="11" t="s">
        <v>60</v>
      </c>
      <c r="D18" s="11" t="s">
        <v>22</v>
      </c>
      <c r="E18" s="11">
        <v>8</v>
      </c>
      <c r="F18" s="11">
        <v>856</v>
      </c>
      <c r="G18" s="11">
        <f t="shared" si="2"/>
        <v>870</v>
      </c>
      <c r="H18" s="11">
        <v>856</v>
      </c>
      <c r="I18" s="11">
        <v>14</v>
      </c>
      <c r="J18" s="21">
        <f t="shared" si="3"/>
        <v>100</v>
      </c>
      <c r="K18" s="22"/>
    </row>
    <row r="19" spans="1:11" ht="21.95" customHeight="1">
      <c r="A19" s="10">
        <v>45015</v>
      </c>
      <c r="B19" s="11" t="s">
        <v>150</v>
      </c>
      <c r="C19" s="27" t="s">
        <v>151</v>
      </c>
      <c r="D19" s="11" t="s">
        <v>22</v>
      </c>
      <c r="E19" s="11">
        <v>8</v>
      </c>
      <c r="F19" s="11">
        <v>256</v>
      </c>
      <c r="G19" s="11">
        <f t="shared" si="2"/>
        <v>226</v>
      </c>
      <c r="H19" s="11">
        <v>220</v>
      </c>
      <c r="I19" s="11">
        <v>6</v>
      </c>
      <c r="J19" s="21">
        <f t="shared" si="3"/>
        <v>85.9375</v>
      </c>
      <c r="K19" s="22"/>
    </row>
    <row r="20" spans="1:11" ht="21.95" customHeight="1">
      <c r="A20" s="10">
        <v>45016</v>
      </c>
      <c r="B20" s="11" t="s">
        <v>150</v>
      </c>
      <c r="C20" s="27" t="s">
        <v>151</v>
      </c>
      <c r="D20" s="11" t="s">
        <v>22</v>
      </c>
      <c r="E20" s="11">
        <v>8</v>
      </c>
      <c r="F20" s="11">
        <v>256</v>
      </c>
      <c r="G20" s="11">
        <f t="shared" si="2"/>
        <v>258</v>
      </c>
      <c r="H20" s="11">
        <v>256</v>
      </c>
      <c r="I20" s="11">
        <v>2</v>
      </c>
      <c r="J20" s="21">
        <f t="shared" si="3"/>
        <v>100</v>
      </c>
      <c r="K20" s="22"/>
    </row>
    <row r="21" spans="1:11" ht="21.95" customHeight="1">
      <c r="A21" s="10">
        <v>45017</v>
      </c>
      <c r="B21" s="11" t="s">
        <v>150</v>
      </c>
      <c r="C21" s="27" t="s">
        <v>151</v>
      </c>
      <c r="D21" s="11" t="s">
        <v>22</v>
      </c>
      <c r="E21" s="11">
        <v>8</v>
      </c>
      <c r="F21" s="11">
        <v>256</v>
      </c>
      <c r="G21" s="11">
        <f t="shared" si="2"/>
        <v>270</v>
      </c>
      <c r="H21" s="11">
        <v>256</v>
      </c>
      <c r="I21" s="11">
        <v>14</v>
      </c>
      <c r="J21" s="21">
        <f t="shared" si="3"/>
        <v>100</v>
      </c>
      <c r="K21" s="22"/>
    </row>
    <row r="22" spans="1:11" ht="21.95" customHeight="1">
      <c r="A22" s="10">
        <v>45019</v>
      </c>
      <c r="B22" s="11" t="s">
        <v>170</v>
      </c>
      <c r="C22" s="11" t="s">
        <v>171</v>
      </c>
      <c r="D22" s="11" t="s">
        <v>22</v>
      </c>
      <c r="E22" s="11">
        <v>8</v>
      </c>
      <c r="F22" s="11">
        <v>1026</v>
      </c>
      <c r="G22" s="11">
        <f t="shared" si="2"/>
        <v>951</v>
      </c>
      <c r="H22" s="11">
        <v>937</v>
      </c>
      <c r="I22" s="11">
        <v>14</v>
      </c>
      <c r="J22" s="21">
        <f t="shared" si="3"/>
        <v>91.325536062378163</v>
      </c>
      <c r="K22" s="22"/>
    </row>
    <row r="23" spans="1:11" ht="21.95" customHeight="1">
      <c r="A23" s="10">
        <v>45020</v>
      </c>
      <c r="B23" s="11" t="s">
        <v>170</v>
      </c>
      <c r="C23" s="11" t="s">
        <v>171</v>
      </c>
      <c r="D23" s="11" t="s">
        <v>22</v>
      </c>
      <c r="E23" s="11">
        <v>8</v>
      </c>
      <c r="F23" s="11">
        <v>1026</v>
      </c>
      <c r="G23" s="11">
        <f t="shared" ref="G23:G25" si="4">SUM(H23+I23)</f>
        <v>951</v>
      </c>
      <c r="H23" s="11">
        <v>937</v>
      </c>
      <c r="I23" s="11">
        <v>14</v>
      </c>
      <c r="J23" s="21">
        <f t="shared" ref="J23:J25" si="5">SUM(H23/F23*100)</f>
        <v>91.325536062378163</v>
      </c>
      <c r="K23" s="22"/>
    </row>
    <row r="24" spans="1:11" ht="21.95" customHeight="1">
      <c r="A24" s="10">
        <v>45021</v>
      </c>
      <c r="B24" s="11" t="s">
        <v>59</v>
      </c>
      <c r="C24" s="11" t="s">
        <v>85</v>
      </c>
      <c r="D24" s="11" t="s">
        <v>22</v>
      </c>
      <c r="E24" s="11">
        <v>4</v>
      </c>
      <c r="F24" s="11">
        <v>200</v>
      </c>
      <c r="G24" s="11">
        <f t="shared" si="4"/>
        <v>211</v>
      </c>
      <c r="H24" s="11">
        <v>200</v>
      </c>
      <c r="I24" s="11">
        <v>11</v>
      </c>
      <c r="J24" s="21">
        <f t="shared" si="5"/>
        <v>100</v>
      </c>
      <c r="K24" s="22"/>
    </row>
    <row r="25" spans="1:11" ht="21.95" customHeight="1">
      <c r="A25" s="10">
        <v>45022</v>
      </c>
      <c r="B25" s="11" t="s">
        <v>59</v>
      </c>
      <c r="C25" s="11" t="s">
        <v>179</v>
      </c>
      <c r="D25" s="11" t="s">
        <v>22</v>
      </c>
      <c r="E25" s="11">
        <v>4</v>
      </c>
      <c r="F25" s="11">
        <v>200</v>
      </c>
      <c r="G25" s="11">
        <f t="shared" si="4"/>
        <v>206</v>
      </c>
      <c r="H25" s="11">
        <v>192</v>
      </c>
      <c r="I25" s="11">
        <v>14</v>
      </c>
      <c r="J25" s="21">
        <f t="shared" si="5"/>
        <v>96</v>
      </c>
      <c r="K25" s="22"/>
    </row>
    <row r="26" spans="1:11" ht="21.95" customHeight="1">
      <c r="A26" s="10">
        <v>45026</v>
      </c>
      <c r="B26" s="11" t="s">
        <v>59</v>
      </c>
      <c r="C26" s="11" t="s">
        <v>179</v>
      </c>
      <c r="D26" s="11" t="s">
        <v>22</v>
      </c>
      <c r="E26" s="11">
        <v>4</v>
      </c>
      <c r="F26" s="11">
        <v>200</v>
      </c>
      <c r="G26" s="11">
        <f t="shared" ref="G26:G28" si="6">SUM(H26+I26)</f>
        <v>226</v>
      </c>
      <c r="H26" s="11">
        <v>210</v>
      </c>
      <c r="I26" s="11">
        <v>16</v>
      </c>
      <c r="J26" s="21">
        <f t="shared" ref="J26:J28" si="7">SUM(H26/F26*100)</f>
        <v>105</v>
      </c>
      <c r="K26" s="22"/>
    </row>
    <row r="27" spans="1:11" ht="21.95" customHeight="1">
      <c r="A27" s="10">
        <v>45027</v>
      </c>
      <c r="B27" s="11" t="s">
        <v>59</v>
      </c>
      <c r="C27" s="11" t="s">
        <v>85</v>
      </c>
      <c r="D27" s="11" t="s">
        <v>22</v>
      </c>
      <c r="E27" s="11">
        <v>8</v>
      </c>
      <c r="F27" s="11">
        <v>400</v>
      </c>
      <c r="G27" s="11">
        <f t="shared" si="6"/>
        <v>412</v>
      </c>
      <c r="H27" s="11">
        <v>400</v>
      </c>
      <c r="I27" s="11">
        <v>12</v>
      </c>
      <c r="J27" s="21">
        <f t="shared" si="7"/>
        <v>100</v>
      </c>
      <c r="K27" s="22"/>
    </row>
    <row r="28" spans="1:11" ht="21.95" customHeight="1">
      <c r="A28" s="10">
        <v>45028</v>
      </c>
      <c r="B28" s="11" t="s">
        <v>190</v>
      </c>
      <c r="C28" s="27" t="s">
        <v>191</v>
      </c>
      <c r="D28" s="11" t="s">
        <v>22</v>
      </c>
      <c r="E28" s="11">
        <v>8</v>
      </c>
      <c r="F28" s="11">
        <v>160</v>
      </c>
      <c r="G28" s="11">
        <f t="shared" si="6"/>
        <v>137</v>
      </c>
      <c r="H28" s="11">
        <v>128</v>
      </c>
      <c r="I28" s="11">
        <v>9</v>
      </c>
      <c r="J28" s="21">
        <f t="shared" si="7"/>
        <v>80</v>
      </c>
      <c r="K28" s="22"/>
    </row>
    <row r="29" spans="1:11" ht="21.95" customHeight="1">
      <c r="A29" s="10"/>
      <c r="B29" s="11"/>
      <c r="C29" s="11"/>
      <c r="D29" s="11"/>
      <c r="E29" s="11"/>
      <c r="F29" s="11"/>
      <c r="G29" s="11"/>
      <c r="H29" s="11"/>
      <c r="I29" s="11"/>
      <c r="J29" s="21"/>
      <c r="K29" s="22"/>
    </row>
    <row r="30" spans="1:11" ht="21.95" customHeight="1">
      <c r="A30" s="10"/>
      <c r="B30" s="11"/>
      <c r="C30" s="11"/>
      <c r="D30" s="11"/>
      <c r="E30" s="11"/>
      <c r="F30" s="11"/>
      <c r="G30" s="11"/>
      <c r="H30" s="11"/>
      <c r="I30" s="11"/>
      <c r="J30" s="21"/>
      <c r="K30" s="22"/>
    </row>
    <row r="31" spans="1:11" ht="21.95" customHeight="1">
      <c r="A31" s="12"/>
      <c r="B31" s="11"/>
      <c r="C31" s="11"/>
      <c r="D31" s="11"/>
      <c r="E31" s="11"/>
      <c r="F31" s="11"/>
      <c r="G31" s="11"/>
      <c r="H31" s="11"/>
      <c r="I31" s="11"/>
      <c r="J31" s="21"/>
      <c r="K31" s="22"/>
    </row>
    <row r="32" spans="1:11" ht="21.95" customHeight="1">
      <c r="A32" s="12"/>
      <c r="B32" s="11"/>
      <c r="C32" s="11"/>
      <c r="D32" s="11"/>
      <c r="E32" s="11"/>
      <c r="F32" s="11"/>
      <c r="G32" s="11"/>
      <c r="H32" s="11"/>
      <c r="I32" s="11"/>
      <c r="J32" s="21"/>
      <c r="K32" s="22"/>
    </row>
    <row r="33" spans="1:11" ht="21.95" customHeight="1">
      <c r="A33" s="12"/>
      <c r="B33" s="11"/>
      <c r="C33" s="11"/>
      <c r="D33" s="11"/>
      <c r="E33" s="11"/>
      <c r="F33" s="11"/>
      <c r="G33" s="11"/>
      <c r="H33" s="11"/>
      <c r="I33" s="11"/>
      <c r="J33" s="21"/>
      <c r="K33" s="22"/>
    </row>
    <row r="34" spans="1:11" ht="21.95" customHeight="1">
      <c r="A34" s="12"/>
      <c r="B34" s="11"/>
      <c r="C34" s="11"/>
      <c r="D34" s="11"/>
      <c r="E34" s="11"/>
      <c r="F34" s="11"/>
      <c r="G34" s="11"/>
      <c r="H34" s="11"/>
      <c r="I34" s="11"/>
      <c r="J34" s="21"/>
      <c r="K34" s="22"/>
    </row>
    <row r="35" spans="1:11" ht="21.95" customHeight="1">
      <c r="A35" s="12"/>
      <c r="B35" s="11"/>
      <c r="C35" s="11"/>
      <c r="D35" s="11"/>
      <c r="E35" s="11"/>
      <c r="F35" s="11"/>
      <c r="G35" s="11"/>
      <c r="H35" s="11"/>
      <c r="I35" s="11"/>
      <c r="J35" s="21"/>
      <c r="K35" s="22"/>
    </row>
    <row r="36" spans="1:11" ht="21.95" customHeight="1">
      <c r="A36" s="12"/>
      <c r="B36" s="11"/>
      <c r="C36" s="11"/>
      <c r="D36" s="11"/>
      <c r="E36" s="11"/>
      <c r="F36" s="11"/>
      <c r="G36" s="11"/>
      <c r="H36" s="11"/>
      <c r="I36" s="11"/>
      <c r="J36" s="21"/>
      <c r="K36" s="22"/>
    </row>
    <row r="37" spans="1:11" ht="21.95" customHeight="1">
      <c r="A37" s="12"/>
      <c r="B37" s="11"/>
      <c r="C37" s="11"/>
      <c r="D37" s="11"/>
      <c r="E37" s="11"/>
      <c r="F37" s="11"/>
      <c r="G37" s="11"/>
      <c r="H37" s="11"/>
      <c r="I37" s="11"/>
      <c r="J37" s="21"/>
      <c r="K37" s="22"/>
    </row>
    <row r="38" spans="1:11" ht="21.95" customHeight="1">
      <c r="A38" s="12"/>
      <c r="B38" s="11"/>
      <c r="C38" s="11"/>
      <c r="D38" s="11"/>
      <c r="E38" s="11"/>
      <c r="F38" s="11"/>
      <c r="G38" s="11"/>
      <c r="H38" s="11"/>
      <c r="I38" s="11"/>
      <c r="J38" s="21"/>
      <c r="K38" s="22"/>
    </row>
    <row r="39" spans="1:11" ht="21.95" customHeight="1">
      <c r="A39" s="12"/>
      <c r="B39" s="11"/>
      <c r="C39" s="11"/>
      <c r="D39" s="11"/>
      <c r="E39" s="11"/>
      <c r="F39" s="11"/>
      <c r="G39" s="11"/>
      <c r="H39" s="11"/>
      <c r="I39" s="11"/>
      <c r="J39" s="21"/>
      <c r="K39" s="22"/>
    </row>
    <row r="40" spans="1:11" ht="21.95" customHeight="1">
      <c r="A40" s="12"/>
      <c r="B40" s="11"/>
      <c r="C40" s="11"/>
      <c r="D40" s="11"/>
      <c r="E40" s="11"/>
      <c r="F40" s="11"/>
      <c r="G40" s="11"/>
      <c r="H40" s="11"/>
      <c r="I40" s="11"/>
      <c r="J40" s="21"/>
      <c r="K40" s="22"/>
    </row>
    <row r="41" spans="1:11" ht="21.95" customHeight="1">
      <c r="A41" s="12"/>
      <c r="B41" s="11"/>
      <c r="C41" s="11"/>
      <c r="D41" s="11"/>
      <c r="E41" s="11"/>
      <c r="F41" s="11"/>
      <c r="G41" s="11"/>
      <c r="H41" s="11"/>
      <c r="I41" s="11"/>
      <c r="J41" s="21"/>
      <c r="K41" s="22"/>
    </row>
    <row r="42" spans="1:11" ht="21.95" customHeight="1">
      <c r="A42" s="12"/>
      <c r="B42" s="11"/>
      <c r="C42" s="11"/>
      <c r="D42" s="11"/>
      <c r="E42" s="11"/>
      <c r="F42" s="11"/>
      <c r="G42" s="11"/>
      <c r="H42" s="11"/>
      <c r="I42" s="11"/>
      <c r="J42" s="21"/>
      <c r="K42" s="22"/>
    </row>
    <row r="43" spans="1:11" ht="21.95" customHeight="1">
      <c r="A43" s="12"/>
      <c r="B43" s="11"/>
      <c r="C43" s="11"/>
      <c r="D43" s="11"/>
      <c r="E43" s="11"/>
      <c r="F43" s="11"/>
      <c r="G43" s="11"/>
      <c r="H43" s="11"/>
      <c r="I43" s="11"/>
      <c r="J43" s="21"/>
      <c r="K43" s="22"/>
    </row>
    <row r="44" spans="1:11" ht="21.95" customHeight="1">
      <c r="A44" s="12"/>
      <c r="B44" s="11"/>
      <c r="C44" s="11"/>
      <c r="D44" s="11"/>
      <c r="E44" s="11"/>
      <c r="F44" s="11"/>
      <c r="G44" s="11"/>
      <c r="H44" s="11"/>
      <c r="I44" s="11"/>
      <c r="J44" s="21"/>
      <c r="K44" s="22"/>
    </row>
    <row r="45" spans="1:11" ht="21.95" customHeight="1">
      <c r="A45" s="12"/>
      <c r="B45" s="11"/>
      <c r="C45" s="11"/>
      <c r="D45" s="11"/>
      <c r="E45" s="11"/>
      <c r="F45" s="11"/>
      <c r="G45" s="11"/>
      <c r="H45" s="11"/>
      <c r="I45" s="11"/>
      <c r="J45" s="21"/>
      <c r="K45" s="22"/>
    </row>
    <row r="46" spans="1:11" ht="21.95" customHeight="1">
      <c r="A46" s="12"/>
      <c r="B46" s="11"/>
      <c r="C46" s="11"/>
      <c r="D46" s="11"/>
      <c r="E46" s="11"/>
      <c r="F46" s="11"/>
      <c r="G46" s="11"/>
      <c r="H46" s="11"/>
      <c r="I46" s="11"/>
      <c r="J46" s="21"/>
      <c r="K46" s="22"/>
    </row>
    <row r="47" spans="1:11" ht="21" customHeight="1">
      <c r="A47" s="44" t="s">
        <v>23</v>
      </c>
      <c r="B47" s="45"/>
      <c r="C47" s="13">
        <f>COUNT(A10:A46)</f>
        <v>19</v>
      </c>
      <c r="E47" s="46" t="s">
        <v>24</v>
      </c>
      <c r="F47" s="46"/>
      <c r="G47" s="47"/>
      <c r="H47" s="47"/>
      <c r="I47" s="47"/>
      <c r="J47" s="47"/>
      <c r="K47" s="47"/>
    </row>
    <row r="48" spans="1:11" ht="21" customHeight="1">
      <c r="A48" s="36" t="s">
        <v>25</v>
      </c>
      <c r="B48" s="37"/>
      <c r="C48" s="13">
        <f>SUM(F10:F46)</f>
        <v>8932</v>
      </c>
      <c r="F48" s="35"/>
      <c r="G48" s="35"/>
      <c r="H48" s="35"/>
      <c r="I48" s="4"/>
      <c r="J48" s="4"/>
      <c r="K48" s="18"/>
    </row>
    <row r="49" spans="1:11" ht="21" customHeight="1">
      <c r="A49" s="36" t="s">
        <v>26</v>
      </c>
      <c r="B49" s="37"/>
      <c r="C49" s="13">
        <f>SUM(H10:H46)</f>
        <v>7821</v>
      </c>
      <c r="F49" s="4"/>
      <c r="G49" s="4"/>
      <c r="H49" s="4"/>
      <c r="I49" s="4"/>
      <c r="J49" s="4"/>
      <c r="K49" s="18"/>
    </row>
    <row r="50" spans="1:11">
      <c r="A50" s="38" t="s">
        <v>27</v>
      </c>
      <c r="B50" s="39"/>
      <c r="C50" s="14">
        <f>SUM(J10:J46)</f>
        <v>1695.0324054459481</v>
      </c>
      <c r="F50" s="35"/>
      <c r="G50" s="35"/>
      <c r="H50" s="35"/>
      <c r="I50" s="35"/>
      <c r="J50" s="4"/>
      <c r="K50" s="29"/>
    </row>
    <row r="51" spans="1:11">
      <c r="A51" s="40" t="s">
        <v>28</v>
      </c>
      <c r="B51" s="41"/>
      <c r="C51" s="13">
        <f>COUNTA(B10:B46)</f>
        <v>19</v>
      </c>
      <c r="F51" s="35"/>
      <c r="G51" s="35"/>
      <c r="H51" s="35"/>
      <c r="I51" s="35"/>
      <c r="J51" s="4"/>
      <c r="K51" s="29"/>
    </row>
    <row r="52" spans="1:11">
      <c r="A52" s="40" t="s">
        <v>29</v>
      </c>
      <c r="B52" s="41"/>
      <c r="C52" s="14">
        <f>C50/C51</f>
        <v>89.212231865576214</v>
      </c>
      <c r="F52" s="35"/>
      <c r="G52" s="35"/>
      <c r="H52" s="35"/>
      <c r="I52" s="35"/>
      <c r="J52" s="4"/>
      <c r="K52" s="29"/>
    </row>
    <row r="53" spans="1:11">
      <c r="A53" s="15"/>
      <c r="B53" s="16"/>
      <c r="C53" s="16"/>
      <c r="D53" s="16"/>
      <c r="E53" s="16"/>
      <c r="F53" s="16"/>
      <c r="G53" s="16"/>
      <c r="H53" s="16"/>
      <c r="I53" s="16"/>
      <c r="J53" s="16"/>
      <c r="K53" s="23"/>
    </row>
  </sheetData>
  <mergeCells count="13">
    <mergeCell ref="J1:K1"/>
    <mergeCell ref="A47:B47"/>
    <mergeCell ref="E47:K47"/>
    <mergeCell ref="A48:B48"/>
    <mergeCell ref="F48:H48"/>
    <mergeCell ref="K50:K52"/>
    <mergeCell ref="A4:K6"/>
    <mergeCell ref="F50:H52"/>
    <mergeCell ref="A49:B49"/>
    <mergeCell ref="A50:B50"/>
    <mergeCell ref="A51:B51"/>
    <mergeCell ref="A52:B52"/>
    <mergeCell ref="I50:I52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53"/>
  <sheetViews>
    <sheetView view="pageBreakPreview" zoomScaleNormal="100" workbookViewId="0">
      <selection activeCell="C11" sqref="C11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42" t="s">
        <v>0</v>
      </c>
      <c r="K1" s="43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 ht="15.75" customHeight="1">
      <c r="A4" s="30" t="s">
        <v>1</v>
      </c>
      <c r="B4" s="31"/>
      <c r="C4" s="31"/>
      <c r="D4" s="31"/>
      <c r="E4" s="31"/>
      <c r="F4" s="31"/>
      <c r="G4" s="31"/>
      <c r="H4" s="31"/>
      <c r="I4" s="31"/>
      <c r="J4" s="32"/>
      <c r="K4" s="33"/>
    </row>
    <row r="5" spans="1:11" ht="15.75" customHeight="1">
      <c r="A5" s="30"/>
      <c r="B5" s="31"/>
      <c r="C5" s="31"/>
      <c r="D5" s="31"/>
      <c r="E5" s="31"/>
      <c r="F5" s="31"/>
      <c r="G5" s="31"/>
      <c r="H5" s="31"/>
      <c r="I5" s="31"/>
      <c r="J5" s="32"/>
      <c r="K5" s="33"/>
    </row>
    <row r="6" spans="1:11" ht="6.95" customHeight="1">
      <c r="A6" s="34"/>
      <c r="B6" s="31"/>
      <c r="C6" s="31"/>
      <c r="D6" s="31"/>
      <c r="E6" s="31"/>
      <c r="F6" s="31"/>
      <c r="G6" s="31"/>
      <c r="H6" s="31"/>
      <c r="I6" s="31"/>
      <c r="J6" s="32"/>
      <c r="K6" s="33"/>
    </row>
    <row r="7" spans="1:11" ht="24" customHeight="1">
      <c r="A7" s="5" t="s">
        <v>2</v>
      </c>
      <c r="B7" s="6" t="s">
        <v>96</v>
      </c>
      <c r="C7" s="4"/>
      <c r="D7" s="4"/>
      <c r="E7" s="4"/>
      <c r="F7" s="6" t="s">
        <v>4</v>
      </c>
      <c r="G7" s="6" t="s">
        <v>192</v>
      </c>
      <c r="H7" s="6"/>
      <c r="I7" s="4"/>
      <c r="J7" s="4"/>
      <c r="K7" s="18"/>
    </row>
    <row r="8" spans="1:11" ht="24" customHeight="1">
      <c r="A8" s="5" t="s">
        <v>6</v>
      </c>
      <c r="B8" s="7" t="s">
        <v>7</v>
      </c>
      <c r="C8" s="4"/>
      <c r="D8" s="4"/>
      <c r="E8" s="4"/>
      <c r="F8" s="6" t="s">
        <v>8</v>
      </c>
      <c r="G8" s="7" t="s">
        <v>9</v>
      </c>
      <c r="H8" s="6"/>
      <c r="I8" s="4"/>
      <c r="J8" s="4"/>
      <c r="K8" s="18"/>
    </row>
    <row r="9" spans="1:11" ht="33" customHeight="1">
      <c r="A9" s="8" t="s">
        <v>10</v>
      </c>
      <c r="B9" s="9" t="s">
        <v>11</v>
      </c>
      <c r="C9" s="9" t="s">
        <v>12</v>
      </c>
      <c r="D9" s="9" t="s">
        <v>13</v>
      </c>
      <c r="E9" s="9" t="s">
        <v>14</v>
      </c>
      <c r="F9" s="9" t="s">
        <v>15</v>
      </c>
      <c r="G9" s="9" t="s">
        <v>16</v>
      </c>
      <c r="H9" s="9" t="s">
        <v>17</v>
      </c>
      <c r="I9" s="9" t="s">
        <v>18</v>
      </c>
      <c r="J9" s="19" t="s">
        <v>19</v>
      </c>
      <c r="K9" s="20" t="s">
        <v>20</v>
      </c>
    </row>
    <row r="10" spans="1:11" ht="21.95" customHeight="1">
      <c r="A10" s="10">
        <v>45001</v>
      </c>
      <c r="B10" s="11" t="s">
        <v>46</v>
      </c>
      <c r="C10" s="11" t="s">
        <v>47</v>
      </c>
      <c r="D10" s="11" t="s">
        <v>75</v>
      </c>
      <c r="E10" s="11">
        <v>8</v>
      </c>
      <c r="F10" s="11">
        <v>912</v>
      </c>
      <c r="G10" s="11">
        <f t="shared" ref="G10:G16" si="0">SUM(H10+I10)</f>
        <v>663</v>
      </c>
      <c r="H10" s="11">
        <v>639</v>
      </c>
      <c r="I10" s="11">
        <v>24</v>
      </c>
      <c r="J10" s="26">
        <f t="shared" ref="J10:J16" si="1">SUM(H10/F10*100)</f>
        <v>70.06578947368422</v>
      </c>
      <c r="K10" s="22"/>
    </row>
    <row r="11" spans="1:11" ht="21.95" customHeight="1">
      <c r="A11" s="10">
        <v>45002</v>
      </c>
      <c r="B11" s="11" t="s">
        <v>89</v>
      </c>
      <c r="C11" s="11">
        <v>1690</v>
      </c>
      <c r="D11" s="11" t="s">
        <v>75</v>
      </c>
      <c r="E11" s="11">
        <v>8</v>
      </c>
      <c r="F11" s="11">
        <v>1149</v>
      </c>
      <c r="G11" s="11">
        <f t="shared" si="0"/>
        <v>755</v>
      </c>
      <c r="H11" s="11">
        <v>747</v>
      </c>
      <c r="I11" s="11">
        <v>8</v>
      </c>
      <c r="J11" s="26">
        <f t="shared" si="1"/>
        <v>65.013054830287203</v>
      </c>
      <c r="K11" s="22"/>
    </row>
    <row r="12" spans="1:11" ht="21.95" customHeight="1">
      <c r="A12" s="10">
        <v>45005</v>
      </c>
      <c r="B12" s="11" t="s">
        <v>46</v>
      </c>
      <c r="C12" s="11" t="s">
        <v>47</v>
      </c>
      <c r="D12" s="11" t="s">
        <v>75</v>
      </c>
      <c r="E12" s="11">
        <v>8</v>
      </c>
      <c r="F12" s="11">
        <v>912</v>
      </c>
      <c r="G12" s="11">
        <f t="shared" si="0"/>
        <v>631</v>
      </c>
      <c r="H12" s="11">
        <v>593</v>
      </c>
      <c r="I12" s="11">
        <v>38</v>
      </c>
      <c r="J12" s="26">
        <f t="shared" si="1"/>
        <v>65.021929824561411</v>
      </c>
      <c r="K12" s="22"/>
    </row>
    <row r="13" spans="1:11" ht="21.95" customHeight="1">
      <c r="A13" s="10">
        <v>45006</v>
      </c>
      <c r="B13" s="11" t="s">
        <v>44</v>
      </c>
      <c r="C13" s="11">
        <v>332</v>
      </c>
      <c r="D13" s="11" t="s">
        <v>75</v>
      </c>
      <c r="E13" s="11">
        <v>8</v>
      </c>
      <c r="F13" s="11">
        <v>800</v>
      </c>
      <c r="G13" s="11">
        <f t="shared" si="0"/>
        <v>785</v>
      </c>
      <c r="H13" s="11">
        <v>760</v>
      </c>
      <c r="I13" s="11">
        <v>25</v>
      </c>
      <c r="J13" s="26">
        <f t="shared" si="1"/>
        <v>95</v>
      </c>
      <c r="K13" s="22"/>
    </row>
    <row r="14" spans="1:11" ht="21.95" customHeight="1">
      <c r="A14" s="10">
        <v>45008</v>
      </c>
      <c r="B14" s="11" t="s">
        <v>46</v>
      </c>
      <c r="C14" s="11" t="s">
        <v>47</v>
      </c>
      <c r="D14" s="11" t="s">
        <v>75</v>
      </c>
      <c r="E14" s="11">
        <v>8</v>
      </c>
      <c r="F14" s="11">
        <v>912</v>
      </c>
      <c r="G14" s="11">
        <f t="shared" si="0"/>
        <v>692</v>
      </c>
      <c r="H14" s="11">
        <v>680</v>
      </c>
      <c r="I14" s="11">
        <v>12</v>
      </c>
      <c r="J14" s="26">
        <f t="shared" si="1"/>
        <v>74.561403508771932</v>
      </c>
      <c r="K14" s="22"/>
    </row>
    <row r="15" spans="1:11" ht="21.95" customHeight="1">
      <c r="A15" s="10">
        <v>45009</v>
      </c>
      <c r="B15" s="11" t="s">
        <v>46</v>
      </c>
      <c r="C15" s="11" t="s">
        <v>47</v>
      </c>
      <c r="D15" s="11" t="s">
        <v>75</v>
      </c>
      <c r="E15" s="11">
        <v>8</v>
      </c>
      <c r="F15" s="11">
        <v>912</v>
      </c>
      <c r="G15" s="11">
        <f t="shared" si="0"/>
        <v>701</v>
      </c>
      <c r="H15" s="11">
        <v>684</v>
      </c>
      <c r="I15" s="11">
        <v>17</v>
      </c>
      <c r="J15" s="26">
        <f t="shared" si="1"/>
        <v>75</v>
      </c>
      <c r="K15" s="22"/>
    </row>
    <row r="16" spans="1:11" ht="21.95" customHeight="1">
      <c r="A16" s="10">
        <v>45012</v>
      </c>
      <c r="B16" s="11" t="s">
        <v>46</v>
      </c>
      <c r="C16" s="11" t="s">
        <v>47</v>
      </c>
      <c r="D16" s="11" t="s">
        <v>75</v>
      </c>
      <c r="E16" s="11">
        <v>8</v>
      </c>
      <c r="F16" s="11">
        <v>912</v>
      </c>
      <c r="G16" s="11">
        <f t="shared" si="0"/>
        <v>946</v>
      </c>
      <c r="H16" s="11">
        <v>776</v>
      </c>
      <c r="I16" s="11">
        <v>170</v>
      </c>
      <c r="J16" s="26">
        <f t="shared" si="1"/>
        <v>85.087719298245617</v>
      </c>
      <c r="K16" s="22"/>
    </row>
    <row r="17" spans="1:11" ht="21.95" customHeight="1">
      <c r="A17" s="10">
        <v>45013</v>
      </c>
      <c r="B17" s="11" t="s">
        <v>46</v>
      </c>
      <c r="C17" s="11" t="s">
        <v>47</v>
      </c>
      <c r="D17" s="11" t="s">
        <v>75</v>
      </c>
      <c r="E17" s="11">
        <v>8</v>
      </c>
      <c r="F17" s="11">
        <v>912</v>
      </c>
      <c r="G17" s="11">
        <f t="shared" ref="G17" si="2">SUM(H17+I17)</f>
        <v>797</v>
      </c>
      <c r="H17" s="11">
        <v>680</v>
      </c>
      <c r="I17" s="11">
        <v>117</v>
      </c>
      <c r="J17" s="26">
        <f t="shared" ref="J17" si="3">SUM(H17/F17*100)</f>
        <v>74.561403508771932</v>
      </c>
      <c r="K17" s="22"/>
    </row>
    <row r="18" spans="1:11" ht="21.95" customHeight="1">
      <c r="A18" s="10">
        <v>45014</v>
      </c>
      <c r="B18" s="11" t="s">
        <v>46</v>
      </c>
      <c r="C18" s="11" t="s">
        <v>47</v>
      </c>
      <c r="D18" s="11" t="s">
        <v>75</v>
      </c>
      <c r="E18" s="11">
        <v>8</v>
      </c>
      <c r="F18" s="11">
        <v>912</v>
      </c>
      <c r="G18" s="11">
        <f t="shared" ref="G18" si="4">SUM(H18+I18)</f>
        <v>654</v>
      </c>
      <c r="H18" s="11">
        <v>639</v>
      </c>
      <c r="I18" s="11">
        <v>15</v>
      </c>
      <c r="J18" s="26">
        <f t="shared" ref="J18" si="5">SUM(H18/F18*100)</f>
        <v>70.06578947368422</v>
      </c>
      <c r="K18" s="22"/>
    </row>
    <row r="19" spans="1:11" ht="21.95" customHeight="1">
      <c r="A19" s="10">
        <v>45015</v>
      </c>
      <c r="B19" s="11" t="s">
        <v>46</v>
      </c>
      <c r="C19" s="11" t="s">
        <v>47</v>
      </c>
      <c r="D19" s="11" t="s">
        <v>75</v>
      </c>
      <c r="E19" s="11">
        <v>8</v>
      </c>
      <c r="F19" s="11">
        <v>912</v>
      </c>
      <c r="G19" s="11">
        <f t="shared" ref="G19" si="6">SUM(H19+I19)</f>
        <v>681</v>
      </c>
      <c r="H19" s="11">
        <v>639</v>
      </c>
      <c r="I19" s="11">
        <v>42</v>
      </c>
      <c r="J19" s="26">
        <f t="shared" ref="J19" si="7">SUM(H19/F19*100)</f>
        <v>70.06578947368422</v>
      </c>
      <c r="K19" s="22"/>
    </row>
    <row r="20" spans="1:11" ht="21.95" customHeight="1">
      <c r="A20" s="10">
        <v>45016</v>
      </c>
      <c r="B20" s="11" t="s">
        <v>46</v>
      </c>
      <c r="C20" s="11" t="s">
        <v>47</v>
      </c>
      <c r="D20" s="11" t="s">
        <v>75</v>
      </c>
      <c r="E20" s="11">
        <v>8</v>
      </c>
      <c r="F20" s="11">
        <v>912</v>
      </c>
      <c r="G20" s="11">
        <f t="shared" ref="G20:G22" si="8">SUM(H20+I20)</f>
        <v>913</v>
      </c>
      <c r="H20" s="11">
        <v>877</v>
      </c>
      <c r="I20" s="11">
        <v>36</v>
      </c>
      <c r="J20" s="26">
        <f t="shared" ref="J20:J25" si="9">SUM(H20/F20*100)</f>
        <v>96.162280701754383</v>
      </c>
      <c r="K20" s="22"/>
    </row>
    <row r="21" spans="1:11" ht="21.95" customHeight="1">
      <c r="A21" s="10">
        <v>45017</v>
      </c>
      <c r="B21" s="11" t="s">
        <v>153</v>
      </c>
      <c r="C21" s="11">
        <v>86901</v>
      </c>
      <c r="D21" s="11" t="s">
        <v>75</v>
      </c>
      <c r="E21" s="11">
        <v>8</v>
      </c>
      <c r="F21" s="11">
        <v>720</v>
      </c>
      <c r="G21" s="11">
        <f t="shared" si="8"/>
        <v>516</v>
      </c>
      <c r="H21" s="11">
        <v>504</v>
      </c>
      <c r="I21" s="11">
        <v>12</v>
      </c>
      <c r="J21" s="21">
        <f t="shared" si="9"/>
        <v>70</v>
      </c>
      <c r="K21" s="22"/>
    </row>
    <row r="22" spans="1:11" ht="21.95" customHeight="1">
      <c r="A22" s="10">
        <v>45019</v>
      </c>
      <c r="B22" s="11" t="s">
        <v>46</v>
      </c>
      <c r="C22" s="11" t="s">
        <v>47</v>
      </c>
      <c r="D22" s="11" t="s">
        <v>75</v>
      </c>
      <c r="E22" s="11">
        <v>8</v>
      </c>
      <c r="F22" s="11">
        <v>912</v>
      </c>
      <c r="G22" s="11">
        <f t="shared" si="8"/>
        <v>804</v>
      </c>
      <c r="H22" s="11">
        <v>757</v>
      </c>
      <c r="I22" s="11">
        <v>47</v>
      </c>
      <c r="J22" s="21">
        <f t="shared" si="9"/>
        <v>83.004385964912288</v>
      </c>
      <c r="K22" s="22"/>
    </row>
    <row r="23" spans="1:11" ht="21.95" customHeight="1">
      <c r="A23" s="10">
        <v>45020</v>
      </c>
      <c r="B23" s="11" t="s">
        <v>46</v>
      </c>
      <c r="C23" s="11" t="s">
        <v>47</v>
      </c>
      <c r="D23" s="11" t="s">
        <v>75</v>
      </c>
      <c r="E23" s="11">
        <v>8</v>
      </c>
      <c r="F23" s="11">
        <v>912</v>
      </c>
      <c r="G23" s="11">
        <f t="shared" ref="G23:G25" si="10">SUM(H23+I23)</f>
        <v>961</v>
      </c>
      <c r="H23" s="11">
        <v>912</v>
      </c>
      <c r="I23" s="11">
        <v>49</v>
      </c>
      <c r="J23" s="21">
        <f t="shared" si="9"/>
        <v>100</v>
      </c>
      <c r="K23" s="22"/>
    </row>
    <row r="24" spans="1:11" ht="21.95" customHeight="1">
      <c r="A24" s="10">
        <v>45021</v>
      </c>
      <c r="B24" s="11" t="s">
        <v>153</v>
      </c>
      <c r="C24" s="11">
        <v>86901</v>
      </c>
      <c r="D24" s="11" t="s">
        <v>75</v>
      </c>
      <c r="E24" s="11">
        <v>3</v>
      </c>
      <c r="F24" s="11">
        <v>270</v>
      </c>
      <c r="G24" s="11">
        <f t="shared" si="10"/>
        <v>264</v>
      </c>
      <c r="H24" s="11">
        <v>252</v>
      </c>
      <c r="I24" s="11">
        <v>12</v>
      </c>
      <c r="J24" s="21">
        <f t="shared" si="9"/>
        <v>93.333333333333329</v>
      </c>
      <c r="K24" s="22"/>
    </row>
    <row r="25" spans="1:11" ht="21.95" customHeight="1">
      <c r="A25" s="10">
        <v>45022</v>
      </c>
      <c r="B25" s="11" t="s">
        <v>174</v>
      </c>
      <c r="C25" s="11" t="s">
        <v>70</v>
      </c>
      <c r="D25" s="11" t="s">
        <v>75</v>
      </c>
      <c r="E25" s="11">
        <v>8</v>
      </c>
      <c r="F25" s="11">
        <v>600</v>
      </c>
      <c r="G25" s="11">
        <f t="shared" si="10"/>
        <v>453</v>
      </c>
      <c r="H25" s="11">
        <v>444</v>
      </c>
      <c r="I25" s="11">
        <v>9</v>
      </c>
      <c r="J25" s="21">
        <f t="shared" si="9"/>
        <v>74</v>
      </c>
      <c r="K25" s="22"/>
    </row>
    <row r="26" spans="1:11" ht="21.95" customHeight="1">
      <c r="A26" s="10">
        <v>45026</v>
      </c>
      <c r="B26" s="11" t="s">
        <v>174</v>
      </c>
      <c r="C26" s="11" t="s">
        <v>70</v>
      </c>
      <c r="D26" s="11" t="s">
        <v>75</v>
      </c>
      <c r="E26" s="11">
        <v>5</v>
      </c>
      <c r="F26" s="11">
        <v>375</v>
      </c>
      <c r="G26" s="11">
        <f t="shared" ref="G26:G29" si="11">SUM(H26+I26)</f>
        <v>335</v>
      </c>
      <c r="H26" s="11">
        <v>333</v>
      </c>
      <c r="I26" s="11">
        <v>2</v>
      </c>
      <c r="J26" s="21">
        <f t="shared" ref="J26:J29" si="12">SUM(H26/F26*100)</f>
        <v>88.8</v>
      </c>
      <c r="K26" s="22"/>
    </row>
    <row r="27" spans="1:11" ht="21.95" customHeight="1">
      <c r="A27" s="10">
        <v>45027</v>
      </c>
      <c r="B27" s="11" t="s">
        <v>189</v>
      </c>
      <c r="C27" s="11" t="s">
        <v>53</v>
      </c>
      <c r="D27" s="11" t="s">
        <v>75</v>
      </c>
      <c r="E27" s="11">
        <v>2</v>
      </c>
      <c r="F27" s="11">
        <v>150</v>
      </c>
      <c r="G27" s="11">
        <f t="shared" si="11"/>
        <v>159</v>
      </c>
      <c r="H27" s="11">
        <v>150</v>
      </c>
      <c r="I27" s="11">
        <v>9</v>
      </c>
      <c r="J27" s="21">
        <f t="shared" si="12"/>
        <v>100</v>
      </c>
      <c r="K27" s="22"/>
    </row>
    <row r="28" spans="1:11" ht="21.95" customHeight="1">
      <c r="A28" s="10"/>
      <c r="B28" s="11" t="s">
        <v>61</v>
      </c>
      <c r="C28" s="11" t="s">
        <v>62</v>
      </c>
      <c r="D28" s="11" t="s">
        <v>75</v>
      </c>
      <c r="E28" s="11">
        <v>4</v>
      </c>
      <c r="F28" s="11">
        <v>400</v>
      </c>
      <c r="G28" s="11">
        <f t="shared" si="11"/>
        <v>204</v>
      </c>
      <c r="H28" s="11">
        <v>200</v>
      </c>
      <c r="I28" s="11">
        <v>4</v>
      </c>
      <c r="J28" s="21">
        <f t="shared" si="12"/>
        <v>50</v>
      </c>
      <c r="K28" s="22"/>
    </row>
    <row r="29" spans="1:11" ht="21.95" customHeight="1">
      <c r="A29" s="10">
        <v>45028</v>
      </c>
      <c r="B29" s="11" t="s">
        <v>144</v>
      </c>
      <c r="C29" s="11" t="s">
        <v>157</v>
      </c>
      <c r="D29" s="11" t="s">
        <v>75</v>
      </c>
      <c r="E29" s="11">
        <v>5</v>
      </c>
      <c r="F29" s="11">
        <v>750</v>
      </c>
      <c r="G29" s="11">
        <f t="shared" si="11"/>
        <v>740</v>
      </c>
      <c r="H29" s="11">
        <v>712</v>
      </c>
      <c r="I29" s="11">
        <v>28</v>
      </c>
      <c r="J29" s="21">
        <f t="shared" si="12"/>
        <v>94.933333333333337</v>
      </c>
      <c r="K29" s="22"/>
    </row>
    <row r="30" spans="1:11" ht="21.95" customHeight="1">
      <c r="A30" s="10"/>
      <c r="B30" s="11"/>
      <c r="C30" s="11"/>
      <c r="D30" s="11"/>
      <c r="E30" s="11"/>
      <c r="F30" s="11"/>
      <c r="G30" s="11"/>
      <c r="H30" s="11"/>
      <c r="I30" s="11"/>
      <c r="J30" s="21"/>
      <c r="K30" s="22"/>
    </row>
    <row r="31" spans="1:11" ht="21.95" customHeight="1">
      <c r="A31" s="12"/>
      <c r="B31" s="11"/>
      <c r="C31" s="11"/>
      <c r="D31" s="11"/>
      <c r="E31" s="11"/>
      <c r="F31" s="11"/>
      <c r="G31" s="11"/>
      <c r="H31" s="11"/>
      <c r="I31" s="11"/>
      <c r="J31" s="21"/>
      <c r="K31" s="22"/>
    </row>
    <row r="32" spans="1:11" ht="21.95" customHeight="1">
      <c r="A32" s="12"/>
      <c r="B32" s="11"/>
      <c r="C32" s="11"/>
      <c r="D32" s="11"/>
      <c r="E32" s="11"/>
      <c r="F32" s="11"/>
      <c r="G32" s="11"/>
      <c r="H32" s="11"/>
      <c r="I32" s="11"/>
      <c r="J32" s="21"/>
      <c r="K32" s="22"/>
    </row>
    <row r="33" spans="1:11" ht="21.95" customHeight="1">
      <c r="A33" s="12"/>
      <c r="B33" s="11"/>
      <c r="C33" s="11"/>
      <c r="D33" s="11"/>
      <c r="E33" s="11"/>
      <c r="F33" s="11"/>
      <c r="G33" s="11"/>
      <c r="H33" s="11"/>
      <c r="I33" s="11"/>
      <c r="J33" s="21"/>
      <c r="K33" s="22"/>
    </row>
    <row r="34" spans="1:11" ht="21.95" customHeight="1">
      <c r="A34" s="12"/>
      <c r="B34" s="11"/>
      <c r="C34" s="11"/>
      <c r="D34" s="11"/>
      <c r="E34" s="11"/>
      <c r="F34" s="11"/>
      <c r="G34" s="11"/>
      <c r="H34" s="11"/>
      <c r="I34" s="11"/>
      <c r="J34" s="21"/>
      <c r="K34" s="22"/>
    </row>
    <row r="35" spans="1:11" ht="21.95" customHeight="1">
      <c r="A35" s="12"/>
      <c r="B35" s="11"/>
      <c r="C35" s="11"/>
      <c r="D35" s="11"/>
      <c r="E35" s="11"/>
      <c r="F35" s="11"/>
      <c r="G35" s="11"/>
      <c r="H35" s="11"/>
      <c r="I35" s="11"/>
      <c r="J35" s="21"/>
      <c r="K35" s="22"/>
    </row>
    <row r="36" spans="1:11" ht="21.95" customHeight="1">
      <c r="A36" s="12"/>
      <c r="B36" s="11"/>
      <c r="C36" s="11"/>
      <c r="D36" s="11"/>
      <c r="E36" s="11"/>
      <c r="F36" s="11"/>
      <c r="G36" s="11"/>
      <c r="H36" s="11"/>
      <c r="I36" s="11"/>
      <c r="J36" s="21"/>
      <c r="K36" s="22"/>
    </row>
    <row r="37" spans="1:11" ht="21.95" customHeight="1">
      <c r="A37" s="12"/>
      <c r="B37" s="11"/>
      <c r="C37" s="11"/>
      <c r="D37" s="11"/>
      <c r="E37" s="11"/>
      <c r="F37" s="11"/>
      <c r="G37" s="11"/>
      <c r="H37" s="11"/>
      <c r="I37" s="11"/>
      <c r="J37" s="21"/>
      <c r="K37" s="22"/>
    </row>
    <row r="38" spans="1:11" ht="21.95" customHeight="1">
      <c r="A38" s="12"/>
      <c r="B38" s="11"/>
      <c r="C38" s="11"/>
      <c r="D38" s="11"/>
      <c r="E38" s="11"/>
      <c r="F38" s="11"/>
      <c r="G38" s="11"/>
      <c r="H38" s="11"/>
      <c r="I38" s="11"/>
      <c r="J38" s="21"/>
      <c r="K38" s="22"/>
    </row>
    <row r="39" spans="1:11" ht="21.95" customHeight="1">
      <c r="A39" s="12"/>
      <c r="B39" s="11"/>
      <c r="C39" s="11"/>
      <c r="D39" s="11"/>
      <c r="E39" s="11"/>
      <c r="F39" s="11"/>
      <c r="G39" s="11"/>
      <c r="H39" s="11"/>
      <c r="I39" s="11"/>
      <c r="J39" s="21"/>
      <c r="K39" s="22"/>
    </row>
    <row r="40" spans="1:11" ht="21.95" customHeight="1">
      <c r="A40" s="12"/>
      <c r="B40" s="11"/>
      <c r="C40" s="11"/>
      <c r="D40" s="11"/>
      <c r="E40" s="11"/>
      <c r="F40" s="11"/>
      <c r="G40" s="11"/>
      <c r="H40" s="11"/>
      <c r="I40" s="11"/>
      <c r="J40" s="21"/>
      <c r="K40" s="22"/>
    </row>
    <row r="41" spans="1:11" ht="21.95" customHeight="1">
      <c r="A41" s="12"/>
      <c r="B41" s="11"/>
      <c r="C41" s="11"/>
      <c r="D41" s="11"/>
      <c r="E41" s="11"/>
      <c r="F41" s="11"/>
      <c r="G41" s="11"/>
      <c r="H41" s="11"/>
      <c r="I41" s="11"/>
      <c r="J41" s="21"/>
      <c r="K41" s="22"/>
    </row>
    <row r="42" spans="1:11" ht="21.95" customHeight="1">
      <c r="A42" s="12"/>
      <c r="B42" s="11"/>
      <c r="C42" s="11"/>
      <c r="D42" s="11"/>
      <c r="E42" s="11"/>
      <c r="F42" s="11"/>
      <c r="G42" s="11"/>
      <c r="H42" s="11"/>
      <c r="I42" s="11"/>
      <c r="J42" s="21"/>
      <c r="K42" s="22"/>
    </row>
    <row r="43" spans="1:11" ht="21.95" customHeight="1">
      <c r="A43" s="12"/>
      <c r="B43" s="11"/>
      <c r="C43" s="11"/>
      <c r="D43" s="11"/>
      <c r="E43" s="11"/>
      <c r="F43" s="11"/>
      <c r="G43" s="11"/>
      <c r="H43" s="11"/>
      <c r="I43" s="11"/>
      <c r="J43" s="21"/>
      <c r="K43" s="22"/>
    </row>
    <row r="44" spans="1:11" ht="21.95" customHeight="1">
      <c r="A44" s="12"/>
      <c r="B44" s="11"/>
      <c r="C44" s="11"/>
      <c r="D44" s="11"/>
      <c r="E44" s="11"/>
      <c r="F44" s="11"/>
      <c r="G44" s="11"/>
      <c r="H44" s="11"/>
      <c r="I44" s="11"/>
      <c r="J44" s="21"/>
      <c r="K44" s="22"/>
    </row>
    <row r="45" spans="1:11" ht="21.95" customHeight="1">
      <c r="A45" s="12"/>
      <c r="B45" s="11"/>
      <c r="C45" s="11"/>
      <c r="D45" s="11"/>
      <c r="E45" s="11"/>
      <c r="F45" s="11"/>
      <c r="G45" s="11"/>
      <c r="H45" s="11"/>
      <c r="I45" s="11"/>
      <c r="J45" s="21"/>
      <c r="K45" s="22"/>
    </row>
    <row r="46" spans="1:11" ht="21.95" customHeight="1">
      <c r="A46" s="12"/>
      <c r="B46" s="11"/>
      <c r="C46" s="11"/>
      <c r="D46" s="11"/>
      <c r="E46" s="11"/>
      <c r="F46" s="11"/>
      <c r="G46" s="11"/>
      <c r="H46" s="11"/>
      <c r="I46" s="11"/>
      <c r="J46" s="21"/>
      <c r="K46" s="22"/>
    </row>
    <row r="47" spans="1:11" ht="21" customHeight="1">
      <c r="A47" s="44" t="s">
        <v>23</v>
      </c>
      <c r="B47" s="45"/>
      <c r="C47" s="13">
        <f>COUNT(A10:A46)</f>
        <v>19</v>
      </c>
      <c r="E47" s="46" t="s">
        <v>24</v>
      </c>
      <c r="F47" s="46"/>
      <c r="G47" s="47"/>
      <c r="H47" s="47"/>
      <c r="I47" s="47"/>
      <c r="J47" s="47"/>
      <c r="K47" s="47"/>
    </row>
    <row r="48" spans="1:11" ht="21" customHeight="1">
      <c r="A48" s="36" t="s">
        <v>25</v>
      </c>
      <c r="B48" s="37"/>
      <c r="C48" s="13">
        <f>SUM(F10:F46)</f>
        <v>15246</v>
      </c>
      <c r="F48" s="35"/>
      <c r="G48" s="35"/>
      <c r="H48" s="35"/>
      <c r="I48" s="4"/>
      <c r="J48" s="4"/>
      <c r="K48" s="18"/>
    </row>
    <row r="49" spans="1:11" ht="21" customHeight="1">
      <c r="A49" s="36" t="s">
        <v>26</v>
      </c>
      <c r="B49" s="37"/>
      <c r="C49" s="13">
        <f>SUM(H10:H46)</f>
        <v>11978</v>
      </c>
      <c r="F49" s="4"/>
      <c r="G49" s="4"/>
      <c r="H49" s="4"/>
      <c r="I49" s="4"/>
      <c r="J49" s="4"/>
      <c r="K49" s="18"/>
    </row>
    <row r="50" spans="1:11">
      <c r="A50" s="38" t="s">
        <v>27</v>
      </c>
      <c r="B50" s="39"/>
      <c r="C50" s="14">
        <f>SUM(J10:J46)</f>
        <v>1594.676212725024</v>
      </c>
      <c r="F50" s="35"/>
      <c r="G50" s="35"/>
      <c r="H50" s="35"/>
      <c r="I50" s="35"/>
      <c r="J50" s="4"/>
      <c r="K50" s="29"/>
    </row>
    <row r="51" spans="1:11">
      <c r="A51" s="40" t="s">
        <v>28</v>
      </c>
      <c r="B51" s="41"/>
      <c r="C51" s="13">
        <f>COUNTA(B10:B46)</f>
        <v>20</v>
      </c>
      <c r="F51" s="35"/>
      <c r="G51" s="35"/>
      <c r="H51" s="35"/>
      <c r="I51" s="35"/>
      <c r="J51" s="4"/>
      <c r="K51" s="29"/>
    </row>
    <row r="52" spans="1:11">
      <c r="A52" s="40" t="s">
        <v>29</v>
      </c>
      <c r="B52" s="41"/>
      <c r="C52" s="14">
        <f>C50/C51</f>
        <v>79.733810636251206</v>
      </c>
      <c r="F52" s="35"/>
      <c r="G52" s="35"/>
      <c r="H52" s="35"/>
      <c r="I52" s="35"/>
      <c r="J52" s="4"/>
      <c r="K52" s="29"/>
    </row>
    <row r="53" spans="1:11">
      <c r="A53" s="15"/>
      <c r="B53" s="16"/>
      <c r="C53" s="16"/>
      <c r="D53" s="16"/>
      <c r="E53" s="16"/>
      <c r="F53" s="16"/>
      <c r="G53" s="16"/>
      <c r="H53" s="16"/>
      <c r="I53" s="16"/>
      <c r="J53" s="16"/>
      <c r="K53" s="23"/>
    </row>
  </sheetData>
  <mergeCells count="13">
    <mergeCell ref="J1:K1"/>
    <mergeCell ref="A47:B47"/>
    <mergeCell ref="E47:K47"/>
    <mergeCell ref="A48:B48"/>
    <mergeCell ref="F48:H48"/>
    <mergeCell ref="K50:K52"/>
    <mergeCell ref="A4:K6"/>
    <mergeCell ref="F50:H52"/>
    <mergeCell ref="A49:B49"/>
    <mergeCell ref="A50:B50"/>
    <mergeCell ref="A51:B51"/>
    <mergeCell ref="A52:B52"/>
    <mergeCell ref="I50:I52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K56"/>
  <sheetViews>
    <sheetView view="pageBreakPreview" topLeftCell="A7" zoomScaleNormal="100" workbookViewId="0">
      <selection activeCell="E15" sqref="E15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42" t="s">
        <v>0</v>
      </c>
      <c r="K1" s="43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 ht="15.75" customHeight="1">
      <c r="A4" s="30" t="s">
        <v>1</v>
      </c>
      <c r="B4" s="31"/>
      <c r="C4" s="31"/>
      <c r="D4" s="31"/>
      <c r="E4" s="31"/>
      <c r="F4" s="31"/>
      <c r="G4" s="31"/>
      <c r="H4" s="31"/>
      <c r="I4" s="31"/>
      <c r="J4" s="32"/>
      <c r="K4" s="33"/>
    </row>
    <row r="5" spans="1:11" ht="15.75" customHeight="1">
      <c r="A5" s="30"/>
      <c r="B5" s="31"/>
      <c r="C5" s="31"/>
      <c r="D5" s="31"/>
      <c r="E5" s="31"/>
      <c r="F5" s="31"/>
      <c r="G5" s="31"/>
      <c r="H5" s="31"/>
      <c r="I5" s="31"/>
      <c r="J5" s="32"/>
      <c r="K5" s="33"/>
    </row>
    <row r="6" spans="1:11" ht="6.95" customHeight="1">
      <c r="A6" s="34"/>
      <c r="B6" s="31"/>
      <c r="C6" s="31"/>
      <c r="D6" s="31"/>
      <c r="E6" s="31"/>
      <c r="F6" s="31"/>
      <c r="G6" s="31"/>
      <c r="H6" s="31"/>
      <c r="I6" s="31"/>
      <c r="J6" s="32"/>
      <c r="K6" s="33"/>
    </row>
    <row r="7" spans="1:11" ht="24" customHeight="1">
      <c r="A7" s="5" t="s">
        <v>2</v>
      </c>
      <c r="B7" s="6" t="s">
        <v>97</v>
      </c>
      <c r="C7" s="4"/>
      <c r="D7" s="4"/>
      <c r="E7" s="4"/>
      <c r="F7" s="6" t="s">
        <v>4</v>
      </c>
      <c r="G7" s="6" t="s">
        <v>192</v>
      </c>
      <c r="H7" s="6"/>
      <c r="I7" s="4"/>
      <c r="J7" s="4"/>
      <c r="K7" s="18"/>
    </row>
    <row r="8" spans="1:11" ht="24" customHeight="1">
      <c r="A8" s="5" t="s">
        <v>6</v>
      </c>
      <c r="B8" s="7" t="s">
        <v>7</v>
      </c>
      <c r="C8" s="4"/>
      <c r="D8" s="4"/>
      <c r="E8" s="4"/>
      <c r="F8" s="6" t="s">
        <v>8</v>
      </c>
      <c r="G8" s="7" t="s">
        <v>9</v>
      </c>
      <c r="H8" s="6"/>
      <c r="I8" s="4"/>
      <c r="J8" s="4"/>
      <c r="K8" s="18"/>
    </row>
    <row r="9" spans="1:11" ht="33" customHeight="1">
      <c r="A9" s="8" t="s">
        <v>10</v>
      </c>
      <c r="B9" s="9" t="s">
        <v>11</v>
      </c>
      <c r="C9" s="9" t="s">
        <v>12</v>
      </c>
      <c r="D9" s="9" t="s">
        <v>13</v>
      </c>
      <c r="E9" s="9" t="s">
        <v>14</v>
      </c>
      <c r="F9" s="9" t="s">
        <v>15</v>
      </c>
      <c r="G9" s="9" t="s">
        <v>16</v>
      </c>
      <c r="H9" s="9" t="s">
        <v>17</v>
      </c>
      <c r="I9" s="9" t="s">
        <v>18</v>
      </c>
      <c r="J9" s="19" t="s">
        <v>19</v>
      </c>
      <c r="K9" s="20" t="s">
        <v>20</v>
      </c>
    </row>
    <row r="10" spans="1:11" ht="21.95" customHeight="1">
      <c r="A10" s="10">
        <v>45001</v>
      </c>
      <c r="B10" s="11" t="s">
        <v>21</v>
      </c>
      <c r="C10" s="11">
        <v>22500</v>
      </c>
      <c r="D10" s="11" t="s">
        <v>22</v>
      </c>
      <c r="E10" s="11">
        <v>8</v>
      </c>
      <c r="F10" s="11">
        <v>3040</v>
      </c>
      <c r="G10" s="11">
        <f t="shared" ref="G10:G17" si="0">SUM(H10+I10)</f>
        <v>2160</v>
      </c>
      <c r="H10" s="11">
        <v>2128</v>
      </c>
      <c r="I10" s="11">
        <v>32</v>
      </c>
      <c r="J10" s="21">
        <f t="shared" ref="J10:J17" si="1">SUM(H10/F10*100)</f>
        <v>70</v>
      </c>
      <c r="K10" s="22"/>
    </row>
    <row r="11" spans="1:11" ht="21.95" customHeight="1">
      <c r="A11" s="10">
        <v>45002</v>
      </c>
      <c r="B11" s="11" t="s">
        <v>21</v>
      </c>
      <c r="C11" s="11">
        <v>22500</v>
      </c>
      <c r="D11" s="11" t="s">
        <v>22</v>
      </c>
      <c r="E11" s="11">
        <v>8</v>
      </c>
      <c r="F11" s="11">
        <v>3040</v>
      </c>
      <c r="G11" s="11">
        <f t="shared" si="0"/>
        <v>2331</v>
      </c>
      <c r="H11" s="11">
        <v>2280</v>
      </c>
      <c r="I11" s="11">
        <v>51</v>
      </c>
      <c r="J11" s="21">
        <f t="shared" si="1"/>
        <v>75</v>
      </c>
      <c r="K11" s="22"/>
    </row>
    <row r="12" spans="1:11" ht="21.95" customHeight="1">
      <c r="A12" s="10">
        <v>45006</v>
      </c>
      <c r="B12" s="11" t="s">
        <v>21</v>
      </c>
      <c r="C12" s="11">
        <v>22500</v>
      </c>
      <c r="D12" s="11" t="s">
        <v>22</v>
      </c>
      <c r="E12" s="11">
        <v>4</v>
      </c>
      <c r="F12" s="11">
        <v>1520</v>
      </c>
      <c r="G12" s="11">
        <f t="shared" si="0"/>
        <v>1116</v>
      </c>
      <c r="H12" s="11">
        <v>1064</v>
      </c>
      <c r="I12" s="11">
        <v>52</v>
      </c>
      <c r="J12" s="21">
        <f t="shared" si="1"/>
        <v>70</v>
      </c>
      <c r="K12" s="22"/>
    </row>
    <row r="13" spans="1:11" ht="21.95" customHeight="1">
      <c r="A13" s="10"/>
      <c r="B13" s="11" t="s">
        <v>61</v>
      </c>
      <c r="C13" s="11" t="s">
        <v>62</v>
      </c>
      <c r="D13" s="11" t="s">
        <v>22</v>
      </c>
      <c r="E13" s="11">
        <v>4</v>
      </c>
      <c r="F13" s="11">
        <v>400</v>
      </c>
      <c r="G13" s="11">
        <f t="shared" si="0"/>
        <v>283</v>
      </c>
      <c r="H13" s="11">
        <v>280</v>
      </c>
      <c r="I13" s="11">
        <v>3</v>
      </c>
      <c r="J13" s="21">
        <f t="shared" si="1"/>
        <v>70</v>
      </c>
      <c r="K13" s="22"/>
    </row>
    <row r="14" spans="1:11" ht="21.95" customHeight="1">
      <c r="A14" s="10">
        <v>45008</v>
      </c>
      <c r="B14" s="24" t="s">
        <v>21</v>
      </c>
      <c r="C14" s="11">
        <v>22500</v>
      </c>
      <c r="D14" s="11" t="s">
        <v>22</v>
      </c>
      <c r="E14" s="11">
        <v>4</v>
      </c>
      <c r="F14" s="11">
        <v>2280</v>
      </c>
      <c r="G14" s="11">
        <f t="shared" si="0"/>
        <v>792</v>
      </c>
      <c r="H14" s="11">
        <v>780</v>
      </c>
      <c r="I14" s="11">
        <v>12</v>
      </c>
      <c r="J14" s="21">
        <f t="shared" si="1"/>
        <v>34.210526315789473</v>
      </c>
      <c r="K14" s="22"/>
    </row>
    <row r="15" spans="1:11" ht="21.95" customHeight="1">
      <c r="A15" s="10"/>
      <c r="B15" s="24" t="s">
        <v>80</v>
      </c>
      <c r="C15" s="11">
        <v>33004</v>
      </c>
      <c r="D15" s="11" t="s">
        <v>22</v>
      </c>
      <c r="E15" s="11">
        <v>4</v>
      </c>
      <c r="F15" s="11">
        <v>760</v>
      </c>
      <c r="G15" s="11">
        <f t="shared" si="0"/>
        <v>540</v>
      </c>
      <c r="H15" s="11">
        <v>532</v>
      </c>
      <c r="I15" s="11">
        <v>8</v>
      </c>
      <c r="J15" s="21">
        <f t="shared" si="1"/>
        <v>70</v>
      </c>
      <c r="K15" s="22"/>
    </row>
    <row r="16" spans="1:11" ht="21.95" customHeight="1">
      <c r="A16" s="10">
        <v>45009</v>
      </c>
      <c r="B16" s="11" t="s">
        <v>21</v>
      </c>
      <c r="C16" s="11">
        <v>22500</v>
      </c>
      <c r="D16" s="11" t="s">
        <v>22</v>
      </c>
      <c r="E16" s="11">
        <v>8</v>
      </c>
      <c r="F16" s="11">
        <v>3040</v>
      </c>
      <c r="G16" s="11">
        <f t="shared" si="0"/>
        <v>2608</v>
      </c>
      <c r="H16" s="11">
        <v>2584</v>
      </c>
      <c r="I16" s="11">
        <v>24</v>
      </c>
      <c r="J16" s="21">
        <f t="shared" si="1"/>
        <v>85</v>
      </c>
      <c r="K16" s="22"/>
    </row>
    <row r="17" spans="1:11" ht="21.95" customHeight="1">
      <c r="A17" s="10">
        <v>45013</v>
      </c>
      <c r="B17" s="11" t="s">
        <v>21</v>
      </c>
      <c r="C17" s="11">
        <v>22500</v>
      </c>
      <c r="D17" s="11" t="s">
        <v>22</v>
      </c>
      <c r="E17" s="11">
        <v>8</v>
      </c>
      <c r="F17" s="11">
        <v>3040</v>
      </c>
      <c r="G17" s="11">
        <f t="shared" si="0"/>
        <v>2204</v>
      </c>
      <c r="H17" s="11">
        <v>2128</v>
      </c>
      <c r="I17" s="11">
        <v>76</v>
      </c>
      <c r="J17" s="21">
        <f t="shared" si="1"/>
        <v>70</v>
      </c>
      <c r="K17" s="22"/>
    </row>
    <row r="18" spans="1:11" ht="21.95" customHeight="1">
      <c r="A18" s="10">
        <v>45014</v>
      </c>
      <c r="B18" s="11" t="s">
        <v>21</v>
      </c>
      <c r="C18" s="11">
        <v>22500</v>
      </c>
      <c r="D18" s="11" t="s">
        <v>22</v>
      </c>
      <c r="E18" s="11">
        <v>8</v>
      </c>
      <c r="F18" s="11">
        <v>3040</v>
      </c>
      <c r="G18" s="11">
        <f t="shared" ref="G18" si="2">SUM(H18+I18)</f>
        <v>2518</v>
      </c>
      <c r="H18" s="11">
        <v>2432</v>
      </c>
      <c r="I18" s="11">
        <v>86</v>
      </c>
      <c r="J18" s="21">
        <f t="shared" ref="J18" si="3">SUM(H18/F18*100)</f>
        <v>80</v>
      </c>
      <c r="K18" s="22"/>
    </row>
    <row r="19" spans="1:11" ht="21.75" customHeight="1">
      <c r="A19" s="10">
        <v>45015</v>
      </c>
      <c r="B19" s="11" t="s">
        <v>21</v>
      </c>
      <c r="C19" s="11">
        <v>22500</v>
      </c>
      <c r="D19" s="11" t="s">
        <v>22</v>
      </c>
      <c r="E19" s="11">
        <v>6</v>
      </c>
      <c r="F19" s="11">
        <v>2280</v>
      </c>
      <c r="G19" s="11">
        <f t="shared" ref="G19:G27" si="4">SUM(H19+I19)</f>
        <v>1923</v>
      </c>
      <c r="H19" s="11">
        <v>1824</v>
      </c>
      <c r="I19" s="11">
        <v>99</v>
      </c>
      <c r="J19" s="21">
        <f t="shared" ref="J19:J21" si="5">SUM(H19/F19*100)</f>
        <v>80</v>
      </c>
      <c r="K19" s="22"/>
    </row>
    <row r="20" spans="1:11" ht="21.95" customHeight="1">
      <c r="A20" s="10"/>
      <c r="B20" s="11" t="s">
        <v>61</v>
      </c>
      <c r="C20" s="11" t="s">
        <v>62</v>
      </c>
      <c r="D20" s="11" t="s">
        <v>22</v>
      </c>
      <c r="E20" s="11">
        <v>2</v>
      </c>
      <c r="F20" s="11">
        <v>200</v>
      </c>
      <c r="G20" s="11">
        <f t="shared" si="4"/>
        <v>227</v>
      </c>
      <c r="H20" s="11">
        <v>200</v>
      </c>
      <c r="I20" s="11">
        <v>27</v>
      </c>
      <c r="J20" s="21">
        <f t="shared" si="5"/>
        <v>100</v>
      </c>
      <c r="K20" s="22"/>
    </row>
    <row r="21" spans="1:11" ht="21.95" customHeight="1">
      <c r="A21" s="10">
        <v>45016</v>
      </c>
      <c r="B21" s="11" t="s">
        <v>21</v>
      </c>
      <c r="C21" s="11">
        <v>22500</v>
      </c>
      <c r="D21" s="11" t="s">
        <v>22</v>
      </c>
      <c r="E21" s="11">
        <v>5</v>
      </c>
      <c r="F21" s="11">
        <v>1900</v>
      </c>
      <c r="G21" s="11">
        <f t="shared" si="4"/>
        <v>1912</v>
      </c>
      <c r="H21" s="11">
        <v>1900</v>
      </c>
      <c r="I21" s="11">
        <v>12</v>
      </c>
      <c r="J21" s="21">
        <f t="shared" si="5"/>
        <v>100</v>
      </c>
      <c r="K21" s="22"/>
    </row>
    <row r="22" spans="1:11" ht="21.95" customHeight="1">
      <c r="A22" s="10"/>
      <c r="B22" s="11" t="s">
        <v>61</v>
      </c>
      <c r="C22" s="11" t="s">
        <v>62</v>
      </c>
      <c r="D22" s="11" t="s">
        <v>22</v>
      </c>
      <c r="E22" s="11">
        <v>1</v>
      </c>
      <c r="F22" s="11">
        <v>100</v>
      </c>
      <c r="G22" s="11">
        <f t="shared" si="4"/>
        <v>142</v>
      </c>
      <c r="H22" s="11">
        <v>100</v>
      </c>
      <c r="I22" s="11">
        <v>42</v>
      </c>
      <c r="J22" s="21">
        <f t="shared" ref="J22:J24" si="6">SUM(H22/F22*100)</f>
        <v>100</v>
      </c>
      <c r="K22" s="22"/>
    </row>
    <row r="23" spans="1:11" ht="21.95" customHeight="1">
      <c r="A23" s="10">
        <v>45017</v>
      </c>
      <c r="B23" s="11" t="s">
        <v>21</v>
      </c>
      <c r="C23" s="11">
        <v>22500</v>
      </c>
      <c r="D23" s="11" t="s">
        <v>22</v>
      </c>
      <c r="E23" s="11">
        <v>8</v>
      </c>
      <c r="F23" s="11">
        <v>3040</v>
      </c>
      <c r="G23" s="11">
        <f t="shared" ref="G23" si="7">SUM(H23+I23)</f>
        <v>2486</v>
      </c>
      <c r="H23" s="11">
        <v>2432</v>
      </c>
      <c r="I23" s="11">
        <v>54</v>
      </c>
      <c r="J23" s="21">
        <f t="shared" ref="J23" si="8">SUM(H23/F23*100)</f>
        <v>80</v>
      </c>
      <c r="K23" s="22"/>
    </row>
    <row r="24" spans="1:11" ht="21.95" customHeight="1">
      <c r="A24" s="10">
        <v>45019</v>
      </c>
      <c r="B24" s="11" t="s">
        <v>21</v>
      </c>
      <c r="C24" s="11">
        <v>22500</v>
      </c>
      <c r="D24" s="11" t="s">
        <v>22</v>
      </c>
      <c r="E24" s="11">
        <v>8</v>
      </c>
      <c r="F24" s="11">
        <v>3040</v>
      </c>
      <c r="G24" s="11">
        <f t="shared" si="4"/>
        <v>2556</v>
      </c>
      <c r="H24" s="11">
        <v>2432</v>
      </c>
      <c r="I24" s="11">
        <v>124</v>
      </c>
      <c r="J24" s="21">
        <f t="shared" si="6"/>
        <v>80</v>
      </c>
      <c r="K24" s="22"/>
    </row>
    <row r="25" spans="1:11" ht="21.95" customHeight="1">
      <c r="A25" s="10">
        <v>45020</v>
      </c>
      <c r="B25" s="11" t="s">
        <v>21</v>
      </c>
      <c r="C25" s="11">
        <v>22500</v>
      </c>
      <c r="D25" s="11" t="s">
        <v>22</v>
      </c>
      <c r="E25" s="11">
        <v>8</v>
      </c>
      <c r="F25" s="11">
        <v>3040</v>
      </c>
      <c r="G25" s="11">
        <f t="shared" si="4"/>
        <v>2530</v>
      </c>
      <c r="H25" s="11">
        <v>2432</v>
      </c>
      <c r="I25" s="11">
        <v>98</v>
      </c>
      <c r="J25" s="21">
        <f t="shared" ref="J25:J27" si="9">SUM(H25/F25*100)</f>
        <v>80</v>
      </c>
      <c r="K25" s="22"/>
    </row>
    <row r="26" spans="1:11" ht="21.95" customHeight="1">
      <c r="A26" s="10">
        <v>45021</v>
      </c>
      <c r="B26" s="11" t="s">
        <v>21</v>
      </c>
      <c r="C26" s="11">
        <v>22500</v>
      </c>
      <c r="D26" s="11" t="s">
        <v>22</v>
      </c>
      <c r="E26" s="11">
        <v>8</v>
      </c>
      <c r="F26" s="11">
        <v>1800</v>
      </c>
      <c r="G26" s="11">
        <f t="shared" si="4"/>
        <v>1370</v>
      </c>
      <c r="H26" s="11">
        <v>1335</v>
      </c>
      <c r="I26" s="11">
        <v>35</v>
      </c>
      <c r="J26" s="21">
        <f t="shared" si="9"/>
        <v>74.166666666666671</v>
      </c>
      <c r="K26" s="22"/>
    </row>
    <row r="27" spans="1:11" ht="21.95" customHeight="1">
      <c r="A27" s="10">
        <v>45022</v>
      </c>
      <c r="B27" s="11" t="s">
        <v>21</v>
      </c>
      <c r="C27" s="11">
        <v>22500</v>
      </c>
      <c r="D27" s="11" t="s">
        <v>22</v>
      </c>
      <c r="E27" s="11">
        <v>8</v>
      </c>
      <c r="F27" s="11">
        <v>1800</v>
      </c>
      <c r="G27" s="11">
        <f t="shared" si="4"/>
        <v>1309</v>
      </c>
      <c r="H27" s="11">
        <v>1242</v>
      </c>
      <c r="I27" s="11">
        <v>67</v>
      </c>
      <c r="J27" s="21">
        <f t="shared" si="9"/>
        <v>69</v>
      </c>
      <c r="K27" s="22"/>
    </row>
    <row r="28" spans="1:11" ht="21.95" customHeight="1">
      <c r="A28" s="10">
        <v>45026</v>
      </c>
      <c r="B28" s="11" t="s">
        <v>21</v>
      </c>
      <c r="C28" s="11">
        <v>22500</v>
      </c>
      <c r="D28" s="11" t="s">
        <v>22</v>
      </c>
      <c r="E28" s="11">
        <v>3</v>
      </c>
      <c r="F28" s="11">
        <v>1140</v>
      </c>
      <c r="G28" s="11">
        <f t="shared" ref="G28" si="10">SUM(H28+I28)</f>
        <v>1201</v>
      </c>
      <c r="H28" s="11">
        <v>1140</v>
      </c>
      <c r="I28" s="11">
        <v>61</v>
      </c>
      <c r="J28" s="21">
        <f t="shared" ref="J28" si="11">SUM(H28/F28*100)</f>
        <v>100</v>
      </c>
      <c r="K28" s="22"/>
    </row>
    <row r="29" spans="1:11" ht="21.95" customHeight="1">
      <c r="A29" s="25"/>
      <c r="B29" s="11"/>
      <c r="C29" s="11"/>
      <c r="D29" s="11"/>
      <c r="E29" s="11"/>
      <c r="F29" s="11"/>
      <c r="G29" s="11"/>
      <c r="H29" s="11"/>
      <c r="I29" s="11"/>
      <c r="J29" s="21"/>
      <c r="K29" s="22"/>
    </row>
    <row r="30" spans="1:11" ht="21.95" customHeight="1">
      <c r="A30" s="25"/>
      <c r="B30" s="11"/>
      <c r="C30" s="11"/>
      <c r="D30" s="11"/>
      <c r="E30" s="11"/>
      <c r="F30" s="11"/>
      <c r="G30" s="11"/>
      <c r="H30" s="11"/>
      <c r="I30" s="11"/>
      <c r="J30" s="21"/>
      <c r="K30" s="22"/>
    </row>
    <row r="31" spans="1:11" ht="21.95" customHeight="1">
      <c r="A31" s="25"/>
      <c r="B31" s="11"/>
      <c r="C31" s="11"/>
      <c r="D31" s="11"/>
      <c r="E31" s="11"/>
      <c r="F31" s="11"/>
      <c r="G31" s="11"/>
      <c r="H31" s="11"/>
      <c r="I31" s="11"/>
      <c r="J31" s="21"/>
      <c r="K31" s="22"/>
    </row>
    <row r="32" spans="1:11" ht="21.95" customHeight="1">
      <c r="A32" s="25"/>
      <c r="B32" s="11"/>
      <c r="C32" s="11"/>
      <c r="D32" s="11"/>
      <c r="E32" s="11"/>
      <c r="F32" s="11"/>
      <c r="G32" s="11"/>
      <c r="H32" s="11"/>
      <c r="I32" s="11"/>
      <c r="J32" s="21"/>
      <c r="K32" s="22"/>
    </row>
    <row r="33" spans="1:11" ht="21.95" customHeight="1">
      <c r="A33" s="25"/>
      <c r="B33" s="11"/>
      <c r="C33" s="11"/>
      <c r="D33" s="11"/>
      <c r="E33" s="11"/>
      <c r="F33" s="11"/>
      <c r="G33" s="11"/>
      <c r="H33" s="11"/>
      <c r="I33" s="11"/>
      <c r="J33" s="21"/>
      <c r="K33" s="22"/>
    </row>
    <row r="34" spans="1:11" ht="21.95" customHeight="1">
      <c r="A34" s="12"/>
      <c r="B34" s="11"/>
      <c r="C34" s="11"/>
      <c r="D34" s="11"/>
      <c r="E34" s="11"/>
      <c r="F34" s="11"/>
      <c r="G34" s="11"/>
      <c r="H34" s="11"/>
      <c r="I34" s="11"/>
      <c r="J34" s="21"/>
      <c r="K34" s="22"/>
    </row>
    <row r="35" spans="1:11" ht="21.95" customHeight="1">
      <c r="A35" s="12"/>
      <c r="B35" s="11"/>
      <c r="C35" s="11"/>
      <c r="D35" s="11"/>
      <c r="E35" s="11"/>
      <c r="F35" s="11"/>
      <c r="G35" s="11"/>
      <c r="H35" s="11"/>
      <c r="I35" s="11"/>
      <c r="J35" s="21"/>
      <c r="K35" s="22"/>
    </row>
    <row r="36" spans="1:11" ht="21.95" customHeight="1">
      <c r="A36" s="12"/>
      <c r="B36" s="11"/>
      <c r="C36" s="11"/>
      <c r="D36" s="11"/>
      <c r="E36" s="11"/>
      <c r="F36" s="11"/>
      <c r="G36" s="11"/>
      <c r="H36" s="11"/>
      <c r="I36" s="11"/>
      <c r="J36" s="21"/>
      <c r="K36" s="22"/>
    </row>
    <row r="37" spans="1:11" ht="21.95" customHeight="1">
      <c r="A37" s="12"/>
      <c r="B37" s="11"/>
      <c r="C37" s="11"/>
      <c r="D37" s="11"/>
      <c r="E37" s="11"/>
      <c r="F37" s="11"/>
      <c r="G37" s="11"/>
      <c r="H37" s="11"/>
      <c r="I37" s="11"/>
      <c r="J37" s="21"/>
      <c r="K37" s="22"/>
    </row>
    <row r="38" spans="1:11" ht="21.95" customHeight="1">
      <c r="A38" s="12"/>
      <c r="B38" s="11"/>
      <c r="C38" s="11"/>
      <c r="D38" s="11"/>
      <c r="E38" s="11"/>
      <c r="F38" s="11"/>
      <c r="G38" s="11"/>
      <c r="H38" s="11"/>
      <c r="I38" s="11"/>
      <c r="J38" s="21"/>
      <c r="K38" s="22"/>
    </row>
    <row r="39" spans="1:11" ht="21.95" customHeight="1">
      <c r="A39" s="12"/>
      <c r="B39" s="11"/>
      <c r="C39" s="11"/>
      <c r="D39" s="11"/>
      <c r="E39" s="11"/>
      <c r="F39" s="11"/>
      <c r="G39" s="11"/>
      <c r="H39" s="11"/>
      <c r="I39" s="11"/>
      <c r="J39" s="21"/>
      <c r="K39" s="22"/>
    </row>
    <row r="40" spans="1:11" ht="21.95" customHeight="1">
      <c r="A40" s="12"/>
      <c r="B40" s="11"/>
      <c r="C40" s="11"/>
      <c r="D40" s="11"/>
      <c r="E40" s="11"/>
      <c r="F40" s="11"/>
      <c r="G40" s="11"/>
      <c r="H40" s="11"/>
      <c r="I40" s="11"/>
      <c r="J40" s="21"/>
      <c r="K40" s="22"/>
    </row>
    <row r="41" spans="1:11" ht="21.95" customHeight="1">
      <c r="A41" s="12"/>
      <c r="B41" s="11"/>
      <c r="C41" s="11"/>
      <c r="D41" s="11"/>
      <c r="E41" s="11"/>
      <c r="F41" s="11"/>
      <c r="G41" s="11"/>
      <c r="H41" s="11"/>
      <c r="I41" s="11"/>
      <c r="J41" s="21"/>
      <c r="K41" s="22"/>
    </row>
    <row r="42" spans="1:11" ht="21.95" customHeight="1">
      <c r="A42" s="12"/>
      <c r="B42" s="11"/>
      <c r="C42" s="11"/>
      <c r="D42" s="11"/>
      <c r="E42" s="11"/>
      <c r="F42" s="11"/>
      <c r="G42" s="11"/>
      <c r="H42" s="11"/>
      <c r="I42" s="11"/>
      <c r="J42" s="21"/>
      <c r="K42" s="22"/>
    </row>
    <row r="43" spans="1:11" ht="21.95" customHeight="1">
      <c r="A43" s="12"/>
      <c r="B43" s="11"/>
      <c r="C43" s="11"/>
      <c r="D43" s="11"/>
      <c r="E43" s="11"/>
      <c r="F43" s="11"/>
      <c r="G43" s="11"/>
      <c r="H43" s="11"/>
      <c r="I43" s="11"/>
      <c r="J43" s="21"/>
      <c r="K43" s="22"/>
    </row>
    <row r="44" spans="1:11" ht="21.95" customHeight="1">
      <c r="A44" s="12"/>
      <c r="B44" s="11"/>
      <c r="C44" s="11"/>
      <c r="D44" s="11"/>
      <c r="E44" s="11"/>
      <c r="F44" s="11"/>
      <c r="G44" s="11"/>
      <c r="H44" s="11"/>
      <c r="I44" s="11"/>
      <c r="J44" s="21"/>
      <c r="K44" s="22"/>
    </row>
    <row r="45" spans="1:11" ht="21.95" customHeight="1">
      <c r="A45" s="12"/>
      <c r="B45" s="11"/>
      <c r="C45" s="11"/>
      <c r="D45" s="11"/>
      <c r="E45" s="11"/>
      <c r="F45" s="11"/>
      <c r="G45" s="11"/>
      <c r="H45" s="11"/>
      <c r="I45" s="11"/>
      <c r="J45" s="21"/>
      <c r="K45" s="22"/>
    </row>
    <row r="46" spans="1:11" ht="21.95" customHeight="1">
      <c r="A46" s="12"/>
      <c r="B46" s="11"/>
      <c r="C46" s="11"/>
      <c r="D46" s="11"/>
      <c r="E46" s="11"/>
      <c r="F46" s="11"/>
      <c r="G46" s="11"/>
      <c r="H46" s="11"/>
      <c r="I46" s="11"/>
      <c r="J46" s="21"/>
      <c r="K46" s="22"/>
    </row>
    <row r="47" spans="1:11" ht="21.95" customHeight="1">
      <c r="A47" s="12"/>
      <c r="B47" s="11"/>
      <c r="C47" s="11"/>
      <c r="D47" s="11"/>
      <c r="E47" s="11"/>
      <c r="F47" s="11"/>
      <c r="G47" s="11"/>
      <c r="H47" s="11"/>
      <c r="I47" s="11"/>
      <c r="J47" s="21"/>
      <c r="K47" s="22"/>
    </row>
    <row r="48" spans="1:11" ht="21.95" customHeight="1">
      <c r="A48" s="12"/>
      <c r="B48" s="11"/>
      <c r="C48" s="11"/>
      <c r="D48" s="11"/>
      <c r="E48" s="11"/>
      <c r="F48" s="11"/>
      <c r="G48" s="11"/>
      <c r="H48" s="11"/>
      <c r="I48" s="11"/>
      <c r="J48" s="21"/>
      <c r="K48" s="22"/>
    </row>
    <row r="49" spans="1:11" ht="21.95" customHeight="1">
      <c r="A49" s="12"/>
      <c r="B49" s="11"/>
      <c r="C49" s="11"/>
      <c r="D49" s="11"/>
      <c r="E49" s="11"/>
      <c r="F49" s="11"/>
      <c r="G49" s="11"/>
      <c r="H49" s="11"/>
      <c r="I49" s="11"/>
      <c r="J49" s="21"/>
      <c r="K49" s="22"/>
    </row>
    <row r="50" spans="1:11" ht="21" customHeight="1">
      <c r="A50" s="44" t="s">
        <v>23</v>
      </c>
      <c r="B50" s="45"/>
      <c r="C50" s="13">
        <f>COUNT(A10:A49)</f>
        <v>15</v>
      </c>
      <c r="E50" s="46" t="s">
        <v>24</v>
      </c>
      <c r="F50" s="46"/>
      <c r="G50" s="47"/>
      <c r="H50" s="47"/>
      <c r="I50" s="47"/>
      <c r="J50" s="47"/>
      <c r="K50" s="47"/>
    </row>
    <row r="51" spans="1:11" ht="21" customHeight="1">
      <c r="A51" s="36" t="s">
        <v>25</v>
      </c>
      <c r="B51" s="37"/>
      <c r="C51" s="13">
        <f>SUM(F10:F49)</f>
        <v>38500</v>
      </c>
      <c r="F51" s="35"/>
      <c r="G51" s="35"/>
      <c r="H51" s="35"/>
      <c r="I51" s="4"/>
      <c r="J51" s="4"/>
      <c r="K51" s="18"/>
    </row>
    <row r="52" spans="1:11" ht="21" customHeight="1">
      <c r="A52" s="36" t="s">
        <v>26</v>
      </c>
      <c r="B52" s="37"/>
      <c r="C52" s="13">
        <f>SUM(H10:H49)</f>
        <v>29245</v>
      </c>
      <c r="F52" s="4"/>
      <c r="G52" s="4"/>
      <c r="H52" s="4"/>
      <c r="I52" s="4"/>
      <c r="J52" s="4"/>
      <c r="K52" s="18"/>
    </row>
    <row r="53" spans="1:11">
      <c r="A53" s="38" t="s">
        <v>27</v>
      </c>
      <c r="B53" s="39"/>
      <c r="C53" s="14">
        <f>SUM(J10:J49)</f>
        <v>1487.3771929824563</v>
      </c>
      <c r="F53" s="35"/>
      <c r="G53" s="35"/>
      <c r="H53" s="35"/>
      <c r="I53" s="35"/>
      <c r="J53" s="4"/>
      <c r="K53" s="29"/>
    </row>
    <row r="54" spans="1:11">
      <c r="A54" s="40" t="s">
        <v>28</v>
      </c>
      <c r="B54" s="41"/>
      <c r="C54" s="13">
        <f>COUNTA(B10:B49)</f>
        <v>19</v>
      </c>
      <c r="F54" s="35"/>
      <c r="G54" s="35"/>
      <c r="H54" s="35"/>
      <c r="I54" s="35"/>
      <c r="J54" s="4"/>
      <c r="K54" s="29"/>
    </row>
    <row r="55" spans="1:11">
      <c r="A55" s="40" t="s">
        <v>29</v>
      </c>
      <c r="B55" s="41"/>
      <c r="C55" s="14">
        <f>C53/C54</f>
        <v>78.283010156971386</v>
      </c>
      <c r="F55" s="35"/>
      <c r="G55" s="35"/>
      <c r="H55" s="35"/>
      <c r="I55" s="35"/>
      <c r="J55" s="4"/>
      <c r="K55" s="29"/>
    </row>
    <row r="56" spans="1:11">
      <c r="A56" s="15"/>
      <c r="B56" s="16"/>
      <c r="C56" s="16"/>
      <c r="D56" s="16"/>
      <c r="E56" s="16"/>
      <c r="F56" s="16"/>
      <c r="G56" s="16"/>
      <c r="H56" s="16"/>
      <c r="I56" s="16"/>
      <c r="J56" s="16"/>
      <c r="K56" s="23"/>
    </row>
  </sheetData>
  <mergeCells count="13">
    <mergeCell ref="J1:K1"/>
    <mergeCell ref="A50:B50"/>
    <mergeCell ref="E50:K50"/>
    <mergeCell ref="A51:B51"/>
    <mergeCell ref="F51:H51"/>
    <mergeCell ref="K53:K55"/>
    <mergeCell ref="A4:K6"/>
    <mergeCell ref="F53:H55"/>
    <mergeCell ref="A52:B52"/>
    <mergeCell ref="A53:B53"/>
    <mergeCell ref="A54:B54"/>
    <mergeCell ref="A55:B55"/>
    <mergeCell ref="I53:I55"/>
  </mergeCells>
  <printOptions horizontalCentered="1" verticalCentered="1"/>
  <pageMargins left="0" right="0" top="0" bottom="0" header="0" footer="0"/>
  <pageSetup paperSize="9" scale="72" orientation="portrait" verticalDpi="360" r:id="rId1"/>
  <headerFooter scaleWithDoc="0"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K55"/>
  <sheetViews>
    <sheetView view="pageBreakPreview" zoomScale="85" zoomScaleNormal="100" zoomScaleSheetLayoutView="85" workbookViewId="0">
      <selection activeCell="D15" sqref="D15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42" t="s">
        <v>0</v>
      </c>
      <c r="K1" s="43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 ht="15.75" customHeight="1">
      <c r="A4" s="30" t="s">
        <v>1</v>
      </c>
      <c r="B4" s="31"/>
      <c r="C4" s="31"/>
      <c r="D4" s="31"/>
      <c r="E4" s="31"/>
      <c r="F4" s="31"/>
      <c r="G4" s="31"/>
      <c r="H4" s="31"/>
      <c r="I4" s="31"/>
      <c r="J4" s="32"/>
      <c r="K4" s="33"/>
    </row>
    <row r="5" spans="1:11" ht="15.75" customHeight="1">
      <c r="A5" s="30"/>
      <c r="B5" s="31"/>
      <c r="C5" s="31"/>
      <c r="D5" s="31"/>
      <c r="E5" s="31"/>
      <c r="F5" s="31"/>
      <c r="G5" s="31"/>
      <c r="H5" s="31"/>
      <c r="I5" s="31"/>
      <c r="J5" s="32"/>
      <c r="K5" s="33"/>
    </row>
    <row r="6" spans="1:11" ht="6.95" customHeight="1">
      <c r="A6" s="34"/>
      <c r="B6" s="31"/>
      <c r="C6" s="31"/>
      <c r="D6" s="31"/>
      <c r="E6" s="31"/>
      <c r="F6" s="31"/>
      <c r="G6" s="31"/>
      <c r="H6" s="31"/>
      <c r="I6" s="31"/>
      <c r="J6" s="32"/>
      <c r="K6" s="33"/>
    </row>
    <row r="7" spans="1:11" ht="24" customHeight="1">
      <c r="A7" s="5" t="s">
        <v>2</v>
      </c>
      <c r="B7" s="6" t="s">
        <v>98</v>
      </c>
      <c r="C7" s="4"/>
      <c r="D7" s="4"/>
      <c r="E7" s="4"/>
      <c r="F7" s="6" t="s">
        <v>4</v>
      </c>
      <c r="G7" s="6" t="s">
        <v>192</v>
      </c>
      <c r="H7" s="6"/>
      <c r="I7" s="4"/>
      <c r="J7" s="4"/>
      <c r="K7" s="18"/>
    </row>
    <row r="8" spans="1:11" ht="24" customHeight="1">
      <c r="A8" s="5" t="s">
        <v>6</v>
      </c>
      <c r="B8" s="7" t="s">
        <v>7</v>
      </c>
      <c r="C8" s="4"/>
      <c r="D8" s="4"/>
      <c r="E8" s="4"/>
      <c r="F8" s="6" t="s">
        <v>8</v>
      </c>
      <c r="G8" s="7" t="s">
        <v>9</v>
      </c>
      <c r="H8" s="6"/>
      <c r="I8" s="4"/>
      <c r="J8" s="4"/>
      <c r="K8" s="18"/>
    </row>
    <row r="9" spans="1:11" ht="33" customHeight="1">
      <c r="A9" s="8" t="s">
        <v>10</v>
      </c>
      <c r="B9" s="9" t="s">
        <v>11</v>
      </c>
      <c r="C9" s="9" t="s">
        <v>12</v>
      </c>
      <c r="D9" s="9" t="s">
        <v>13</v>
      </c>
      <c r="E9" s="9" t="s">
        <v>14</v>
      </c>
      <c r="F9" s="9" t="s">
        <v>15</v>
      </c>
      <c r="G9" s="9" t="s">
        <v>16</v>
      </c>
      <c r="H9" s="9" t="s">
        <v>17</v>
      </c>
      <c r="I9" s="9" t="s">
        <v>18</v>
      </c>
      <c r="J9" s="19" t="s">
        <v>19</v>
      </c>
      <c r="K9" s="20" t="s">
        <v>20</v>
      </c>
    </row>
    <row r="10" spans="1:11" ht="21.95" customHeight="1">
      <c r="A10" s="10">
        <v>45001</v>
      </c>
      <c r="B10" s="11" t="s">
        <v>21</v>
      </c>
      <c r="C10" s="11">
        <v>22500</v>
      </c>
      <c r="D10" s="11" t="s">
        <v>22</v>
      </c>
      <c r="E10" s="11">
        <v>8</v>
      </c>
      <c r="F10" s="11">
        <v>3040</v>
      </c>
      <c r="G10" s="11">
        <f t="shared" ref="G10:G15" si="0">SUM(H10+I10)</f>
        <v>2304</v>
      </c>
      <c r="H10" s="11">
        <v>2280</v>
      </c>
      <c r="I10" s="11">
        <v>24</v>
      </c>
      <c r="J10" s="21">
        <f t="shared" ref="J10:J15" si="1">SUM(H10/F10*100)</f>
        <v>75</v>
      </c>
      <c r="K10" s="22"/>
    </row>
    <row r="11" spans="1:11" ht="21.95" customHeight="1">
      <c r="A11" s="10">
        <v>45002</v>
      </c>
      <c r="B11" s="11" t="s">
        <v>21</v>
      </c>
      <c r="C11" s="11">
        <v>22500</v>
      </c>
      <c r="D11" s="11" t="s">
        <v>22</v>
      </c>
      <c r="E11" s="11">
        <v>8</v>
      </c>
      <c r="F11" s="11">
        <v>3040</v>
      </c>
      <c r="G11" s="11">
        <f t="shared" si="0"/>
        <v>2298</v>
      </c>
      <c r="H11" s="11">
        <v>2280</v>
      </c>
      <c r="I11" s="11">
        <v>18</v>
      </c>
      <c r="J11" s="21">
        <f t="shared" si="1"/>
        <v>75</v>
      </c>
      <c r="K11" s="22"/>
    </row>
    <row r="12" spans="1:11" ht="21.95" customHeight="1">
      <c r="A12" s="10">
        <v>45005</v>
      </c>
      <c r="B12" s="11" t="s">
        <v>21</v>
      </c>
      <c r="C12" s="11">
        <v>22500</v>
      </c>
      <c r="D12" s="11" t="s">
        <v>22</v>
      </c>
      <c r="E12" s="11">
        <v>8</v>
      </c>
      <c r="F12" s="11">
        <v>3040</v>
      </c>
      <c r="G12" s="11">
        <f t="shared" si="0"/>
        <v>2292</v>
      </c>
      <c r="H12" s="11">
        <v>2280</v>
      </c>
      <c r="I12" s="11">
        <v>12</v>
      </c>
      <c r="J12" s="21">
        <f t="shared" si="1"/>
        <v>75</v>
      </c>
      <c r="K12" s="22"/>
    </row>
    <row r="13" spans="1:11" ht="21.95" customHeight="1">
      <c r="A13" s="10">
        <v>45006</v>
      </c>
      <c r="B13" s="11" t="s">
        <v>21</v>
      </c>
      <c r="C13" s="11">
        <v>22500</v>
      </c>
      <c r="D13" s="11" t="s">
        <v>22</v>
      </c>
      <c r="E13" s="11">
        <v>8</v>
      </c>
      <c r="F13" s="11">
        <v>3040</v>
      </c>
      <c r="G13" s="11">
        <f t="shared" si="0"/>
        <v>2004</v>
      </c>
      <c r="H13" s="11">
        <v>1976</v>
      </c>
      <c r="I13" s="11">
        <v>28</v>
      </c>
      <c r="J13" s="21">
        <f t="shared" si="1"/>
        <v>65</v>
      </c>
      <c r="K13" s="22"/>
    </row>
    <row r="14" spans="1:11" ht="21.95" customHeight="1">
      <c r="A14" s="10">
        <v>45008</v>
      </c>
      <c r="B14" s="11" t="s">
        <v>21</v>
      </c>
      <c r="C14" s="11">
        <v>22500</v>
      </c>
      <c r="D14" s="11" t="s">
        <v>22</v>
      </c>
      <c r="E14" s="11">
        <v>8</v>
      </c>
      <c r="F14" s="11">
        <v>3040</v>
      </c>
      <c r="G14" s="11">
        <f t="shared" si="0"/>
        <v>2750</v>
      </c>
      <c r="H14" s="11">
        <v>2736</v>
      </c>
      <c r="I14" s="11">
        <v>14</v>
      </c>
      <c r="J14" s="21">
        <f t="shared" si="1"/>
        <v>90</v>
      </c>
      <c r="K14" s="22"/>
    </row>
    <row r="15" spans="1:11" ht="21.95" customHeight="1">
      <c r="A15" s="10">
        <v>45009</v>
      </c>
      <c r="B15" s="11" t="s">
        <v>21</v>
      </c>
      <c r="C15" s="11">
        <v>22500</v>
      </c>
      <c r="D15" s="11" t="s">
        <v>22</v>
      </c>
      <c r="E15" s="11">
        <v>8</v>
      </c>
      <c r="F15" s="11">
        <v>3040</v>
      </c>
      <c r="G15" s="11">
        <f t="shared" si="0"/>
        <v>3067</v>
      </c>
      <c r="H15" s="11">
        <v>3040</v>
      </c>
      <c r="I15" s="11">
        <v>27</v>
      </c>
      <c r="J15" s="21">
        <f t="shared" si="1"/>
        <v>100</v>
      </c>
      <c r="K15" s="22"/>
    </row>
    <row r="16" spans="1:11" ht="21.95" customHeight="1">
      <c r="A16" s="10">
        <v>45012</v>
      </c>
      <c r="B16" s="11" t="s">
        <v>21</v>
      </c>
      <c r="C16" s="11">
        <v>22500</v>
      </c>
      <c r="D16" s="11" t="s">
        <v>22</v>
      </c>
      <c r="E16" s="11">
        <v>8</v>
      </c>
      <c r="F16" s="11">
        <v>3040</v>
      </c>
      <c r="G16" s="11">
        <f t="shared" ref="G16:G24" si="2">SUM(H16+I16)</f>
        <v>2609</v>
      </c>
      <c r="H16" s="11">
        <v>2584</v>
      </c>
      <c r="I16" s="11">
        <v>25</v>
      </c>
      <c r="J16" s="21">
        <f t="shared" ref="J16:J24" si="3">SUM(H16/F16*100)</f>
        <v>85</v>
      </c>
      <c r="K16" s="22"/>
    </row>
    <row r="17" spans="1:11" ht="21.95" customHeight="1">
      <c r="A17" s="10">
        <v>45013</v>
      </c>
      <c r="B17" s="11" t="s">
        <v>21</v>
      </c>
      <c r="C17" s="11">
        <v>22500</v>
      </c>
      <c r="D17" s="11" t="s">
        <v>110</v>
      </c>
      <c r="E17" s="11">
        <v>2</v>
      </c>
      <c r="F17" s="11">
        <v>760</v>
      </c>
      <c r="G17" s="11">
        <f t="shared" si="2"/>
        <v>573</v>
      </c>
      <c r="H17" s="11">
        <v>570</v>
      </c>
      <c r="I17" s="11">
        <v>3</v>
      </c>
      <c r="J17" s="21">
        <f t="shared" si="3"/>
        <v>75</v>
      </c>
      <c r="K17" s="22"/>
    </row>
    <row r="18" spans="1:11" ht="21.95" customHeight="1">
      <c r="A18" s="10"/>
      <c r="B18" s="11" t="s">
        <v>66</v>
      </c>
      <c r="C18" s="11" t="s">
        <v>67</v>
      </c>
      <c r="D18" s="11" t="s">
        <v>110</v>
      </c>
      <c r="E18" s="11">
        <v>4</v>
      </c>
      <c r="F18" s="11">
        <v>212</v>
      </c>
      <c r="G18" s="11">
        <f t="shared" si="2"/>
        <v>165</v>
      </c>
      <c r="H18" s="11">
        <v>159</v>
      </c>
      <c r="I18" s="11">
        <v>6</v>
      </c>
      <c r="J18" s="21">
        <f t="shared" si="3"/>
        <v>75</v>
      </c>
      <c r="K18" s="22"/>
    </row>
    <row r="19" spans="1:11" ht="21.95" customHeight="1">
      <c r="A19" s="10">
        <v>45014</v>
      </c>
      <c r="B19" s="11" t="s">
        <v>66</v>
      </c>
      <c r="C19" s="11" t="s">
        <v>67</v>
      </c>
      <c r="D19" s="11" t="s">
        <v>110</v>
      </c>
      <c r="E19" s="11">
        <v>8</v>
      </c>
      <c r="F19" s="11">
        <v>424</v>
      </c>
      <c r="G19" s="11">
        <f t="shared" si="2"/>
        <v>342</v>
      </c>
      <c r="H19" s="11">
        <v>340</v>
      </c>
      <c r="I19" s="11">
        <v>2</v>
      </c>
      <c r="J19" s="21">
        <f t="shared" si="3"/>
        <v>80.188679245283026</v>
      </c>
      <c r="K19" s="22"/>
    </row>
    <row r="20" spans="1:11" ht="21.95" customHeight="1">
      <c r="A20" s="10">
        <v>45015</v>
      </c>
      <c r="B20" s="11" t="s">
        <v>66</v>
      </c>
      <c r="C20" s="11" t="s">
        <v>67</v>
      </c>
      <c r="D20" s="11" t="s">
        <v>110</v>
      </c>
      <c r="E20" s="11">
        <v>8</v>
      </c>
      <c r="F20" s="11">
        <v>424</v>
      </c>
      <c r="G20" s="11">
        <f t="shared" si="2"/>
        <v>365</v>
      </c>
      <c r="H20" s="11">
        <v>364</v>
      </c>
      <c r="I20" s="11">
        <v>1</v>
      </c>
      <c r="J20" s="21">
        <f t="shared" si="3"/>
        <v>85.84905660377359</v>
      </c>
      <c r="K20" s="22"/>
    </row>
    <row r="21" spans="1:11" ht="21.95" customHeight="1">
      <c r="A21" s="10">
        <v>45016</v>
      </c>
      <c r="B21" s="11" t="s">
        <v>21</v>
      </c>
      <c r="C21" s="11">
        <v>22500</v>
      </c>
      <c r="D21" s="11" t="s">
        <v>110</v>
      </c>
      <c r="E21" s="11">
        <v>3</v>
      </c>
      <c r="F21" s="11">
        <v>1140</v>
      </c>
      <c r="G21" s="11">
        <f t="shared" si="2"/>
        <v>1034</v>
      </c>
      <c r="H21" s="11">
        <v>1028</v>
      </c>
      <c r="I21" s="11">
        <v>6</v>
      </c>
      <c r="J21" s="21">
        <f t="shared" si="3"/>
        <v>90.175438596491233</v>
      </c>
      <c r="K21" s="22"/>
    </row>
    <row r="22" spans="1:11" ht="21.95" customHeight="1">
      <c r="A22" s="10">
        <v>45017</v>
      </c>
      <c r="B22" s="11" t="s">
        <v>66</v>
      </c>
      <c r="C22" s="11" t="s">
        <v>67</v>
      </c>
      <c r="D22" s="11" t="s">
        <v>110</v>
      </c>
      <c r="E22" s="11">
        <v>4</v>
      </c>
      <c r="F22" s="11">
        <v>212</v>
      </c>
      <c r="G22" s="11">
        <f t="shared" si="2"/>
        <v>202</v>
      </c>
      <c r="H22" s="11">
        <v>200</v>
      </c>
      <c r="I22" s="11">
        <v>2</v>
      </c>
      <c r="J22" s="21">
        <f t="shared" si="3"/>
        <v>94.339622641509436</v>
      </c>
      <c r="K22" s="22"/>
    </row>
    <row r="23" spans="1:11" ht="21.95" customHeight="1">
      <c r="A23" s="10">
        <v>45019</v>
      </c>
      <c r="B23" s="11" t="s">
        <v>21</v>
      </c>
      <c r="C23" s="11">
        <v>22500</v>
      </c>
      <c r="D23" s="11" t="s">
        <v>110</v>
      </c>
      <c r="E23" s="11">
        <v>8</v>
      </c>
      <c r="F23" s="11">
        <v>1800</v>
      </c>
      <c r="G23" s="11">
        <f t="shared" si="2"/>
        <v>1349</v>
      </c>
      <c r="H23" s="11">
        <v>1337</v>
      </c>
      <c r="I23" s="11">
        <v>12</v>
      </c>
      <c r="J23" s="21">
        <f t="shared" si="3"/>
        <v>74.277777777777771</v>
      </c>
      <c r="K23" s="22"/>
    </row>
    <row r="24" spans="1:11" ht="21.95" customHeight="1">
      <c r="A24" s="10">
        <v>45020</v>
      </c>
      <c r="B24" s="11" t="s">
        <v>170</v>
      </c>
      <c r="C24" s="11" t="s">
        <v>169</v>
      </c>
      <c r="D24" s="11" t="s">
        <v>110</v>
      </c>
      <c r="E24" s="11">
        <v>5</v>
      </c>
      <c r="F24" s="11">
        <v>855</v>
      </c>
      <c r="G24" s="11">
        <f t="shared" si="2"/>
        <v>857</v>
      </c>
      <c r="H24" s="11">
        <v>855</v>
      </c>
      <c r="I24" s="11">
        <v>2</v>
      </c>
      <c r="J24" s="21">
        <f t="shared" si="3"/>
        <v>100</v>
      </c>
      <c r="K24" s="22"/>
    </row>
    <row r="25" spans="1:11" ht="21.95" customHeight="1">
      <c r="A25" s="10">
        <v>45021</v>
      </c>
      <c r="B25" s="11" t="s">
        <v>21</v>
      </c>
      <c r="C25" s="11">
        <v>22500</v>
      </c>
      <c r="D25" s="11" t="s">
        <v>110</v>
      </c>
      <c r="E25" s="11">
        <v>8</v>
      </c>
      <c r="F25" s="11">
        <v>1800</v>
      </c>
      <c r="G25" s="11">
        <f t="shared" ref="G25" si="4">SUM(H25+I25)</f>
        <v>1463</v>
      </c>
      <c r="H25" s="11">
        <v>1451</v>
      </c>
      <c r="I25" s="11">
        <v>12</v>
      </c>
      <c r="J25" s="21">
        <f t="shared" ref="J25:J26" si="5">SUM(H25/F25*100)</f>
        <v>80.611111111111114</v>
      </c>
      <c r="K25" s="22"/>
    </row>
    <row r="26" spans="1:11" ht="21.95" customHeight="1">
      <c r="A26" s="10">
        <v>45022</v>
      </c>
      <c r="B26" s="11" t="s">
        <v>21</v>
      </c>
      <c r="C26" s="11">
        <v>22500</v>
      </c>
      <c r="D26" s="11" t="s">
        <v>110</v>
      </c>
      <c r="E26" s="11">
        <v>8</v>
      </c>
      <c r="F26" s="11">
        <v>1800</v>
      </c>
      <c r="G26" s="11">
        <f t="shared" ref="G26" si="6">SUM(H26+I26)</f>
        <v>1856</v>
      </c>
      <c r="H26" s="11">
        <v>1800</v>
      </c>
      <c r="I26" s="11">
        <v>56</v>
      </c>
      <c r="J26" s="21">
        <f t="shared" si="5"/>
        <v>100</v>
      </c>
      <c r="K26" s="22"/>
    </row>
    <row r="27" spans="1:11" ht="21.95" customHeight="1">
      <c r="A27" s="10">
        <v>45026</v>
      </c>
      <c r="B27" s="11" t="s">
        <v>21</v>
      </c>
      <c r="C27" s="11">
        <v>22500</v>
      </c>
      <c r="D27" s="11" t="s">
        <v>110</v>
      </c>
      <c r="E27" s="11">
        <v>8</v>
      </c>
      <c r="F27" s="11">
        <v>3040</v>
      </c>
      <c r="G27" s="11">
        <f t="shared" ref="G27:G29" si="7">SUM(H27+I27)</f>
        <v>2012</v>
      </c>
      <c r="H27" s="11">
        <v>2000</v>
      </c>
      <c r="I27" s="11">
        <v>12</v>
      </c>
      <c r="J27" s="21">
        <f t="shared" ref="J27:J29" si="8">SUM(H27/F27*100)</f>
        <v>65.789473684210535</v>
      </c>
      <c r="K27" s="22"/>
    </row>
    <row r="28" spans="1:11" ht="21.95" customHeight="1">
      <c r="A28" s="25">
        <v>45027</v>
      </c>
      <c r="B28" s="11" t="s">
        <v>66</v>
      </c>
      <c r="C28" s="11" t="s">
        <v>67</v>
      </c>
      <c r="D28" s="11" t="s">
        <v>110</v>
      </c>
      <c r="E28" s="11">
        <v>5</v>
      </c>
      <c r="F28" s="11">
        <v>265</v>
      </c>
      <c r="G28" s="11">
        <f t="shared" si="7"/>
        <v>252</v>
      </c>
      <c r="H28" s="11">
        <v>250</v>
      </c>
      <c r="I28" s="11">
        <v>2</v>
      </c>
      <c r="J28" s="21">
        <f t="shared" si="8"/>
        <v>94.339622641509436</v>
      </c>
      <c r="K28" s="22"/>
    </row>
    <row r="29" spans="1:11" ht="21.95" customHeight="1">
      <c r="A29" s="25">
        <v>45028</v>
      </c>
      <c r="B29" s="11" t="s">
        <v>21</v>
      </c>
      <c r="C29" s="11">
        <v>22500</v>
      </c>
      <c r="D29" s="11" t="s">
        <v>110</v>
      </c>
      <c r="E29" s="11">
        <v>6</v>
      </c>
      <c r="F29" s="11">
        <v>2280</v>
      </c>
      <c r="G29" s="11">
        <f t="shared" si="7"/>
        <v>2069</v>
      </c>
      <c r="H29" s="11">
        <v>2050</v>
      </c>
      <c r="I29" s="11">
        <v>19</v>
      </c>
      <c r="J29" s="21">
        <f t="shared" si="8"/>
        <v>89.912280701754383</v>
      </c>
      <c r="K29" s="22"/>
    </row>
    <row r="30" spans="1:11" ht="21.95" customHeight="1">
      <c r="A30" s="25"/>
      <c r="B30" s="11"/>
      <c r="C30" s="11"/>
      <c r="D30" s="11"/>
      <c r="E30" s="11"/>
      <c r="F30" s="11"/>
      <c r="G30" s="11"/>
      <c r="H30" s="11"/>
      <c r="I30" s="11"/>
      <c r="J30" s="21"/>
      <c r="K30" s="22"/>
    </row>
    <row r="31" spans="1:11" ht="21.95" customHeight="1">
      <c r="A31" s="25"/>
      <c r="B31" s="11"/>
      <c r="C31" s="11"/>
      <c r="D31" s="11"/>
      <c r="E31" s="11"/>
      <c r="F31" s="11"/>
      <c r="G31" s="11"/>
      <c r="H31" s="11"/>
      <c r="I31" s="11"/>
      <c r="J31" s="21"/>
      <c r="K31" s="22"/>
    </row>
    <row r="32" spans="1:11" ht="21.95" customHeight="1">
      <c r="A32" s="25"/>
      <c r="B32" s="11"/>
      <c r="C32" s="11"/>
      <c r="D32" s="11"/>
      <c r="E32" s="11"/>
      <c r="F32" s="11"/>
      <c r="G32" s="11"/>
      <c r="H32" s="11"/>
      <c r="I32" s="11"/>
      <c r="J32" s="21"/>
      <c r="K32" s="22"/>
    </row>
    <row r="33" spans="1:11" ht="21.95" customHeight="1">
      <c r="A33" s="12"/>
      <c r="B33" s="11"/>
      <c r="C33" s="11"/>
      <c r="D33" s="11"/>
      <c r="E33" s="11"/>
      <c r="F33" s="11"/>
      <c r="G33" s="11"/>
      <c r="H33" s="11"/>
      <c r="I33" s="11"/>
      <c r="J33" s="21"/>
      <c r="K33" s="22"/>
    </row>
    <row r="34" spans="1:11" ht="21.95" customHeight="1">
      <c r="A34" s="12"/>
      <c r="B34" s="11"/>
      <c r="C34" s="11"/>
      <c r="D34" s="11"/>
      <c r="E34" s="11"/>
      <c r="F34" s="11"/>
      <c r="G34" s="11"/>
      <c r="H34" s="11"/>
      <c r="I34" s="11"/>
      <c r="J34" s="21"/>
      <c r="K34" s="22"/>
    </row>
    <row r="35" spans="1:11" ht="21.95" customHeight="1">
      <c r="A35" s="12"/>
      <c r="B35" s="11"/>
      <c r="C35" s="11"/>
      <c r="D35" s="11"/>
      <c r="E35" s="11"/>
      <c r="F35" s="11"/>
      <c r="G35" s="11"/>
      <c r="H35" s="11"/>
      <c r="I35" s="11"/>
      <c r="J35" s="21"/>
      <c r="K35" s="22"/>
    </row>
    <row r="36" spans="1:11" ht="21.95" customHeight="1">
      <c r="A36" s="12"/>
      <c r="B36" s="11"/>
      <c r="C36" s="11"/>
      <c r="D36" s="11"/>
      <c r="E36" s="11"/>
      <c r="F36" s="11"/>
      <c r="G36" s="11"/>
      <c r="H36" s="11"/>
      <c r="I36" s="11"/>
      <c r="J36" s="21"/>
      <c r="K36" s="22"/>
    </row>
    <row r="37" spans="1:11" ht="21.95" customHeight="1">
      <c r="A37" s="12"/>
      <c r="B37" s="11"/>
      <c r="C37" s="11"/>
      <c r="D37" s="11"/>
      <c r="E37" s="11"/>
      <c r="F37" s="11"/>
      <c r="G37" s="11"/>
      <c r="H37" s="11"/>
      <c r="I37" s="11"/>
      <c r="J37" s="21"/>
      <c r="K37" s="22"/>
    </row>
    <row r="38" spans="1:11" ht="21.95" customHeight="1">
      <c r="A38" s="12"/>
      <c r="B38" s="11"/>
      <c r="C38" s="11"/>
      <c r="D38" s="11"/>
      <c r="E38" s="11"/>
      <c r="F38" s="11"/>
      <c r="G38" s="11"/>
      <c r="H38" s="11"/>
      <c r="I38" s="11"/>
      <c r="J38" s="21"/>
      <c r="K38" s="22"/>
    </row>
    <row r="39" spans="1:11" ht="21.95" customHeight="1">
      <c r="A39" s="12"/>
      <c r="B39" s="11"/>
      <c r="C39" s="11"/>
      <c r="D39" s="11"/>
      <c r="E39" s="11"/>
      <c r="F39" s="11"/>
      <c r="G39" s="11"/>
      <c r="H39" s="11"/>
      <c r="I39" s="11"/>
      <c r="J39" s="21"/>
      <c r="K39" s="22"/>
    </row>
    <row r="40" spans="1:11" ht="21.95" customHeight="1">
      <c r="A40" s="12"/>
      <c r="B40" s="11"/>
      <c r="C40" s="11"/>
      <c r="D40" s="11"/>
      <c r="E40" s="11"/>
      <c r="F40" s="11"/>
      <c r="G40" s="11"/>
      <c r="H40" s="11"/>
      <c r="I40" s="11"/>
      <c r="J40" s="21"/>
      <c r="K40" s="22"/>
    </row>
    <row r="41" spans="1:11" ht="21.95" customHeight="1">
      <c r="A41" s="12"/>
      <c r="B41" s="11"/>
      <c r="C41" s="11"/>
      <c r="D41" s="11"/>
      <c r="E41" s="11"/>
      <c r="F41" s="11"/>
      <c r="G41" s="11"/>
      <c r="H41" s="11"/>
      <c r="I41" s="11"/>
      <c r="J41" s="21"/>
      <c r="K41" s="22"/>
    </row>
    <row r="42" spans="1:11" ht="21.95" customHeight="1">
      <c r="A42" s="12"/>
      <c r="B42" s="11"/>
      <c r="C42" s="11"/>
      <c r="D42" s="11"/>
      <c r="E42" s="11"/>
      <c r="F42" s="11"/>
      <c r="G42" s="11"/>
      <c r="H42" s="11"/>
      <c r="I42" s="11"/>
      <c r="J42" s="21"/>
      <c r="K42" s="22"/>
    </row>
    <row r="43" spans="1:11" ht="21.95" customHeight="1">
      <c r="A43" s="12"/>
      <c r="B43" s="11"/>
      <c r="C43" s="11"/>
      <c r="D43" s="11"/>
      <c r="E43" s="11"/>
      <c r="F43" s="11"/>
      <c r="G43" s="11"/>
      <c r="H43" s="11"/>
      <c r="I43" s="11"/>
      <c r="J43" s="21"/>
      <c r="K43" s="22"/>
    </row>
    <row r="44" spans="1:11" ht="21.95" customHeight="1">
      <c r="A44" s="12"/>
      <c r="B44" s="11"/>
      <c r="C44" s="11"/>
      <c r="D44" s="11"/>
      <c r="E44" s="11"/>
      <c r="F44" s="11"/>
      <c r="G44" s="11"/>
      <c r="H44" s="11"/>
      <c r="I44" s="11"/>
      <c r="J44" s="21"/>
      <c r="K44" s="22"/>
    </row>
    <row r="45" spans="1:11" ht="21.95" customHeight="1">
      <c r="A45" s="12"/>
      <c r="B45" s="11"/>
      <c r="C45" s="11"/>
      <c r="D45" s="11"/>
      <c r="E45" s="11"/>
      <c r="F45" s="11"/>
      <c r="G45" s="11"/>
      <c r="H45" s="11"/>
      <c r="I45" s="11"/>
      <c r="J45" s="21"/>
      <c r="K45" s="22"/>
    </row>
    <row r="46" spans="1:11" ht="21.95" customHeight="1">
      <c r="A46" s="12"/>
      <c r="B46" s="11"/>
      <c r="C46" s="11"/>
      <c r="D46" s="11"/>
      <c r="E46" s="11"/>
      <c r="F46" s="11"/>
      <c r="G46" s="11"/>
      <c r="H46" s="11"/>
      <c r="I46" s="11"/>
      <c r="J46" s="21"/>
      <c r="K46" s="22"/>
    </row>
    <row r="47" spans="1:11" ht="21.95" customHeight="1">
      <c r="A47" s="12"/>
      <c r="B47" s="11"/>
      <c r="C47" s="11"/>
      <c r="D47" s="11"/>
      <c r="E47" s="11"/>
      <c r="F47" s="11"/>
      <c r="G47" s="11"/>
      <c r="H47" s="11"/>
      <c r="I47" s="11"/>
      <c r="J47" s="21"/>
      <c r="K47" s="22"/>
    </row>
    <row r="48" spans="1:11" ht="21.95" customHeight="1">
      <c r="A48" s="12"/>
      <c r="B48" s="11"/>
      <c r="C48" s="11"/>
      <c r="D48" s="11"/>
      <c r="E48" s="11"/>
      <c r="F48" s="11"/>
      <c r="G48" s="11"/>
      <c r="H48" s="11"/>
      <c r="I48" s="11"/>
      <c r="J48" s="21"/>
      <c r="K48" s="22"/>
    </row>
    <row r="49" spans="1:11" ht="21" customHeight="1">
      <c r="A49" s="44" t="s">
        <v>23</v>
      </c>
      <c r="B49" s="45"/>
      <c r="C49" s="13">
        <f>COUNT(A10:A48)</f>
        <v>19</v>
      </c>
      <c r="E49" s="46" t="s">
        <v>24</v>
      </c>
      <c r="F49" s="46"/>
      <c r="G49" s="47"/>
      <c r="H49" s="47"/>
      <c r="I49" s="47"/>
      <c r="J49" s="47"/>
      <c r="K49" s="47"/>
    </row>
    <row r="50" spans="1:11" ht="21" customHeight="1">
      <c r="A50" s="36" t="s">
        <v>25</v>
      </c>
      <c r="B50" s="37"/>
      <c r="C50" s="13">
        <f>SUM(F10:F48)</f>
        <v>36292</v>
      </c>
      <c r="F50" s="35"/>
      <c r="G50" s="35"/>
      <c r="H50" s="35"/>
      <c r="I50" s="4"/>
      <c r="J50" s="4"/>
      <c r="K50" s="18"/>
    </row>
    <row r="51" spans="1:11" ht="21" customHeight="1">
      <c r="A51" s="36" t="s">
        <v>26</v>
      </c>
      <c r="B51" s="37"/>
      <c r="C51" s="13">
        <f>SUM(H10:H48)</f>
        <v>29580</v>
      </c>
      <c r="F51" s="4"/>
      <c r="G51" s="4"/>
      <c r="H51" s="4"/>
      <c r="I51" s="4"/>
      <c r="J51" s="4"/>
      <c r="K51" s="18"/>
    </row>
    <row r="52" spans="1:11">
      <c r="A52" s="38" t="s">
        <v>27</v>
      </c>
      <c r="B52" s="39"/>
      <c r="C52" s="14">
        <f>SUM(J10:J48)</f>
        <v>1670.4830630034203</v>
      </c>
      <c r="F52" s="35"/>
      <c r="G52" s="35"/>
      <c r="H52" s="35"/>
      <c r="I52" s="35"/>
      <c r="J52" s="4"/>
      <c r="K52" s="29"/>
    </row>
    <row r="53" spans="1:11">
      <c r="A53" s="40" t="s">
        <v>28</v>
      </c>
      <c r="B53" s="41"/>
      <c r="C53" s="13">
        <f>COUNTA(B10:B48)</f>
        <v>20</v>
      </c>
      <c r="F53" s="35"/>
      <c r="G53" s="35"/>
      <c r="H53" s="35"/>
      <c r="I53" s="35"/>
      <c r="J53" s="4"/>
      <c r="K53" s="29"/>
    </row>
    <row r="54" spans="1:11">
      <c r="A54" s="40" t="s">
        <v>29</v>
      </c>
      <c r="B54" s="41"/>
      <c r="C54" s="14">
        <f>C52/C53</f>
        <v>83.524153150171017</v>
      </c>
      <c r="F54" s="35"/>
      <c r="G54" s="35"/>
      <c r="H54" s="35"/>
      <c r="I54" s="35"/>
      <c r="J54" s="4"/>
      <c r="K54" s="29"/>
    </row>
    <row r="55" spans="1:11">
      <c r="A55" s="15"/>
      <c r="B55" s="16"/>
      <c r="C55" s="16"/>
      <c r="D55" s="16"/>
      <c r="E55" s="16"/>
      <c r="F55" s="16"/>
      <c r="G55" s="16"/>
      <c r="H55" s="16"/>
      <c r="I55" s="16"/>
      <c r="J55" s="16"/>
      <c r="K55" s="23"/>
    </row>
  </sheetData>
  <mergeCells count="13">
    <mergeCell ref="J1:K1"/>
    <mergeCell ref="A49:B49"/>
    <mergeCell ref="E49:K49"/>
    <mergeCell ref="A50:B50"/>
    <mergeCell ref="F50:H50"/>
    <mergeCell ref="K52:K54"/>
    <mergeCell ref="A4:K6"/>
    <mergeCell ref="F52:H54"/>
    <mergeCell ref="A51:B51"/>
    <mergeCell ref="A52:B52"/>
    <mergeCell ref="A53:B53"/>
    <mergeCell ref="A54:B54"/>
    <mergeCell ref="I52:I54"/>
  </mergeCells>
  <printOptions horizontalCentered="1" verticalCentered="1"/>
  <pageMargins left="0" right="0" top="0" bottom="0" header="0" footer="0"/>
  <pageSetup paperSize="9" scale="73" orientation="portrait" verticalDpi="360" r:id="rId1"/>
  <headerFooter scaleWithDoc="0"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3"/>
  <sheetViews>
    <sheetView view="pageBreakPreview" zoomScaleNormal="100" workbookViewId="0">
      <selection activeCell="G8" sqref="G8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42" t="s">
        <v>0</v>
      </c>
      <c r="K1" s="43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 ht="15.75" customHeight="1">
      <c r="A4" s="30" t="s">
        <v>1</v>
      </c>
      <c r="B4" s="31"/>
      <c r="C4" s="31"/>
      <c r="D4" s="31"/>
      <c r="E4" s="31"/>
      <c r="F4" s="31"/>
      <c r="G4" s="31"/>
      <c r="H4" s="31"/>
      <c r="I4" s="31"/>
      <c r="J4" s="32"/>
      <c r="K4" s="33"/>
    </row>
    <row r="5" spans="1:11" ht="15.75" customHeight="1">
      <c r="A5" s="30"/>
      <c r="B5" s="31"/>
      <c r="C5" s="31"/>
      <c r="D5" s="31"/>
      <c r="E5" s="31"/>
      <c r="F5" s="31"/>
      <c r="G5" s="31"/>
      <c r="H5" s="31"/>
      <c r="I5" s="31"/>
      <c r="J5" s="32"/>
      <c r="K5" s="33"/>
    </row>
    <row r="6" spans="1:11" ht="6.95" customHeight="1">
      <c r="A6" s="34"/>
      <c r="B6" s="31"/>
      <c r="C6" s="31"/>
      <c r="D6" s="31"/>
      <c r="E6" s="31"/>
      <c r="F6" s="31"/>
      <c r="G6" s="31"/>
      <c r="H6" s="31"/>
      <c r="I6" s="31"/>
      <c r="J6" s="32"/>
      <c r="K6" s="33"/>
    </row>
    <row r="7" spans="1:11" ht="24" customHeight="1">
      <c r="A7" s="5" t="s">
        <v>2</v>
      </c>
      <c r="B7" s="6" t="s">
        <v>99</v>
      </c>
      <c r="C7" s="4"/>
      <c r="D7" s="4"/>
      <c r="E7" s="4"/>
      <c r="F7" s="6" t="s">
        <v>4</v>
      </c>
      <c r="G7" s="6" t="s">
        <v>192</v>
      </c>
      <c r="H7" s="6"/>
      <c r="I7" s="4"/>
      <c r="J7" s="4"/>
      <c r="K7" s="18"/>
    </row>
    <row r="8" spans="1:11" ht="24" customHeight="1">
      <c r="A8" s="5" t="s">
        <v>6</v>
      </c>
      <c r="B8" s="7" t="s">
        <v>7</v>
      </c>
      <c r="C8" s="4"/>
      <c r="D8" s="4"/>
      <c r="E8" s="4"/>
      <c r="F8" s="6" t="s">
        <v>8</v>
      </c>
      <c r="G8" s="7" t="s">
        <v>9</v>
      </c>
      <c r="H8" s="6"/>
      <c r="I8" s="4"/>
      <c r="J8" s="4"/>
      <c r="K8" s="18"/>
    </row>
    <row r="9" spans="1:11" ht="33" customHeight="1">
      <c r="A9" s="8" t="s">
        <v>10</v>
      </c>
      <c r="B9" s="9" t="s">
        <v>11</v>
      </c>
      <c r="C9" s="9" t="s">
        <v>12</v>
      </c>
      <c r="D9" s="9" t="s">
        <v>13</v>
      </c>
      <c r="E9" s="9" t="s">
        <v>14</v>
      </c>
      <c r="F9" s="9" t="s">
        <v>15</v>
      </c>
      <c r="G9" s="9" t="s">
        <v>16</v>
      </c>
      <c r="H9" s="9" t="s">
        <v>17</v>
      </c>
      <c r="I9" s="9" t="s">
        <v>18</v>
      </c>
      <c r="J9" s="19" t="s">
        <v>19</v>
      </c>
      <c r="K9" s="20" t="s">
        <v>20</v>
      </c>
    </row>
    <row r="10" spans="1:11" ht="21.95" customHeight="1">
      <c r="A10" s="10">
        <v>45001</v>
      </c>
      <c r="B10" s="11" t="s">
        <v>21</v>
      </c>
      <c r="C10" s="11">
        <v>22500</v>
      </c>
      <c r="D10" s="11" t="s">
        <v>22</v>
      </c>
      <c r="E10" s="11">
        <v>8</v>
      </c>
      <c r="F10" s="11">
        <v>3040</v>
      </c>
      <c r="G10" s="11">
        <f t="shared" ref="G10:G15" si="0">SUM(H10+I10)</f>
        <v>2624</v>
      </c>
      <c r="H10" s="11">
        <v>2584</v>
      </c>
      <c r="I10" s="11">
        <v>40</v>
      </c>
      <c r="J10" s="21">
        <f t="shared" ref="J10:J15" si="1">SUM(H10/F10*100)</f>
        <v>85</v>
      </c>
      <c r="K10" s="22"/>
    </row>
    <row r="11" spans="1:11" ht="21.95" customHeight="1">
      <c r="A11" s="10">
        <v>45002</v>
      </c>
      <c r="B11" s="11" t="s">
        <v>21</v>
      </c>
      <c r="C11" s="11">
        <v>22500</v>
      </c>
      <c r="D11" s="11" t="s">
        <v>22</v>
      </c>
      <c r="E11" s="11">
        <v>8</v>
      </c>
      <c r="F11" s="11">
        <v>3040</v>
      </c>
      <c r="G11" s="11">
        <f t="shared" si="0"/>
        <v>2644</v>
      </c>
      <c r="H11" s="11">
        <v>2584</v>
      </c>
      <c r="I11" s="11">
        <v>60</v>
      </c>
      <c r="J11" s="21">
        <f t="shared" si="1"/>
        <v>85</v>
      </c>
      <c r="K11" s="22"/>
    </row>
    <row r="12" spans="1:11" ht="21.95" customHeight="1">
      <c r="A12" s="10">
        <v>45005</v>
      </c>
      <c r="B12" s="11" t="s">
        <v>21</v>
      </c>
      <c r="C12" s="11">
        <v>22500</v>
      </c>
      <c r="D12" s="11" t="s">
        <v>22</v>
      </c>
      <c r="E12" s="11">
        <v>8</v>
      </c>
      <c r="F12" s="11">
        <v>3040</v>
      </c>
      <c r="G12" s="11">
        <f t="shared" si="0"/>
        <v>2748</v>
      </c>
      <c r="H12" s="11">
        <v>2736</v>
      </c>
      <c r="I12" s="11">
        <v>12</v>
      </c>
      <c r="J12" s="21">
        <f t="shared" si="1"/>
        <v>90</v>
      </c>
      <c r="K12" s="22"/>
    </row>
    <row r="13" spans="1:11" ht="21.95" customHeight="1">
      <c r="A13" s="10">
        <v>45006</v>
      </c>
      <c r="B13" s="11" t="s">
        <v>21</v>
      </c>
      <c r="C13" s="11">
        <v>22500</v>
      </c>
      <c r="D13" s="11" t="s">
        <v>22</v>
      </c>
      <c r="E13" s="11">
        <v>8</v>
      </c>
      <c r="F13" s="11">
        <v>3040</v>
      </c>
      <c r="G13" s="11">
        <f t="shared" si="0"/>
        <v>2607</v>
      </c>
      <c r="H13" s="11">
        <v>2584</v>
      </c>
      <c r="I13" s="11">
        <v>23</v>
      </c>
      <c r="J13" s="21">
        <f t="shared" si="1"/>
        <v>85</v>
      </c>
      <c r="K13" s="22"/>
    </row>
    <row r="14" spans="1:11" ht="21.95" customHeight="1">
      <c r="A14" s="10">
        <v>45008</v>
      </c>
      <c r="B14" s="11" t="s">
        <v>21</v>
      </c>
      <c r="C14" s="11">
        <v>22500</v>
      </c>
      <c r="D14" s="11" t="s">
        <v>22</v>
      </c>
      <c r="E14" s="11">
        <v>8</v>
      </c>
      <c r="F14" s="11">
        <v>3040</v>
      </c>
      <c r="G14" s="11">
        <f t="shared" si="0"/>
        <v>2748</v>
      </c>
      <c r="H14" s="11">
        <v>2736</v>
      </c>
      <c r="I14" s="11">
        <v>12</v>
      </c>
      <c r="J14" s="21">
        <f t="shared" si="1"/>
        <v>90</v>
      </c>
      <c r="K14" s="22"/>
    </row>
    <row r="15" spans="1:11" ht="21.95" customHeight="1">
      <c r="A15" s="10">
        <v>45009</v>
      </c>
      <c r="B15" s="11" t="s">
        <v>21</v>
      </c>
      <c r="C15" s="11">
        <v>22500</v>
      </c>
      <c r="D15" s="11" t="s">
        <v>22</v>
      </c>
      <c r="E15" s="11">
        <v>8</v>
      </c>
      <c r="F15" s="11">
        <v>3040</v>
      </c>
      <c r="G15" s="11">
        <f t="shared" si="0"/>
        <v>3160</v>
      </c>
      <c r="H15" s="11">
        <v>3040</v>
      </c>
      <c r="I15" s="11">
        <v>120</v>
      </c>
      <c r="J15" s="21">
        <f t="shared" si="1"/>
        <v>100</v>
      </c>
      <c r="K15" s="22"/>
    </row>
    <row r="16" spans="1:11" ht="21.95" customHeight="1">
      <c r="A16" s="10">
        <v>45012</v>
      </c>
      <c r="B16" s="11" t="s">
        <v>21</v>
      </c>
      <c r="C16" s="11">
        <v>22500</v>
      </c>
      <c r="D16" s="11" t="s">
        <v>22</v>
      </c>
      <c r="E16" s="11">
        <v>8</v>
      </c>
      <c r="F16" s="11">
        <v>3040</v>
      </c>
      <c r="G16" s="11">
        <f t="shared" ref="G16:G21" si="2">SUM(H16+I16)</f>
        <v>2856</v>
      </c>
      <c r="H16" s="11">
        <v>2736</v>
      </c>
      <c r="I16" s="11">
        <v>120</v>
      </c>
      <c r="J16" s="21">
        <f t="shared" ref="J16:J21" si="3">SUM(H16/F16*100)</f>
        <v>90</v>
      </c>
      <c r="K16" s="22"/>
    </row>
    <row r="17" spans="1:11" ht="21.95" customHeight="1">
      <c r="A17" s="10">
        <v>45013</v>
      </c>
      <c r="B17" s="11" t="s">
        <v>21</v>
      </c>
      <c r="C17" s="11">
        <v>22500</v>
      </c>
      <c r="D17" s="11" t="s">
        <v>22</v>
      </c>
      <c r="E17" s="11">
        <v>8</v>
      </c>
      <c r="F17" s="11">
        <v>3040</v>
      </c>
      <c r="G17" s="11">
        <f t="shared" si="2"/>
        <v>2718</v>
      </c>
      <c r="H17" s="11">
        <v>2584</v>
      </c>
      <c r="I17" s="11">
        <v>134</v>
      </c>
      <c r="J17" s="21">
        <f t="shared" si="3"/>
        <v>85</v>
      </c>
      <c r="K17" s="22"/>
    </row>
    <row r="18" spans="1:11" ht="21.95" customHeight="1">
      <c r="A18" s="10">
        <v>45014</v>
      </c>
      <c r="B18" s="11" t="s">
        <v>21</v>
      </c>
      <c r="C18" s="11">
        <v>22500</v>
      </c>
      <c r="D18" s="11" t="s">
        <v>22</v>
      </c>
      <c r="E18" s="11">
        <v>8</v>
      </c>
      <c r="F18" s="11">
        <v>3040</v>
      </c>
      <c r="G18" s="11">
        <f t="shared" si="2"/>
        <v>3114</v>
      </c>
      <c r="H18" s="11">
        <v>3040</v>
      </c>
      <c r="I18" s="11">
        <v>74</v>
      </c>
      <c r="J18" s="21">
        <f t="shared" si="3"/>
        <v>100</v>
      </c>
      <c r="K18" s="22"/>
    </row>
    <row r="19" spans="1:11" ht="21.95" customHeight="1">
      <c r="A19" s="10">
        <v>45015</v>
      </c>
      <c r="B19" s="11" t="s">
        <v>21</v>
      </c>
      <c r="C19" s="11">
        <v>22500</v>
      </c>
      <c r="D19" s="11" t="s">
        <v>22</v>
      </c>
      <c r="E19" s="11">
        <v>8</v>
      </c>
      <c r="F19" s="11">
        <v>3040</v>
      </c>
      <c r="G19" s="11">
        <f t="shared" si="2"/>
        <v>3140</v>
      </c>
      <c r="H19" s="11">
        <v>3040</v>
      </c>
      <c r="I19" s="11">
        <v>100</v>
      </c>
      <c r="J19" s="21">
        <f t="shared" si="3"/>
        <v>100</v>
      </c>
      <c r="K19" s="22"/>
    </row>
    <row r="20" spans="1:11" ht="21.95" customHeight="1">
      <c r="A20" s="10">
        <v>45016</v>
      </c>
      <c r="B20" s="11" t="s">
        <v>21</v>
      </c>
      <c r="C20" s="11">
        <v>22500</v>
      </c>
      <c r="D20" s="11" t="s">
        <v>22</v>
      </c>
      <c r="E20" s="11">
        <v>8</v>
      </c>
      <c r="F20" s="11">
        <v>3040</v>
      </c>
      <c r="G20" s="11">
        <f t="shared" si="2"/>
        <v>3140</v>
      </c>
      <c r="H20" s="11">
        <v>3040</v>
      </c>
      <c r="I20" s="11">
        <v>100</v>
      </c>
      <c r="J20" s="21">
        <f t="shared" si="3"/>
        <v>100</v>
      </c>
      <c r="K20" s="22"/>
    </row>
    <row r="21" spans="1:11" ht="21.95" customHeight="1">
      <c r="A21" s="10">
        <v>45017</v>
      </c>
      <c r="B21" s="11" t="s">
        <v>21</v>
      </c>
      <c r="C21" s="11">
        <v>22500</v>
      </c>
      <c r="D21" s="11" t="s">
        <v>22</v>
      </c>
      <c r="E21" s="11">
        <v>8</v>
      </c>
      <c r="F21" s="11">
        <v>3040</v>
      </c>
      <c r="G21" s="11">
        <f t="shared" si="2"/>
        <v>3140</v>
      </c>
      <c r="H21" s="11">
        <v>3040</v>
      </c>
      <c r="I21" s="11">
        <v>100</v>
      </c>
      <c r="J21" s="21">
        <f t="shared" si="3"/>
        <v>100</v>
      </c>
      <c r="K21" s="22"/>
    </row>
    <row r="22" spans="1:11" ht="21.95" customHeight="1">
      <c r="A22" s="10">
        <v>45019</v>
      </c>
      <c r="B22" s="11" t="s">
        <v>21</v>
      </c>
      <c r="C22" s="11">
        <v>22500</v>
      </c>
      <c r="D22" s="11" t="s">
        <v>22</v>
      </c>
      <c r="E22" s="11">
        <v>8</v>
      </c>
      <c r="F22" s="11">
        <v>3040</v>
      </c>
      <c r="G22" s="11">
        <f t="shared" ref="G22" si="4">SUM(H22+I22)</f>
        <v>3140</v>
      </c>
      <c r="H22" s="11">
        <v>3040</v>
      </c>
      <c r="I22" s="11">
        <v>100</v>
      </c>
      <c r="J22" s="21">
        <f t="shared" ref="J22" si="5">SUM(H22/F22*100)</f>
        <v>100</v>
      </c>
      <c r="K22" s="22"/>
    </row>
    <row r="23" spans="1:11" ht="21.95" customHeight="1">
      <c r="A23" s="10">
        <v>45020</v>
      </c>
      <c r="B23" s="11" t="s">
        <v>21</v>
      </c>
      <c r="C23" s="11">
        <v>22500</v>
      </c>
      <c r="D23" s="11" t="s">
        <v>22</v>
      </c>
      <c r="E23" s="11">
        <v>8</v>
      </c>
      <c r="F23" s="11">
        <v>1800</v>
      </c>
      <c r="G23" s="11">
        <f t="shared" ref="G23:G24" si="6">SUM(H23+I23)</f>
        <v>1600</v>
      </c>
      <c r="H23" s="11">
        <v>1500</v>
      </c>
      <c r="I23" s="11">
        <v>100</v>
      </c>
      <c r="J23" s="21">
        <f t="shared" ref="J23:J24" si="7">SUM(H23/F23*100)</f>
        <v>83.333333333333343</v>
      </c>
      <c r="K23" s="22"/>
    </row>
    <row r="24" spans="1:11" ht="21.95" customHeight="1">
      <c r="A24" s="10">
        <v>45021</v>
      </c>
      <c r="B24" s="11" t="s">
        <v>21</v>
      </c>
      <c r="C24" s="11">
        <v>22500</v>
      </c>
      <c r="D24" s="11" t="s">
        <v>22</v>
      </c>
      <c r="E24" s="11">
        <v>8</v>
      </c>
      <c r="F24" s="11">
        <v>1800</v>
      </c>
      <c r="G24" s="11">
        <f t="shared" si="6"/>
        <v>1512</v>
      </c>
      <c r="H24" s="11">
        <v>1441</v>
      </c>
      <c r="I24" s="11">
        <v>71</v>
      </c>
      <c r="J24" s="21">
        <f t="shared" si="7"/>
        <v>80.055555555555557</v>
      </c>
      <c r="K24" s="22"/>
    </row>
    <row r="25" spans="1:11" ht="21.95" customHeight="1">
      <c r="A25" s="10">
        <v>45022</v>
      </c>
      <c r="B25" s="11" t="s">
        <v>21</v>
      </c>
      <c r="C25" s="11">
        <v>22500</v>
      </c>
      <c r="D25" s="11" t="s">
        <v>22</v>
      </c>
      <c r="E25" s="11">
        <v>8</v>
      </c>
      <c r="F25" s="11">
        <v>1800</v>
      </c>
      <c r="G25" s="11">
        <f t="shared" ref="G25" si="8">SUM(H25+I25)</f>
        <v>1644</v>
      </c>
      <c r="H25" s="11">
        <v>1622</v>
      </c>
      <c r="I25" s="11">
        <v>22</v>
      </c>
      <c r="J25" s="21">
        <f t="shared" ref="J25" si="9">SUM(H25/F25*100)</f>
        <v>90.111111111111114</v>
      </c>
      <c r="K25" s="22"/>
    </row>
    <row r="26" spans="1:11" ht="21.95" customHeight="1">
      <c r="A26" s="10">
        <v>45026</v>
      </c>
      <c r="B26" s="11" t="s">
        <v>21</v>
      </c>
      <c r="C26" s="11">
        <v>22500</v>
      </c>
      <c r="D26" s="11" t="s">
        <v>22</v>
      </c>
      <c r="E26" s="11">
        <v>8</v>
      </c>
      <c r="F26" s="11">
        <v>3040</v>
      </c>
      <c r="G26" s="11">
        <f t="shared" ref="G26" si="10">SUM(H26+I26)</f>
        <v>3118</v>
      </c>
      <c r="H26" s="11">
        <v>3040</v>
      </c>
      <c r="I26" s="11">
        <v>78</v>
      </c>
      <c r="J26" s="21">
        <f t="shared" ref="J26" si="11">SUM(H26/F26*100)</f>
        <v>100</v>
      </c>
      <c r="K26" s="22"/>
    </row>
    <row r="27" spans="1:11" ht="21.95" customHeight="1">
      <c r="A27" s="10">
        <v>45027</v>
      </c>
      <c r="B27" s="11" t="s">
        <v>21</v>
      </c>
      <c r="C27" s="11">
        <v>22500</v>
      </c>
      <c r="D27" s="11" t="s">
        <v>22</v>
      </c>
      <c r="E27" s="11">
        <v>6</v>
      </c>
      <c r="F27" s="11">
        <v>2280</v>
      </c>
      <c r="G27" s="11">
        <f t="shared" ref="G27" si="12">SUM(H27+I27)</f>
        <v>2165</v>
      </c>
      <c r="H27" s="11">
        <v>2153</v>
      </c>
      <c r="I27" s="11">
        <v>12</v>
      </c>
      <c r="J27" s="21">
        <f t="shared" ref="J27" si="13">SUM(H27/F27*100)</f>
        <v>94.429824561403507</v>
      </c>
      <c r="K27" s="22"/>
    </row>
    <row r="28" spans="1:11" ht="21.95" customHeight="1">
      <c r="A28" s="10">
        <v>45028</v>
      </c>
      <c r="B28" s="11" t="s">
        <v>21</v>
      </c>
      <c r="C28" s="11">
        <v>22500</v>
      </c>
      <c r="D28" s="11" t="s">
        <v>22</v>
      </c>
      <c r="E28" s="11">
        <v>6</v>
      </c>
      <c r="F28" s="11">
        <v>2280</v>
      </c>
      <c r="G28" s="11">
        <f t="shared" ref="G28" si="14">SUM(H28+I28)</f>
        <v>2113</v>
      </c>
      <c r="H28" s="11">
        <v>2094</v>
      </c>
      <c r="I28" s="11">
        <v>19</v>
      </c>
      <c r="J28" s="21">
        <f t="shared" ref="J28" si="15">SUM(H28/F28*100)</f>
        <v>91.84210526315789</v>
      </c>
      <c r="K28" s="22"/>
    </row>
    <row r="29" spans="1:11" ht="21.95" customHeight="1">
      <c r="A29" s="10"/>
      <c r="B29" s="11"/>
      <c r="C29" s="11"/>
      <c r="D29" s="11"/>
      <c r="E29" s="11"/>
      <c r="F29" s="11"/>
      <c r="G29" s="11"/>
      <c r="H29" s="11"/>
      <c r="I29" s="11"/>
      <c r="J29" s="21"/>
      <c r="K29" s="22"/>
    </row>
    <row r="30" spans="1:11" ht="21.95" customHeight="1">
      <c r="A30" s="10"/>
      <c r="B30" s="11"/>
      <c r="C30" s="11"/>
      <c r="D30" s="11"/>
      <c r="E30" s="11"/>
      <c r="F30" s="11"/>
      <c r="G30" s="11"/>
      <c r="H30" s="11"/>
      <c r="I30" s="11"/>
      <c r="J30" s="21"/>
      <c r="K30" s="22"/>
    </row>
    <row r="31" spans="1:11" ht="21.95" customHeight="1">
      <c r="A31" s="12"/>
      <c r="B31" s="11"/>
      <c r="C31" s="11"/>
      <c r="D31" s="11"/>
      <c r="E31" s="11"/>
      <c r="F31" s="11"/>
      <c r="G31" s="11"/>
      <c r="H31" s="11"/>
      <c r="I31" s="11"/>
      <c r="J31" s="21"/>
      <c r="K31" s="22"/>
    </row>
    <row r="32" spans="1:11" ht="21.95" customHeight="1">
      <c r="A32" s="12"/>
      <c r="B32" s="11"/>
      <c r="C32" s="11"/>
      <c r="D32" s="11"/>
      <c r="E32" s="11"/>
      <c r="F32" s="11"/>
      <c r="G32" s="11"/>
      <c r="H32" s="11"/>
      <c r="I32" s="11"/>
      <c r="J32" s="21"/>
      <c r="K32" s="22"/>
    </row>
    <row r="33" spans="1:11" ht="21.95" customHeight="1">
      <c r="A33" s="12"/>
      <c r="B33" s="11"/>
      <c r="C33" s="11"/>
      <c r="D33" s="11"/>
      <c r="E33" s="11"/>
      <c r="F33" s="11"/>
      <c r="G33" s="11"/>
      <c r="H33" s="11"/>
      <c r="I33" s="11"/>
      <c r="J33" s="21"/>
      <c r="K33" s="22"/>
    </row>
    <row r="34" spans="1:11" ht="21.95" customHeight="1">
      <c r="A34" s="12"/>
      <c r="B34" s="11"/>
      <c r="C34" s="11"/>
      <c r="D34" s="11"/>
      <c r="E34" s="11"/>
      <c r="F34" s="11"/>
      <c r="G34" s="11"/>
      <c r="H34" s="11"/>
      <c r="I34" s="11"/>
      <c r="J34" s="21"/>
      <c r="K34" s="22"/>
    </row>
    <row r="35" spans="1:11" ht="21.95" customHeight="1">
      <c r="A35" s="12"/>
      <c r="B35" s="11"/>
      <c r="C35" s="11"/>
      <c r="D35" s="11"/>
      <c r="E35" s="11"/>
      <c r="F35" s="11"/>
      <c r="G35" s="11"/>
      <c r="H35" s="11"/>
      <c r="I35" s="11"/>
      <c r="J35" s="21"/>
      <c r="K35" s="22"/>
    </row>
    <row r="36" spans="1:11" ht="21.95" customHeight="1">
      <c r="A36" s="12"/>
      <c r="B36" s="11"/>
      <c r="C36" s="11"/>
      <c r="D36" s="11"/>
      <c r="E36" s="11"/>
      <c r="F36" s="11"/>
      <c r="G36" s="11"/>
      <c r="H36" s="11"/>
      <c r="I36" s="11"/>
      <c r="J36" s="21"/>
      <c r="K36" s="22"/>
    </row>
    <row r="37" spans="1:11" ht="21.95" customHeight="1">
      <c r="A37" s="12"/>
      <c r="B37" s="11"/>
      <c r="C37" s="11"/>
      <c r="D37" s="11"/>
      <c r="E37" s="11"/>
      <c r="F37" s="11"/>
      <c r="G37" s="11"/>
      <c r="H37" s="11"/>
      <c r="I37" s="11"/>
      <c r="J37" s="21"/>
      <c r="K37" s="22"/>
    </row>
    <row r="38" spans="1:11" ht="21.95" customHeight="1">
      <c r="A38" s="12"/>
      <c r="B38" s="11"/>
      <c r="C38" s="11"/>
      <c r="D38" s="11"/>
      <c r="E38" s="11"/>
      <c r="F38" s="11"/>
      <c r="G38" s="11"/>
      <c r="H38" s="11"/>
      <c r="I38" s="11"/>
      <c r="J38" s="21"/>
      <c r="K38" s="22"/>
    </row>
    <row r="39" spans="1:11" ht="21.95" customHeight="1">
      <c r="A39" s="12"/>
      <c r="B39" s="11"/>
      <c r="C39" s="11"/>
      <c r="D39" s="11"/>
      <c r="E39" s="11"/>
      <c r="F39" s="11"/>
      <c r="G39" s="11"/>
      <c r="H39" s="11"/>
      <c r="I39" s="11"/>
      <c r="J39" s="21"/>
      <c r="K39" s="22"/>
    </row>
    <row r="40" spans="1:11" ht="21.95" customHeight="1">
      <c r="A40" s="12"/>
      <c r="B40" s="11"/>
      <c r="C40" s="11"/>
      <c r="D40" s="11"/>
      <c r="E40" s="11"/>
      <c r="F40" s="11"/>
      <c r="G40" s="11"/>
      <c r="H40" s="11"/>
      <c r="I40" s="11"/>
      <c r="J40" s="21"/>
      <c r="K40" s="22"/>
    </row>
    <row r="41" spans="1:11" ht="21.95" customHeight="1">
      <c r="A41" s="12"/>
      <c r="B41" s="11"/>
      <c r="C41" s="11"/>
      <c r="D41" s="11"/>
      <c r="E41" s="11"/>
      <c r="F41" s="11"/>
      <c r="G41" s="11"/>
      <c r="H41" s="11"/>
      <c r="I41" s="11"/>
      <c r="J41" s="21"/>
      <c r="K41" s="22"/>
    </row>
    <row r="42" spans="1:11" ht="21.95" customHeight="1">
      <c r="A42" s="12"/>
      <c r="B42" s="11"/>
      <c r="C42" s="11"/>
      <c r="D42" s="11"/>
      <c r="E42" s="11"/>
      <c r="F42" s="11"/>
      <c r="G42" s="11"/>
      <c r="H42" s="11"/>
      <c r="I42" s="11"/>
      <c r="J42" s="21"/>
      <c r="K42" s="22"/>
    </row>
    <row r="43" spans="1:11" ht="21.95" customHeight="1">
      <c r="A43" s="12"/>
      <c r="B43" s="11"/>
      <c r="C43" s="11"/>
      <c r="D43" s="11"/>
      <c r="E43" s="11"/>
      <c r="F43" s="11"/>
      <c r="G43" s="11"/>
      <c r="H43" s="11"/>
      <c r="I43" s="11"/>
      <c r="J43" s="21"/>
      <c r="K43" s="22"/>
    </row>
    <row r="44" spans="1:11" ht="21.95" customHeight="1">
      <c r="A44" s="12"/>
      <c r="B44" s="11"/>
      <c r="C44" s="11"/>
      <c r="D44" s="11"/>
      <c r="E44" s="11"/>
      <c r="F44" s="11"/>
      <c r="G44" s="11"/>
      <c r="H44" s="11"/>
      <c r="I44" s="11"/>
      <c r="J44" s="21"/>
      <c r="K44" s="22"/>
    </row>
    <row r="45" spans="1:11" ht="21.95" customHeight="1">
      <c r="A45" s="12"/>
      <c r="B45" s="11"/>
      <c r="C45" s="11"/>
      <c r="D45" s="11"/>
      <c r="E45" s="11"/>
      <c r="F45" s="11"/>
      <c r="G45" s="11"/>
      <c r="H45" s="11"/>
      <c r="I45" s="11"/>
      <c r="J45" s="21"/>
      <c r="K45" s="22"/>
    </row>
    <row r="46" spans="1:11" ht="21.95" customHeight="1">
      <c r="A46" s="12"/>
      <c r="B46" s="11"/>
      <c r="C46" s="11"/>
      <c r="D46" s="11"/>
      <c r="E46" s="11"/>
      <c r="F46" s="11"/>
      <c r="G46" s="11"/>
      <c r="H46" s="11"/>
      <c r="I46" s="11"/>
      <c r="J46" s="21"/>
      <c r="K46" s="22"/>
    </row>
    <row r="47" spans="1:11" ht="21" customHeight="1">
      <c r="A47" s="44" t="s">
        <v>23</v>
      </c>
      <c r="B47" s="45"/>
      <c r="C47" s="13">
        <f>COUNT(A10:A46)</f>
        <v>19</v>
      </c>
      <c r="E47" s="46" t="s">
        <v>24</v>
      </c>
      <c r="F47" s="46"/>
      <c r="G47" s="47"/>
      <c r="H47" s="47"/>
      <c r="I47" s="47"/>
      <c r="J47" s="47"/>
      <c r="K47" s="47"/>
    </row>
    <row r="48" spans="1:11" ht="21" customHeight="1">
      <c r="A48" s="36" t="s">
        <v>25</v>
      </c>
      <c r="B48" s="37"/>
      <c r="C48" s="13">
        <f>SUM(F10:F46)</f>
        <v>52520</v>
      </c>
      <c r="F48" s="35"/>
      <c r="G48" s="35"/>
      <c r="H48" s="35"/>
      <c r="I48" s="4"/>
      <c r="J48" s="4"/>
      <c r="K48" s="18"/>
    </row>
    <row r="49" spans="1:11" ht="21" customHeight="1">
      <c r="A49" s="36" t="s">
        <v>26</v>
      </c>
      <c r="B49" s="37"/>
      <c r="C49" s="13">
        <f>SUM(H10:H46)</f>
        <v>48634</v>
      </c>
      <c r="F49" s="4"/>
      <c r="G49" s="4"/>
      <c r="H49" s="4"/>
      <c r="I49" s="4"/>
      <c r="J49" s="4"/>
      <c r="K49" s="18"/>
    </row>
    <row r="50" spans="1:11">
      <c r="A50" s="38" t="s">
        <v>27</v>
      </c>
      <c r="B50" s="39"/>
      <c r="C50" s="14">
        <f>SUM(J10:J46)</f>
        <v>1749.7719298245615</v>
      </c>
      <c r="F50" s="35"/>
      <c r="G50" s="35"/>
      <c r="H50" s="35"/>
      <c r="I50" s="35"/>
      <c r="J50" s="4"/>
      <c r="K50" s="29"/>
    </row>
    <row r="51" spans="1:11">
      <c r="A51" s="40" t="s">
        <v>28</v>
      </c>
      <c r="B51" s="41"/>
      <c r="C51" s="13">
        <f>COUNTA(B10:B46)</f>
        <v>19</v>
      </c>
      <c r="F51" s="35"/>
      <c r="G51" s="35"/>
      <c r="H51" s="35"/>
      <c r="I51" s="35"/>
      <c r="J51" s="4"/>
      <c r="K51" s="29"/>
    </row>
    <row r="52" spans="1:11">
      <c r="A52" s="40" t="s">
        <v>29</v>
      </c>
      <c r="B52" s="41"/>
      <c r="C52" s="14">
        <f>C50/C51</f>
        <v>92.093259464450611</v>
      </c>
      <c r="F52" s="35"/>
      <c r="G52" s="35"/>
      <c r="H52" s="35"/>
      <c r="I52" s="35"/>
      <c r="J52" s="4"/>
      <c r="K52" s="29"/>
    </row>
    <row r="53" spans="1:11">
      <c r="A53" s="15"/>
      <c r="B53" s="16"/>
      <c r="C53" s="16"/>
      <c r="D53" s="16"/>
      <c r="E53" s="16"/>
      <c r="F53" s="16"/>
      <c r="G53" s="16"/>
      <c r="H53" s="16"/>
      <c r="I53" s="16"/>
      <c r="J53" s="16"/>
      <c r="K53" s="23"/>
    </row>
  </sheetData>
  <mergeCells count="13">
    <mergeCell ref="J1:K1"/>
    <mergeCell ref="A47:B47"/>
    <mergeCell ref="E47:K47"/>
    <mergeCell ref="A48:B48"/>
    <mergeCell ref="F48:H48"/>
    <mergeCell ref="K50:K52"/>
    <mergeCell ref="A4:K6"/>
    <mergeCell ref="F50:H52"/>
    <mergeCell ref="A49:B49"/>
    <mergeCell ref="A50:B50"/>
    <mergeCell ref="A51:B51"/>
    <mergeCell ref="A52:B52"/>
    <mergeCell ref="I50:I52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54"/>
  <sheetViews>
    <sheetView view="pageBreakPreview" topLeftCell="A3" zoomScaleNormal="100" workbookViewId="0">
      <selection activeCell="B7" sqref="B7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42" t="s">
        <v>0</v>
      </c>
      <c r="K1" s="43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 ht="15.75" customHeight="1">
      <c r="A4" s="30" t="s">
        <v>1</v>
      </c>
      <c r="B4" s="31"/>
      <c r="C4" s="31"/>
      <c r="D4" s="31"/>
      <c r="E4" s="31"/>
      <c r="F4" s="31"/>
      <c r="G4" s="31"/>
      <c r="H4" s="31"/>
      <c r="I4" s="31"/>
      <c r="J4" s="32"/>
      <c r="K4" s="33"/>
    </row>
    <row r="5" spans="1:11" ht="15.75" customHeight="1">
      <c r="A5" s="30"/>
      <c r="B5" s="31"/>
      <c r="C5" s="31"/>
      <c r="D5" s="31"/>
      <c r="E5" s="31"/>
      <c r="F5" s="31"/>
      <c r="G5" s="31"/>
      <c r="H5" s="31"/>
      <c r="I5" s="31"/>
      <c r="J5" s="32"/>
      <c r="K5" s="33"/>
    </row>
    <row r="6" spans="1:11" ht="6.95" customHeight="1">
      <c r="A6" s="34"/>
      <c r="B6" s="31"/>
      <c r="C6" s="31"/>
      <c r="D6" s="31"/>
      <c r="E6" s="31"/>
      <c r="F6" s="31"/>
      <c r="G6" s="31"/>
      <c r="H6" s="31"/>
      <c r="I6" s="31"/>
      <c r="J6" s="32"/>
      <c r="K6" s="33"/>
    </row>
    <row r="7" spans="1:11" ht="24" customHeight="1">
      <c r="A7" s="5" t="s">
        <v>2</v>
      </c>
      <c r="B7" s="6" t="s">
        <v>100</v>
      </c>
      <c r="C7" s="4"/>
      <c r="D7" s="4"/>
      <c r="E7" s="4"/>
      <c r="F7" s="6" t="s">
        <v>4</v>
      </c>
      <c r="G7" s="6" t="s">
        <v>192</v>
      </c>
      <c r="H7" s="6"/>
      <c r="I7" s="4"/>
      <c r="J7" s="4"/>
      <c r="K7" s="18"/>
    </row>
    <row r="8" spans="1:11" ht="24" customHeight="1">
      <c r="A8" s="5" t="s">
        <v>6</v>
      </c>
      <c r="B8" s="7" t="s">
        <v>7</v>
      </c>
      <c r="C8" s="4"/>
      <c r="D8" s="4"/>
      <c r="E8" s="4"/>
      <c r="F8" s="6" t="s">
        <v>8</v>
      </c>
      <c r="G8" s="7" t="s">
        <v>9</v>
      </c>
      <c r="H8" s="6"/>
      <c r="I8" s="4"/>
      <c r="J8" s="4"/>
      <c r="K8" s="18"/>
    </row>
    <row r="9" spans="1:11" ht="33" customHeight="1">
      <c r="A9" s="8" t="s">
        <v>10</v>
      </c>
      <c r="B9" s="9" t="s">
        <v>11</v>
      </c>
      <c r="C9" s="9" t="s">
        <v>12</v>
      </c>
      <c r="D9" s="9" t="s">
        <v>13</v>
      </c>
      <c r="E9" s="9" t="s">
        <v>14</v>
      </c>
      <c r="F9" s="9" t="s">
        <v>15</v>
      </c>
      <c r="G9" s="9" t="s">
        <v>16</v>
      </c>
      <c r="H9" s="9" t="s">
        <v>17</v>
      </c>
      <c r="I9" s="9" t="s">
        <v>18</v>
      </c>
      <c r="J9" s="19" t="s">
        <v>19</v>
      </c>
      <c r="K9" s="20" t="s">
        <v>20</v>
      </c>
    </row>
    <row r="10" spans="1:11" ht="21.95" customHeight="1">
      <c r="A10" s="10">
        <v>45001</v>
      </c>
      <c r="B10" s="11" t="s">
        <v>101</v>
      </c>
      <c r="C10" s="11" t="s">
        <v>102</v>
      </c>
      <c r="D10" s="11" t="s">
        <v>75</v>
      </c>
      <c r="E10" s="11">
        <v>8</v>
      </c>
      <c r="F10" s="11">
        <v>416</v>
      </c>
      <c r="G10" s="11">
        <f t="shared" ref="G10:G22" si="0">SUM(H10+I10)</f>
        <v>420</v>
      </c>
      <c r="H10" s="11">
        <v>416</v>
      </c>
      <c r="I10" s="11">
        <v>4</v>
      </c>
      <c r="J10" s="21">
        <f t="shared" ref="J10:J22" si="1">SUM(H10/F10*100)</f>
        <v>100</v>
      </c>
      <c r="K10" s="22"/>
    </row>
    <row r="11" spans="1:11" ht="21.95" customHeight="1">
      <c r="A11" s="10">
        <v>45002</v>
      </c>
      <c r="B11" s="11" t="s">
        <v>93</v>
      </c>
      <c r="C11" s="11" t="s">
        <v>94</v>
      </c>
      <c r="D11" s="11" t="s">
        <v>75</v>
      </c>
      <c r="E11" s="11">
        <v>8</v>
      </c>
      <c r="F11" s="11">
        <v>200</v>
      </c>
      <c r="G11" s="11">
        <f t="shared" si="0"/>
        <v>165</v>
      </c>
      <c r="H11" s="11">
        <v>160</v>
      </c>
      <c r="I11" s="11">
        <v>5</v>
      </c>
      <c r="J11" s="21">
        <f t="shared" si="1"/>
        <v>80</v>
      </c>
      <c r="K11" s="22"/>
    </row>
    <row r="12" spans="1:11" ht="21.95" customHeight="1">
      <c r="A12" s="10">
        <v>45005</v>
      </c>
      <c r="B12" s="11" t="s">
        <v>93</v>
      </c>
      <c r="C12" s="11" t="s">
        <v>94</v>
      </c>
      <c r="D12" s="11" t="s">
        <v>75</v>
      </c>
      <c r="E12" s="11">
        <v>8</v>
      </c>
      <c r="F12" s="11">
        <v>200</v>
      </c>
      <c r="G12" s="11">
        <f t="shared" si="0"/>
        <v>165</v>
      </c>
      <c r="H12" s="11">
        <v>160</v>
      </c>
      <c r="I12" s="11">
        <v>5</v>
      </c>
      <c r="J12" s="21">
        <f t="shared" si="1"/>
        <v>80</v>
      </c>
      <c r="K12" s="22"/>
    </row>
    <row r="13" spans="1:11" ht="21.95" customHeight="1">
      <c r="A13" s="10">
        <v>45008</v>
      </c>
      <c r="B13" s="24" t="s">
        <v>52</v>
      </c>
      <c r="C13" s="24" t="s">
        <v>53</v>
      </c>
      <c r="D13" s="11" t="s">
        <v>75</v>
      </c>
      <c r="E13" s="11">
        <v>8</v>
      </c>
      <c r="F13" s="11">
        <v>600</v>
      </c>
      <c r="G13" s="11">
        <f t="shared" si="0"/>
        <v>609</v>
      </c>
      <c r="H13" s="11">
        <v>600</v>
      </c>
      <c r="I13" s="11">
        <v>9</v>
      </c>
      <c r="J13" s="21">
        <f t="shared" si="1"/>
        <v>100</v>
      </c>
      <c r="K13" s="22"/>
    </row>
    <row r="14" spans="1:11" ht="21.95" customHeight="1">
      <c r="A14" s="10">
        <v>45009</v>
      </c>
      <c r="B14" s="11" t="s">
        <v>101</v>
      </c>
      <c r="C14" s="11" t="s">
        <v>102</v>
      </c>
      <c r="D14" s="11" t="s">
        <v>75</v>
      </c>
      <c r="E14" s="11">
        <v>8</v>
      </c>
      <c r="F14" s="11">
        <v>416</v>
      </c>
      <c r="G14" s="11">
        <f t="shared" si="0"/>
        <v>428</v>
      </c>
      <c r="H14" s="11">
        <v>416</v>
      </c>
      <c r="I14" s="11">
        <v>12</v>
      </c>
      <c r="J14" s="21">
        <f t="shared" si="1"/>
        <v>100</v>
      </c>
      <c r="K14" s="22"/>
    </row>
    <row r="15" spans="1:11" ht="21.95" customHeight="1">
      <c r="A15" s="10">
        <v>45012</v>
      </c>
      <c r="B15" s="11" t="s">
        <v>101</v>
      </c>
      <c r="C15" s="11" t="s">
        <v>102</v>
      </c>
      <c r="D15" s="11" t="s">
        <v>75</v>
      </c>
      <c r="E15" s="11">
        <v>8</v>
      </c>
      <c r="F15" s="11">
        <v>416</v>
      </c>
      <c r="G15" s="11">
        <f t="shared" si="0"/>
        <v>423</v>
      </c>
      <c r="H15" s="11">
        <v>416</v>
      </c>
      <c r="I15" s="11">
        <v>7</v>
      </c>
      <c r="J15" s="21">
        <f t="shared" si="1"/>
        <v>100</v>
      </c>
      <c r="K15" s="22"/>
    </row>
    <row r="16" spans="1:11" ht="21.95" customHeight="1">
      <c r="A16" s="10">
        <v>45013</v>
      </c>
      <c r="B16" s="11" t="s">
        <v>101</v>
      </c>
      <c r="C16" s="11" t="s">
        <v>102</v>
      </c>
      <c r="D16" s="11" t="s">
        <v>75</v>
      </c>
      <c r="E16" s="11">
        <v>6</v>
      </c>
      <c r="F16" s="11">
        <v>312</v>
      </c>
      <c r="G16" s="11">
        <f t="shared" si="0"/>
        <v>324</v>
      </c>
      <c r="H16" s="11">
        <v>312</v>
      </c>
      <c r="I16" s="11">
        <v>12</v>
      </c>
      <c r="J16" s="21">
        <f t="shared" si="1"/>
        <v>100</v>
      </c>
      <c r="K16" s="22"/>
    </row>
    <row r="17" spans="1:11" ht="21.95" customHeight="1">
      <c r="A17" s="10"/>
      <c r="B17" s="11" t="s">
        <v>35</v>
      </c>
      <c r="C17" s="11" t="s">
        <v>36</v>
      </c>
      <c r="D17" s="11" t="s">
        <v>75</v>
      </c>
      <c r="E17" s="11">
        <v>2</v>
      </c>
      <c r="F17" s="11">
        <v>166</v>
      </c>
      <c r="G17" s="11">
        <f t="shared" si="0"/>
        <v>178</v>
      </c>
      <c r="H17" s="11">
        <v>166</v>
      </c>
      <c r="I17" s="11">
        <v>12</v>
      </c>
      <c r="J17" s="21">
        <f t="shared" si="1"/>
        <v>100</v>
      </c>
      <c r="K17" s="22"/>
    </row>
    <row r="18" spans="1:11" ht="21.95" customHeight="1">
      <c r="A18" s="10">
        <v>45014</v>
      </c>
      <c r="B18" s="11" t="s">
        <v>35</v>
      </c>
      <c r="C18" s="11" t="s">
        <v>36</v>
      </c>
      <c r="D18" s="11" t="s">
        <v>22</v>
      </c>
      <c r="E18" s="11">
        <v>1</v>
      </c>
      <c r="F18" s="11">
        <v>259</v>
      </c>
      <c r="G18" s="11">
        <f t="shared" si="0"/>
        <v>268</v>
      </c>
      <c r="H18" s="11">
        <v>259</v>
      </c>
      <c r="I18" s="11">
        <v>9</v>
      </c>
      <c r="J18" s="21">
        <f t="shared" si="1"/>
        <v>100</v>
      </c>
      <c r="K18" s="22"/>
    </row>
    <row r="19" spans="1:11" ht="21.95" customHeight="1">
      <c r="A19" s="10"/>
      <c r="B19" s="11" t="s">
        <v>101</v>
      </c>
      <c r="C19" s="11" t="s">
        <v>102</v>
      </c>
      <c r="D19" s="11" t="s">
        <v>22</v>
      </c>
      <c r="E19" s="11">
        <v>7</v>
      </c>
      <c r="F19" s="11">
        <v>364</v>
      </c>
      <c r="G19" s="11">
        <f t="shared" si="0"/>
        <v>376</v>
      </c>
      <c r="H19" s="11">
        <v>364</v>
      </c>
      <c r="I19" s="11">
        <v>12</v>
      </c>
      <c r="J19" s="21">
        <f t="shared" si="1"/>
        <v>100</v>
      </c>
      <c r="K19" s="22"/>
    </row>
    <row r="20" spans="1:11" ht="21.95" customHeight="1">
      <c r="A20" s="10">
        <v>45015</v>
      </c>
      <c r="B20" s="11" t="s">
        <v>101</v>
      </c>
      <c r="C20" s="11" t="s">
        <v>102</v>
      </c>
      <c r="D20" s="11" t="s">
        <v>22</v>
      </c>
      <c r="E20" s="11">
        <v>8</v>
      </c>
      <c r="F20" s="11">
        <v>416</v>
      </c>
      <c r="G20" s="11">
        <f t="shared" si="0"/>
        <v>419</v>
      </c>
      <c r="H20" s="11">
        <v>412</v>
      </c>
      <c r="I20" s="11">
        <v>7</v>
      </c>
      <c r="J20" s="21">
        <f t="shared" si="1"/>
        <v>99.038461538461547</v>
      </c>
      <c r="K20" s="22"/>
    </row>
    <row r="21" spans="1:11" ht="21.95" customHeight="1">
      <c r="A21" s="10">
        <v>45016</v>
      </c>
      <c r="B21" s="11" t="s">
        <v>101</v>
      </c>
      <c r="C21" s="11" t="s">
        <v>102</v>
      </c>
      <c r="D21" s="11" t="s">
        <v>22</v>
      </c>
      <c r="E21" s="11">
        <v>8</v>
      </c>
      <c r="F21" s="11">
        <v>416</v>
      </c>
      <c r="G21" s="11">
        <f t="shared" si="0"/>
        <v>414</v>
      </c>
      <c r="H21" s="11">
        <v>412</v>
      </c>
      <c r="I21" s="11">
        <v>2</v>
      </c>
      <c r="J21" s="21">
        <f t="shared" si="1"/>
        <v>99.038461538461547</v>
      </c>
      <c r="K21" s="22"/>
    </row>
    <row r="22" spans="1:11" ht="21.95" customHeight="1">
      <c r="A22" s="10">
        <v>45017</v>
      </c>
      <c r="B22" s="11" t="s">
        <v>59</v>
      </c>
      <c r="C22" s="11" t="s">
        <v>85</v>
      </c>
      <c r="D22" s="11" t="s">
        <v>22</v>
      </c>
      <c r="E22" s="11">
        <v>8</v>
      </c>
      <c r="F22" s="11">
        <v>400</v>
      </c>
      <c r="G22" s="11">
        <f t="shared" si="0"/>
        <v>324</v>
      </c>
      <c r="H22" s="11">
        <v>320</v>
      </c>
      <c r="I22" s="11">
        <v>4</v>
      </c>
      <c r="J22" s="21">
        <f t="shared" si="1"/>
        <v>80</v>
      </c>
      <c r="K22" s="22"/>
    </row>
    <row r="23" spans="1:11" ht="21.95" customHeight="1">
      <c r="A23" s="10">
        <v>45019</v>
      </c>
      <c r="B23" s="11" t="s">
        <v>59</v>
      </c>
      <c r="C23" s="11" t="s">
        <v>85</v>
      </c>
      <c r="D23" s="11" t="s">
        <v>22</v>
      </c>
      <c r="E23" s="11">
        <v>8</v>
      </c>
      <c r="F23" s="11">
        <v>400</v>
      </c>
      <c r="G23" s="11">
        <f t="shared" ref="G23:G24" si="2">SUM(H23+I23)</f>
        <v>322</v>
      </c>
      <c r="H23" s="11">
        <v>320</v>
      </c>
      <c r="I23" s="11">
        <v>2</v>
      </c>
      <c r="J23" s="21">
        <f t="shared" ref="J23:J24" si="3">SUM(H23/F23*100)</f>
        <v>80</v>
      </c>
      <c r="K23" s="22"/>
    </row>
    <row r="24" spans="1:11" ht="21.95" customHeight="1">
      <c r="A24" s="10">
        <v>45020</v>
      </c>
      <c r="B24" s="11" t="s">
        <v>51</v>
      </c>
      <c r="C24" s="11">
        <v>8825633600</v>
      </c>
      <c r="D24" s="11" t="s">
        <v>22</v>
      </c>
      <c r="E24" s="11">
        <v>8</v>
      </c>
      <c r="F24" s="11">
        <v>784</v>
      </c>
      <c r="G24" s="11">
        <f t="shared" si="2"/>
        <v>687</v>
      </c>
      <c r="H24" s="11">
        <v>664</v>
      </c>
      <c r="I24" s="11">
        <v>23</v>
      </c>
      <c r="J24" s="21">
        <f t="shared" si="3"/>
        <v>84.693877551020407</v>
      </c>
      <c r="K24" s="22"/>
    </row>
    <row r="25" spans="1:11" ht="21.95" customHeight="1">
      <c r="A25" s="10">
        <v>45021</v>
      </c>
      <c r="B25" s="11" t="s">
        <v>51</v>
      </c>
      <c r="C25" s="11">
        <v>8825633600</v>
      </c>
      <c r="D25" s="11" t="s">
        <v>22</v>
      </c>
      <c r="E25" s="11">
        <v>8</v>
      </c>
      <c r="F25" s="11">
        <v>784</v>
      </c>
      <c r="G25" s="11">
        <f t="shared" ref="G25" si="4">SUM(H25+I25)</f>
        <v>800</v>
      </c>
      <c r="H25" s="11">
        <v>784</v>
      </c>
      <c r="I25" s="11">
        <v>16</v>
      </c>
      <c r="J25" s="21">
        <f t="shared" ref="J25" si="5">SUM(H25/F25*100)</f>
        <v>100</v>
      </c>
      <c r="K25" s="22"/>
    </row>
    <row r="26" spans="1:11" ht="21.95" customHeight="1">
      <c r="A26" s="10">
        <v>45022</v>
      </c>
      <c r="B26" s="11" t="s">
        <v>51</v>
      </c>
      <c r="C26" s="11">
        <v>8825633600</v>
      </c>
      <c r="D26" s="11" t="s">
        <v>22</v>
      </c>
      <c r="E26" s="11">
        <v>8</v>
      </c>
      <c r="F26" s="11">
        <v>784</v>
      </c>
      <c r="G26" s="11">
        <f t="shared" ref="G26" si="6">SUM(H26+I26)</f>
        <v>616</v>
      </c>
      <c r="H26" s="11">
        <v>608</v>
      </c>
      <c r="I26" s="11">
        <v>8</v>
      </c>
      <c r="J26" s="21">
        <f t="shared" ref="J26" si="7">SUM(H26/F26*100)</f>
        <v>77.551020408163268</v>
      </c>
      <c r="K26" s="22"/>
    </row>
    <row r="27" spans="1:11" ht="21.95" customHeight="1">
      <c r="A27" s="10">
        <v>45026</v>
      </c>
      <c r="B27" s="11" t="s">
        <v>51</v>
      </c>
      <c r="C27" s="11">
        <v>8825633600</v>
      </c>
      <c r="D27" s="11" t="s">
        <v>22</v>
      </c>
      <c r="E27" s="11">
        <v>8</v>
      </c>
      <c r="F27" s="11">
        <v>784</v>
      </c>
      <c r="G27" s="11">
        <f t="shared" ref="G27:G30" si="8">SUM(H27+I27)</f>
        <v>666</v>
      </c>
      <c r="H27" s="11">
        <v>658</v>
      </c>
      <c r="I27" s="11">
        <v>8</v>
      </c>
      <c r="J27" s="21">
        <f t="shared" ref="J27:J30" si="9">SUM(H27/F27*100)</f>
        <v>83.928571428571431</v>
      </c>
      <c r="K27" s="22"/>
    </row>
    <row r="28" spans="1:11" ht="21.95" customHeight="1">
      <c r="A28" s="10">
        <v>45027</v>
      </c>
      <c r="B28" s="11" t="s">
        <v>101</v>
      </c>
      <c r="C28" s="11" t="s">
        <v>102</v>
      </c>
      <c r="D28" s="11" t="s">
        <v>22</v>
      </c>
      <c r="E28" s="11">
        <v>8</v>
      </c>
      <c r="F28" s="11">
        <v>416</v>
      </c>
      <c r="G28" s="11">
        <f t="shared" si="8"/>
        <v>508</v>
      </c>
      <c r="H28" s="11">
        <v>496</v>
      </c>
      <c r="I28" s="11">
        <v>12</v>
      </c>
      <c r="J28" s="21">
        <f t="shared" si="9"/>
        <v>119.23076923076923</v>
      </c>
      <c r="K28" s="22"/>
    </row>
    <row r="29" spans="1:11" ht="21.95" customHeight="1">
      <c r="A29" s="10">
        <v>45028</v>
      </c>
      <c r="B29" s="11" t="s">
        <v>144</v>
      </c>
      <c r="C29" s="11" t="s">
        <v>184</v>
      </c>
      <c r="D29" s="11" t="s">
        <v>22</v>
      </c>
      <c r="E29" s="11">
        <v>4</v>
      </c>
      <c r="F29" s="11">
        <v>450</v>
      </c>
      <c r="G29" s="11">
        <f t="shared" si="8"/>
        <v>460</v>
      </c>
      <c r="H29" s="11">
        <v>450</v>
      </c>
      <c r="I29" s="11">
        <v>10</v>
      </c>
      <c r="J29" s="21">
        <f t="shared" si="9"/>
        <v>100</v>
      </c>
      <c r="K29" s="22"/>
    </row>
    <row r="30" spans="1:11" ht="21.95" customHeight="1">
      <c r="A30" s="10"/>
      <c r="B30" s="11" t="s">
        <v>51</v>
      </c>
      <c r="C30" s="11">
        <v>8825633600</v>
      </c>
      <c r="D30" s="11" t="s">
        <v>22</v>
      </c>
      <c r="E30" s="11">
        <v>4</v>
      </c>
      <c r="F30" s="11">
        <v>392</v>
      </c>
      <c r="G30" s="11">
        <f t="shared" si="8"/>
        <v>360</v>
      </c>
      <c r="H30" s="11">
        <v>350</v>
      </c>
      <c r="I30" s="11">
        <v>10</v>
      </c>
      <c r="J30" s="21">
        <f t="shared" si="9"/>
        <v>89.285714285714292</v>
      </c>
      <c r="K30" s="22"/>
    </row>
    <row r="31" spans="1:11" ht="21.95" customHeight="1">
      <c r="A31" s="10"/>
      <c r="B31" s="11"/>
      <c r="C31" s="11"/>
      <c r="D31" s="11"/>
      <c r="E31" s="11"/>
      <c r="F31" s="11"/>
      <c r="G31" s="11"/>
      <c r="H31" s="11"/>
      <c r="I31" s="11"/>
      <c r="J31" s="21"/>
      <c r="K31" s="22"/>
    </row>
    <row r="32" spans="1:11" ht="21.95" customHeight="1">
      <c r="A32" s="12"/>
      <c r="B32" s="11"/>
      <c r="C32" s="11"/>
      <c r="D32" s="11"/>
      <c r="E32" s="11"/>
      <c r="F32" s="11"/>
      <c r="G32" s="11"/>
      <c r="H32" s="11"/>
      <c r="I32" s="11"/>
      <c r="J32" s="21"/>
      <c r="K32" s="22"/>
    </row>
    <row r="33" spans="1:11" ht="21.95" customHeight="1">
      <c r="A33" s="12"/>
      <c r="B33" s="11"/>
      <c r="C33" s="11"/>
      <c r="D33" s="11"/>
      <c r="E33" s="11"/>
      <c r="F33" s="11"/>
      <c r="G33" s="11"/>
      <c r="H33" s="11"/>
      <c r="I33" s="11"/>
      <c r="J33" s="21"/>
      <c r="K33" s="22"/>
    </row>
    <row r="34" spans="1:11" ht="21.95" customHeight="1">
      <c r="A34" s="12"/>
      <c r="B34" s="11"/>
      <c r="C34" s="11"/>
      <c r="D34" s="11"/>
      <c r="E34" s="11"/>
      <c r="F34" s="11"/>
      <c r="G34" s="11"/>
      <c r="H34" s="11"/>
      <c r="I34" s="11"/>
      <c r="J34" s="21"/>
      <c r="K34" s="22"/>
    </row>
    <row r="35" spans="1:11" ht="21.95" customHeight="1">
      <c r="A35" s="12"/>
      <c r="B35" s="11"/>
      <c r="C35" s="11"/>
      <c r="D35" s="11"/>
      <c r="E35" s="11"/>
      <c r="F35" s="11"/>
      <c r="G35" s="11"/>
      <c r="H35" s="11"/>
      <c r="I35" s="11"/>
      <c r="J35" s="21"/>
      <c r="K35" s="22"/>
    </row>
    <row r="36" spans="1:11" ht="21.95" customHeight="1">
      <c r="A36" s="12"/>
      <c r="B36" s="11"/>
      <c r="C36" s="11"/>
      <c r="D36" s="11"/>
      <c r="E36" s="11"/>
      <c r="F36" s="11"/>
      <c r="G36" s="11"/>
      <c r="H36" s="11"/>
      <c r="I36" s="11"/>
      <c r="J36" s="21"/>
      <c r="K36" s="22"/>
    </row>
    <row r="37" spans="1:11" ht="21.95" customHeight="1">
      <c r="A37" s="12"/>
      <c r="B37" s="11"/>
      <c r="C37" s="11"/>
      <c r="D37" s="11"/>
      <c r="E37" s="11"/>
      <c r="F37" s="11"/>
      <c r="G37" s="11"/>
      <c r="H37" s="11"/>
      <c r="I37" s="11"/>
      <c r="J37" s="21"/>
      <c r="K37" s="22"/>
    </row>
    <row r="38" spans="1:11" ht="21.95" customHeight="1">
      <c r="A38" s="12"/>
      <c r="B38" s="11"/>
      <c r="C38" s="11"/>
      <c r="D38" s="11"/>
      <c r="E38" s="11"/>
      <c r="F38" s="11"/>
      <c r="G38" s="11"/>
      <c r="H38" s="11"/>
      <c r="I38" s="11"/>
      <c r="J38" s="21"/>
      <c r="K38" s="22"/>
    </row>
    <row r="39" spans="1:11" ht="21.95" customHeight="1">
      <c r="A39" s="12"/>
      <c r="B39" s="11"/>
      <c r="C39" s="11"/>
      <c r="D39" s="11"/>
      <c r="E39" s="11"/>
      <c r="F39" s="11"/>
      <c r="G39" s="11"/>
      <c r="H39" s="11"/>
      <c r="I39" s="11"/>
      <c r="J39" s="21"/>
      <c r="K39" s="22"/>
    </row>
    <row r="40" spans="1:11" ht="21.95" customHeight="1">
      <c r="A40" s="12"/>
      <c r="B40" s="11"/>
      <c r="C40" s="11"/>
      <c r="D40" s="11"/>
      <c r="E40" s="11"/>
      <c r="F40" s="11"/>
      <c r="G40" s="11"/>
      <c r="H40" s="11"/>
      <c r="I40" s="11"/>
      <c r="J40" s="21"/>
      <c r="K40" s="22"/>
    </row>
    <row r="41" spans="1:11" ht="21.95" customHeight="1">
      <c r="A41" s="12"/>
      <c r="B41" s="11"/>
      <c r="C41" s="11"/>
      <c r="D41" s="11"/>
      <c r="E41" s="11"/>
      <c r="F41" s="11"/>
      <c r="G41" s="11"/>
      <c r="H41" s="11"/>
      <c r="I41" s="11"/>
      <c r="J41" s="21"/>
      <c r="K41" s="22"/>
    </row>
    <row r="42" spans="1:11" ht="21.95" customHeight="1">
      <c r="A42" s="12"/>
      <c r="B42" s="11"/>
      <c r="C42" s="11"/>
      <c r="D42" s="11"/>
      <c r="E42" s="11"/>
      <c r="F42" s="11"/>
      <c r="G42" s="11"/>
      <c r="H42" s="11"/>
      <c r="I42" s="11"/>
      <c r="J42" s="21"/>
      <c r="K42" s="22"/>
    </row>
    <row r="43" spans="1:11" ht="21.95" customHeight="1">
      <c r="A43" s="12"/>
      <c r="B43" s="11"/>
      <c r="C43" s="11"/>
      <c r="D43" s="11"/>
      <c r="E43" s="11"/>
      <c r="F43" s="11"/>
      <c r="G43" s="11"/>
      <c r="H43" s="11"/>
      <c r="I43" s="11"/>
      <c r="J43" s="21"/>
      <c r="K43" s="22"/>
    </row>
    <row r="44" spans="1:11" ht="21.95" customHeight="1">
      <c r="A44" s="12"/>
      <c r="B44" s="11"/>
      <c r="C44" s="11"/>
      <c r="D44" s="11"/>
      <c r="E44" s="11"/>
      <c r="F44" s="11"/>
      <c r="G44" s="11"/>
      <c r="H44" s="11"/>
      <c r="I44" s="11"/>
      <c r="J44" s="21"/>
      <c r="K44" s="22"/>
    </row>
    <row r="45" spans="1:11" ht="21.95" customHeight="1">
      <c r="A45" s="12"/>
      <c r="B45" s="11"/>
      <c r="C45" s="11"/>
      <c r="D45" s="11"/>
      <c r="E45" s="11"/>
      <c r="F45" s="11"/>
      <c r="G45" s="11"/>
      <c r="H45" s="11"/>
      <c r="I45" s="11"/>
      <c r="J45" s="21"/>
      <c r="K45" s="22"/>
    </row>
    <row r="46" spans="1:11" ht="21.95" customHeight="1">
      <c r="A46" s="12"/>
      <c r="B46" s="11"/>
      <c r="C46" s="11"/>
      <c r="D46" s="11"/>
      <c r="E46" s="11"/>
      <c r="F46" s="11"/>
      <c r="G46" s="11"/>
      <c r="H46" s="11"/>
      <c r="I46" s="11"/>
      <c r="J46" s="21"/>
      <c r="K46" s="22"/>
    </row>
    <row r="47" spans="1:11" ht="21.95" customHeight="1">
      <c r="A47" s="12"/>
      <c r="B47" s="11"/>
      <c r="C47" s="11"/>
      <c r="D47" s="11"/>
      <c r="E47" s="11"/>
      <c r="F47" s="11"/>
      <c r="G47" s="11"/>
      <c r="H47" s="11"/>
      <c r="I47" s="11"/>
      <c r="J47" s="21"/>
      <c r="K47" s="22"/>
    </row>
    <row r="48" spans="1:11" ht="21" customHeight="1">
      <c r="A48" s="44" t="s">
        <v>23</v>
      </c>
      <c r="B48" s="45"/>
      <c r="C48" s="13">
        <f>COUNT(A10:A47)</f>
        <v>18</v>
      </c>
      <c r="E48" s="46" t="s">
        <v>24</v>
      </c>
      <c r="F48" s="46"/>
      <c r="G48" s="47"/>
      <c r="H48" s="47"/>
      <c r="I48" s="47"/>
      <c r="J48" s="47"/>
      <c r="K48" s="47"/>
    </row>
    <row r="49" spans="1:11" ht="21" customHeight="1">
      <c r="A49" s="36" t="s">
        <v>25</v>
      </c>
      <c r="B49" s="37"/>
      <c r="C49" s="13">
        <f>SUM(F10:F47)</f>
        <v>9375</v>
      </c>
      <c r="F49" s="35"/>
      <c r="G49" s="35"/>
      <c r="H49" s="35"/>
      <c r="I49" s="4"/>
      <c r="J49" s="4"/>
      <c r="K49" s="18"/>
    </row>
    <row r="50" spans="1:11" ht="21" customHeight="1">
      <c r="A50" s="36" t="s">
        <v>26</v>
      </c>
      <c r="B50" s="37"/>
      <c r="C50" s="13">
        <f>SUM(H10:H47)</f>
        <v>8743</v>
      </c>
      <c r="F50" s="4"/>
      <c r="G50" s="4"/>
      <c r="H50" s="4"/>
      <c r="I50" s="4"/>
      <c r="J50" s="4"/>
      <c r="K50" s="18"/>
    </row>
    <row r="51" spans="1:11">
      <c r="A51" s="38" t="s">
        <v>27</v>
      </c>
      <c r="B51" s="39"/>
      <c r="C51" s="14">
        <f>SUM(J10:J47)</f>
        <v>1972.7668759811615</v>
      </c>
      <c r="F51" s="35"/>
      <c r="G51" s="35"/>
      <c r="H51" s="35"/>
      <c r="I51" s="35"/>
      <c r="J51" s="4"/>
      <c r="K51" s="29"/>
    </row>
    <row r="52" spans="1:11">
      <c r="A52" s="40" t="s">
        <v>28</v>
      </c>
      <c r="B52" s="41"/>
      <c r="C52" s="13">
        <f>COUNTA(B10:B47)</f>
        <v>21</v>
      </c>
      <c r="F52" s="35"/>
      <c r="G52" s="35"/>
      <c r="H52" s="35"/>
      <c r="I52" s="35"/>
      <c r="J52" s="4"/>
      <c r="K52" s="29"/>
    </row>
    <row r="53" spans="1:11">
      <c r="A53" s="40" t="s">
        <v>29</v>
      </c>
      <c r="B53" s="41"/>
      <c r="C53" s="14">
        <f>C51/C52</f>
        <v>93.941279808626746</v>
      </c>
      <c r="F53" s="35"/>
      <c r="G53" s="35"/>
      <c r="H53" s="35"/>
      <c r="I53" s="35"/>
      <c r="J53" s="4"/>
      <c r="K53" s="29"/>
    </row>
    <row r="54" spans="1:11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23"/>
    </row>
  </sheetData>
  <mergeCells count="13">
    <mergeCell ref="J1:K1"/>
    <mergeCell ref="A48:B48"/>
    <mergeCell ref="E48:K48"/>
    <mergeCell ref="A49:B49"/>
    <mergeCell ref="F49:H49"/>
    <mergeCell ref="K51:K53"/>
    <mergeCell ref="A4:K6"/>
    <mergeCell ref="F51:H53"/>
    <mergeCell ref="A50:B50"/>
    <mergeCell ref="A51:B51"/>
    <mergeCell ref="A52:B52"/>
    <mergeCell ref="A53:B53"/>
    <mergeCell ref="I51:I53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K53"/>
  <sheetViews>
    <sheetView view="pageBreakPreview" topLeftCell="A13" zoomScaleNormal="100" workbookViewId="0">
      <selection activeCell="B19" sqref="B19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42" t="s">
        <v>0</v>
      </c>
      <c r="K1" s="43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 ht="15.75" customHeight="1">
      <c r="A4" s="48" t="s">
        <v>1</v>
      </c>
      <c r="B4" s="31"/>
      <c r="C4" s="31"/>
      <c r="D4" s="31"/>
      <c r="E4" s="31"/>
      <c r="F4" s="31"/>
      <c r="G4" s="31"/>
      <c r="H4" s="31"/>
      <c r="I4" s="31"/>
      <c r="J4" s="32"/>
      <c r="K4" s="33"/>
    </row>
    <row r="5" spans="1:11" ht="15.75" customHeight="1">
      <c r="A5" s="30"/>
      <c r="B5" s="31"/>
      <c r="C5" s="31"/>
      <c r="D5" s="31"/>
      <c r="E5" s="31"/>
      <c r="F5" s="31"/>
      <c r="G5" s="31"/>
      <c r="H5" s="31"/>
      <c r="I5" s="31"/>
      <c r="J5" s="32"/>
      <c r="K5" s="33"/>
    </row>
    <row r="6" spans="1:11" ht="6.95" customHeight="1">
      <c r="A6" s="34"/>
      <c r="B6" s="31"/>
      <c r="C6" s="31"/>
      <c r="D6" s="31"/>
      <c r="E6" s="31"/>
      <c r="F6" s="31"/>
      <c r="G6" s="31"/>
      <c r="H6" s="31"/>
      <c r="I6" s="31"/>
      <c r="J6" s="32"/>
      <c r="K6" s="33"/>
    </row>
    <row r="7" spans="1:11" ht="24" customHeight="1">
      <c r="A7" s="5" t="s">
        <v>2</v>
      </c>
      <c r="B7" s="6" t="s">
        <v>103</v>
      </c>
      <c r="C7" s="4"/>
      <c r="D7" s="4"/>
      <c r="E7" s="4"/>
      <c r="F7" s="6" t="s">
        <v>4</v>
      </c>
      <c r="G7" s="6" t="s">
        <v>192</v>
      </c>
      <c r="H7" s="6"/>
      <c r="I7" s="4"/>
      <c r="J7" s="4"/>
      <c r="K7" s="18"/>
    </row>
    <row r="8" spans="1:11" ht="24" customHeight="1">
      <c r="A8" s="5" t="s">
        <v>6</v>
      </c>
      <c r="B8" s="7" t="s">
        <v>7</v>
      </c>
      <c r="C8" s="4"/>
      <c r="D8" s="4"/>
      <c r="E8" s="4"/>
      <c r="F8" s="6" t="s">
        <v>8</v>
      </c>
      <c r="G8" s="7" t="s">
        <v>9</v>
      </c>
      <c r="H8" s="6"/>
      <c r="I8" s="4"/>
      <c r="J8" s="4"/>
      <c r="K8" s="18"/>
    </row>
    <row r="9" spans="1:11" ht="33" customHeight="1">
      <c r="A9" s="8" t="s">
        <v>10</v>
      </c>
      <c r="B9" s="9" t="s">
        <v>11</v>
      </c>
      <c r="C9" s="9" t="s">
        <v>12</v>
      </c>
      <c r="D9" s="9" t="s">
        <v>13</v>
      </c>
      <c r="E9" s="9" t="s">
        <v>14</v>
      </c>
      <c r="F9" s="9" t="s">
        <v>15</v>
      </c>
      <c r="G9" s="9" t="s">
        <v>16</v>
      </c>
      <c r="H9" s="9" t="s">
        <v>17</v>
      </c>
      <c r="I9" s="9" t="s">
        <v>18</v>
      </c>
      <c r="J9" s="19" t="s">
        <v>19</v>
      </c>
      <c r="K9" s="20" t="s">
        <v>20</v>
      </c>
    </row>
    <row r="10" spans="1:11" ht="21.95" customHeight="1">
      <c r="A10" s="10">
        <v>45001</v>
      </c>
      <c r="B10" s="11" t="s">
        <v>104</v>
      </c>
      <c r="C10" s="11" t="s">
        <v>105</v>
      </c>
      <c r="D10" s="11" t="s">
        <v>22</v>
      </c>
      <c r="E10" s="11">
        <v>8</v>
      </c>
      <c r="F10" s="11">
        <v>400</v>
      </c>
      <c r="G10" s="11">
        <f t="shared" ref="G10:G15" si="0">SUM(H10+I10)</f>
        <v>283</v>
      </c>
      <c r="H10" s="11">
        <v>280</v>
      </c>
      <c r="I10" s="11">
        <v>3</v>
      </c>
      <c r="J10" s="21">
        <f t="shared" ref="J10:J15" si="1">SUM(H10/F10*100)</f>
        <v>70</v>
      </c>
      <c r="K10" s="22"/>
    </row>
    <row r="11" spans="1:11" ht="21.95" customHeight="1">
      <c r="A11" s="10">
        <v>45002</v>
      </c>
      <c r="B11" s="11" t="s">
        <v>104</v>
      </c>
      <c r="C11" s="11" t="s">
        <v>105</v>
      </c>
      <c r="D11" s="11" t="s">
        <v>22</v>
      </c>
      <c r="E11" s="11">
        <v>8</v>
      </c>
      <c r="F11" s="11">
        <v>400</v>
      </c>
      <c r="G11" s="11">
        <f t="shared" si="0"/>
        <v>323</v>
      </c>
      <c r="H11" s="11">
        <v>320</v>
      </c>
      <c r="I11" s="11">
        <v>3</v>
      </c>
      <c r="J11" s="21">
        <f t="shared" si="1"/>
        <v>80</v>
      </c>
      <c r="K11" s="22"/>
    </row>
    <row r="12" spans="1:11" ht="21.95" customHeight="1">
      <c r="A12" s="10">
        <v>45005</v>
      </c>
      <c r="B12" s="11" t="s">
        <v>104</v>
      </c>
      <c r="C12" s="11" t="s">
        <v>105</v>
      </c>
      <c r="D12" s="11" t="s">
        <v>22</v>
      </c>
      <c r="E12" s="11">
        <v>8</v>
      </c>
      <c r="F12" s="11">
        <v>400</v>
      </c>
      <c r="G12" s="11">
        <f t="shared" si="0"/>
        <v>284</v>
      </c>
      <c r="H12" s="11">
        <v>280</v>
      </c>
      <c r="I12" s="11">
        <v>4</v>
      </c>
      <c r="J12" s="21">
        <f t="shared" si="1"/>
        <v>70</v>
      </c>
      <c r="K12" s="22"/>
    </row>
    <row r="13" spans="1:11" ht="21.95" customHeight="1">
      <c r="A13" s="10">
        <v>45006</v>
      </c>
      <c r="B13" s="11" t="s">
        <v>106</v>
      </c>
      <c r="C13" s="11" t="s">
        <v>107</v>
      </c>
      <c r="D13" s="11" t="s">
        <v>22</v>
      </c>
      <c r="E13" s="11">
        <v>8</v>
      </c>
      <c r="F13" s="11">
        <v>360</v>
      </c>
      <c r="G13" s="11">
        <f t="shared" si="0"/>
        <v>182</v>
      </c>
      <c r="H13" s="11">
        <v>180</v>
      </c>
      <c r="I13" s="11">
        <v>2</v>
      </c>
      <c r="J13" s="21">
        <f t="shared" si="1"/>
        <v>50</v>
      </c>
      <c r="K13" s="22"/>
    </row>
    <row r="14" spans="1:11" ht="21.95" customHeight="1">
      <c r="A14" s="10">
        <v>45008</v>
      </c>
      <c r="B14" s="24" t="s">
        <v>104</v>
      </c>
      <c r="C14" s="24" t="s">
        <v>105</v>
      </c>
      <c r="D14" s="11" t="s">
        <v>22</v>
      </c>
      <c r="E14" s="11">
        <v>8</v>
      </c>
      <c r="F14" s="11">
        <v>400</v>
      </c>
      <c r="G14" s="11">
        <f t="shared" si="0"/>
        <v>406</v>
      </c>
      <c r="H14" s="11">
        <v>400</v>
      </c>
      <c r="I14" s="11">
        <v>6</v>
      </c>
      <c r="J14" s="21">
        <f t="shared" si="1"/>
        <v>100</v>
      </c>
      <c r="K14" s="22"/>
    </row>
    <row r="15" spans="1:11" ht="21.95" customHeight="1">
      <c r="A15" s="10">
        <v>45009</v>
      </c>
      <c r="B15" s="24" t="s">
        <v>104</v>
      </c>
      <c r="C15" s="24" t="s">
        <v>105</v>
      </c>
      <c r="D15" s="11" t="s">
        <v>22</v>
      </c>
      <c r="E15" s="11">
        <v>8</v>
      </c>
      <c r="F15" s="11">
        <v>400</v>
      </c>
      <c r="G15" s="11">
        <f t="shared" si="0"/>
        <v>409</v>
      </c>
      <c r="H15" s="11">
        <v>400</v>
      </c>
      <c r="I15" s="11">
        <v>9</v>
      </c>
      <c r="J15" s="21">
        <f t="shared" si="1"/>
        <v>100</v>
      </c>
      <c r="K15" s="22"/>
    </row>
    <row r="16" spans="1:11" ht="21.95" customHeight="1">
      <c r="A16" s="10">
        <v>45012</v>
      </c>
      <c r="B16" s="11" t="s">
        <v>70</v>
      </c>
      <c r="C16" s="11" t="s">
        <v>71</v>
      </c>
      <c r="D16" s="11" t="s">
        <v>22</v>
      </c>
      <c r="E16" s="11">
        <v>8</v>
      </c>
      <c r="F16" s="11">
        <v>400</v>
      </c>
      <c r="G16" s="11">
        <f t="shared" ref="G16:G22" si="2">SUM(H16+I16)</f>
        <v>282</v>
      </c>
      <c r="H16" s="11">
        <v>280</v>
      </c>
      <c r="I16" s="11">
        <v>2</v>
      </c>
      <c r="J16" s="21">
        <f t="shared" ref="J16:J22" si="3">SUM(H16/F16*100)</f>
        <v>70</v>
      </c>
      <c r="K16" s="22"/>
    </row>
    <row r="17" spans="1:11" ht="21.95" customHeight="1">
      <c r="A17" s="10">
        <v>45013</v>
      </c>
      <c r="B17" s="11" t="s">
        <v>35</v>
      </c>
      <c r="C17" s="11" t="s">
        <v>36</v>
      </c>
      <c r="D17" s="11" t="s">
        <v>22</v>
      </c>
      <c r="E17" s="11">
        <v>8</v>
      </c>
      <c r="F17" s="11">
        <v>650</v>
      </c>
      <c r="G17" s="11">
        <f t="shared" si="2"/>
        <v>505</v>
      </c>
      <c r="H17" s="11">
        <v>500</v>
      </c>
      <c r="I17" s="11">
        <v>5</v>
      </c>
      <c r="J17" s="21">
        <f t="shared" si="3"/>
        <v>76.923076923076934</v>
      </c>
      <c r="K17" s="22"/>
    </row>
    <row r="18" spans="1:11" ht="21.95" customHeight="1">
      <c r="A18" s="10">
        <v>45015</v>
      </c>
      <c r="B18" s="11" t="s">
        <v>59</v>
      </c>
      <c r="C18" s="11" t="s">
        <v>162</v>
      </c>
      <c r="D18" s="11" t="s">
        <v>22</v>
      </c>
      <c r="E18" s="11">
        <v>4</v>
      </c>
      <c r="F18" s="11">
        <v>200</v>
      </c>
      <c r="G18" s="11">
        <f t="shared" si="2"/>
        <v>191</v>
      </c>
      <c r="H18" s="11">
        <v>190</v>
      </c>
      <c r="I18" s="11">
        <v>1</v>
      </c>
      <c r="J18" s="21">
        <f t="shared" si="3"/>
        <v>95</v>
      </c>
      <c r="K18" s="22"/>
    </row>
    <row r="19" spans="1:11" ht="21.95" customHeight="1">
      <c r="A19" s="10">
        <v>45016</v>
      </c>
      <c r="B19" s="11" t="s">
        <v>59</v>
      </c>
      <c r="C19" s="11" t="s">
        <v>162</v>
      </c>
      <c r="D19" s="11" t="s">
        <v>22</v>
      </c>
      <c r="E19" s="11">
        <v>4</v>
      </c>
      <c r="F19" s="11">
        <v>200</v>
      </c>
      <c r="G19" s="11">
        <f t="shared" si="2"/>
        <v>210</v>
      </c>
      <c r="H19" s="11">
        <v>200</v>
      </c>
      <c r="I19" s="11">
        <v>10</v>
      </c>
      <c r="J19" s="21">
        <f t="shared" si="3"/>
        <v>100</v>
      </c>
      <c r="K19" s="22"/>
    </row>
    <row r="20" spans="1:11" ht="21.95" customHeight="1">
      <c r="A20" s="10">
        <v>45017</v>
      </c>
      <c r="B20" s="11" t="s">
        <v>59</v>
      </c>
      <c r="C20" s="11" t="s">
        <v>167</v>
      </c>
      <c r="D20" s="11" t="s">
        <v>22</v>
      </c>
      <c r="E20" s="11">
        <v>8</v>
      </c>
      <c r="F20" s="11">
        <v>520</v>
      </c>
      <c r="G20" s="11">
        <f t="shared" si="2"/>
        <v>444</v>
      </c>
      <c r="H20" s="11">
        <v>442</v>
      </c>
      <c r="I20" s="11">
        <v>2</v>
      </c>
      <c r="J20" s="21">
        <f t="shared" si="3"/>
        <v>85</v>
      </c>
      <c r="K20" s="22"/>
    </row>
    <row r="21" spans="1:11" ht="21.95" customHeight="1">
      <c r="A21" s="10">
        <v>45019</v>
      </c>
      <c r="B21" s="11" t="s">
        <v>59</v>
      </c>
      <c r="C21" s="11" t="s">
        <v>167</v>
      </c>
      <c r="D21" s="11" t="s">
        <v>22</v>
      </c>
      <c r="E21" s="11">
        <v>8</v>
      </c>
      <c r="F21" s="11">
        <v>520</v>
      </c>
      <c r="G21" s="11">
        <f t="shared" si="2"/>
        <v>474</v>
      </c>
      <c r="H21" s="11">
        <v>468</v>
      </c>
      <c r="I21" s="11">
        <v>6</v>
      </c>
      <c r="J21" s="21">
        <f t="shared" si="3"/>
        <v>90</v>
      </c>
      <c r="K21" s="22"/>
    </row>
    <row r="22" spans="1:11" ht="21.95" customHeight="1">
      <c r="A22" s="10">
        <v>45020</v>
      </c>
      <c r="B22" s="11" t="s">
        <v>59</v>
      </c>
      <c r="C22" s="11" t="s">
        <v>163</v>
      </c>
      <c r="D22" s="11" t="s">
        <v>22</v>
      </c>
      <c r="E22" s="11">
        <v>8</v>
      </c>
      <c r="F22" s="11">
        <v>400</v>
      </c>
      <c r="G22" s="11">
        <f t="shared" si="2"/>
        <v>405</v>
      </c>
      <c r="H22" s="11">
        <v>400</v>
      </c>
      <c r="I22" s="11">
        <v>5</v>
      </c>
      <c r="J22" s="21">
        <f t="shared" si="3"/>
        <v>100</v>
      </c>
      <c r="K22" s="22"/>
    </row>
    <row r="23" spans="1:11" ht="21.95" customHeight="1">
      <c r="A23" s="10">
        <v>45021</v>
      </c>
      <c r="B23" s="11" t="s">
        <v>59</v>
      </c>
      <c r="C23" s="11" t="s">
        <v>163</v>
      </c>
      <c r="D23" s="11" t="s">
        <v>22</v>
      </c>
      <c r="E23" s="11">
        <v>4</v>
      </c>
      <c r="F23" s="11">
        <v>200</v>
      </c>
      <c r="G23" s="11">
        <f t="shared" ref="G23" si="4">SUM(H23+I23)</f>
        <v>201</v>
      </c>
      <c r="H23" s="11">
        <v>200</v>
      </c>
      <c r="I23" s="11">
        <v>1</v>
      </c>
      <c r="J23" s="21">
        <f t="shared" ref="J23" si="5">SUM(H23/F23*100)</f>
        <v>100</v>
      </c>
      <c r="K23" s="22"/>
    </row>
    <row r="24" spans="1:11" ht="21.95" customHeight="1">
      <c r="A24" s="10">
        <v>45022</v>
      </c>
      <c r="B24" s="11" t="s">
        <v>59</v>
      </c>
      <c r="C24" s="11" t="s">
        <v>163</v>
      </c>
      <c r="D24" s="11" t="s">
        <v>22</v>
      </c>
      <c r="E24" s="11">
        <v>4</v>
      </c>
      <c r="F24" s="11">
        <v>200</v>
      </c>
      <c r="G24" s="11">
        <f t="shared" ref="G24" si="6">SUM(H24+I24)</f>
        <v>206</v>
      </c>
      <c r="H24" s="11">
        <v>200</v>
      </c>
      <c r="I24" s="11">
        <v>6</v>
      </c>
      <c r="J24" s="21">
        <f t="shared" ref="J24" si="7">SUM(H24/F24*100)</f>
        <v>100</v>
      </c>
      <c r="K24" s="22"/>
    </row>
    <row r="25" spans="1:11" ht="21.95" customHeight="1">
      <c r="A25" s="10">
        <v>45026</v>
      </c>
      <c r="B25" s="11" t="s">
        <v>59</v>
      </c>
      <c r="C25" s="11" t="s">
        <v>163</v>
      </c>
      <c r="D25" s="11" t="s">
        <v>22</v>
      </c>
      <c r="E25" s="11">
        <v>5</v>
      </c>
      <c r="F25" s="11">
        <v>250</v>
      </c>
      <c r="G25" s="11">
        <f t="shared" ref="G25:G27" si="8">SUM(H25+I25)</f>
        <v>247</v>
      </c>
      <c r="H25" s="11">
        <v>245</v>
      </c>
      <c r="I25" s="11">
        <v>2</v>
      </c>
      <c r="J25" s="21">
        <f t="shared" ref="J25:J27" si="9">SUM(H25/F25*100)</f>
        <v>98</v>
      </c>
      <c r="K25" s="22"/>
    </row>
    <row r="26" spans="1:11" ht="21.95" customHeight="1">
      <c r="A26" s="10">
        <v>45027</v>
      </c>
      <c r="B26" s="11" t="s">
        <v>144</v>
      </c>
      <c r="C26" s="11" t="s">
        <v>157</v>
      </c>
      <c r="D26" s="11" t="s">
        <v>22</v>
      </c>
      <c r="E26" s="11">
        <v>4</v>
      </c>
      <c r="F26" s="11">
        <v>600</v>
      </c>
      <c r="G26" s="11">
        <f t="shared" si="8"/>
        <v>196</v>
      </c>
      <c r="H26" s="11">
        <v>189</v>
      </c>
      <c r="I26" s="11">
        <v>7</v>
      </c>
      <c r="J26" s="21">
        <f t="shared" si="9"/>
        <v>31.5</v>
      </c>
      <c r="K26" s="22"/>
    </row>
    <row r="27" spans="1:11" ht="21.95" customHeight="1">
      <c r="A27" s="10"/>
      <c r="B27" s="11" t="s">
        <v>59</v>
      </c>
      <c r="C27" s="11" t="s">
        <v>179</v>
      </c>
      <c r="D27" s="11" t="s">
        <v>22</v>
      </c>
      <c r="E27" s="11">
        <v>4</v>
      </c>
      <c r="F27" s="11">
        <v>200</v>
      </c>
      <c r="G27" s="11">
        <f t="shared" si="8"/>
        <v>204</v>
      </c>
      <c r="H27" s="11">
        <v>200</v>
      </c>
      <c r="I27" s="11">
        <v>4</v>
      </c>
      <c r="J27" s="21">
        <f t="shared" si="9"/>
        <v>100</v>
      </c>
      <c r="K27" s="22"/>
    </row>
    <row r="28" spans="1:11" ht="21.95" customHeight="1">
      <c r="A28" s="10">
        <v>45028</v>
      </c>
      <c r="B28" s="11" t="s">
        <v>59</v>
      </c>
      <c r="C28" s="11" t="s">
        <v>179</v>
      </c>
      <c r="D28" s="11" t="s">
        <v>22</v>
      </c>
      <c r="E28" s="11">
        <v>4</v>
      </c>
      <c r="F28" s="11">
        <v>200</v>
      </c>
      <c r="G28" s="11">
        <f t="shared" ref="G28:G29" si="10">SUM(H28+I28)</f>
        <v>191</v>
      </c>
      <c r="H28" s="11">
        <v>189</v>
      </c>
      <c r="I28" s="11">
        <v>2</v>
      </c>
      <c r="J28" s="21">
        <f t="shared" ref="J28:J29" si="11">SUM(H28/F28*100)</f>
        <v>94.5</v>
      </c>
      <c r="K28" s="22"/>
    </row>
    <row r="29" spans="1:11" ht="21.95" customHeight="1">
      <c r="A29" s="10"/>
      <c r="B29" s="11" t="s">
        <v>170</v>
      </c>
      <c r="C29" s="11" t="s">
        <v>169</v>
      </c>
      <c r="D29" s="11" t="s">
        <v>22</v>
      </c>
      <c r="E29" s="11">
        <v>4</v>
      </c>
      <c r="F29" s="11">
        <v>684</v>
      </c>
      <c r="G29" s="11">
        <f t="shared" si="10"/>
        <v>436</v>
      </c>
      <c r="H29" s="11">
        <v>413</v>
      </c>
      <c r="I29" s="11">
        <v>23</v>
      </c>
      <c r="J29" s="21">
        <f t="shared" si="11"/>
        <v>60.380116959064324</v>
      </c>
      <c r="K29" s="22"/>
    </row>
    <row r="30" spans="1:11" ht="21.95" customHeight="1">
      <c r="A30" s="10"/>
      <c r="B30" s="11"/>
      <c r="C30" s="11"/>
      <c r="D30" s="11"/>
      <c r="E30" s="11"/>
      <c r="F30" s="11"/>
      <c r="G30" s="11"/>
      <c r="H30" s="11"/>
      <c r="I30" s="11"/>
      <c r="J30" s="21"/>
      <c r="K30" s="22"/>
    </row>
    <row r="31" spans="1:11" ht="21.95" customHeight="1">
      <c r="A31" s="12"/>
      <c r="B31" s="11"/>
      <c r="C31" s="11"/>
      <c r="D31" s="11"/>
      <c r="E31" s="11"/>
      <c r="F31" s="11"/>
      <c r="G31" s="11"/>
      <c r="H31" s="11"/>
      <c r="I31" s="11"/>
      <c r="J31" s="21"/>
      <c r="K31" s="22"/>
    </row>
    <row r="32" spans="1:11" ht="21.95" customHeight="1">
      <c r="A32" s="12"/>
      <c r="B32" s="11"/>
      <c r="C32" s="11"/>
      <c r="D32" s="11"/>
      <c r="E32" s="11"/>
      <c r="F32" s="11"/>
      <c r="G32" s="11"/>
      <c r="H32" s="11"/>
      <c r="I32" s="11"/>
      <c r="J32" s="21"/>
      <c r="K32" s="22"/>
    </row>
    <row r="33" spans="1:11" ht="21.95" customHeight="1">
      <c r="A33" s="12"/>
      <c r="B33" s="11"/>
      <c r="C33" s="11"/>
      <c r="D33" s="11"/>
      <c r="E33" s="11"/>
      <c r="F33" s="11"/>
      <c r="G33" s="11"/>
      <c r="H33" s="11"/>
      <c r="I33" s="11"/>
      <c r="J33" s="21"/>
      <c r="K33" s="22"/>
    </row>
    <row r="34" spans="1:11" ht="21.95" customHeight="1">
      <c r="A34" s="12"/>
      <c r="B34" s="11"/>
      <c r="C34" s="11"/>
      <c r="D34" s="11"/>
      <c r="E34" s="11"/>
      <c r="F34" s="11"/>
      <c r="G34" s="11"/>
      <c r="H34" s="11"/>
      <c r="I34" s="11"/>
      <c r="J34" s="21"/>
      <c r="K34" s="22"/>
    </row>
    <row r="35" spans="1:11" ht="21.95" customHeight="1">
      <c r="A35" s="12"/>
      <c r="B35" s="11"/>
      <c r="C35" s="11"/>
      <c r="D35" s="11"/>
      <c r="E35" s="11"/>
      <c r="F35" s="11"/>
      <c r="G35" s="11"/>
      <c r="H35" s="11"/>
      <c r="I35" s="11"/>
      <c r="J35" s="21"/>
      <c r="K35" s="22"/>
    </row>
    <row r="36" spans="1:11" ht="21.95" customHeight="1">
      <c r="A36" s="12"/>
      <c r="B36" s="11"/>
      <c r="C36" s="11"/>
      <c r="D36" s="11"/>
      <c r="E36" s="11"/>
      <c r="F36" s="11"/>
      <c r="G36" s="11"/>
      <c r="H36" s="11"/>
      <c r="I36" s="11"/>
      <c r="J36" s="21"/>
      <c r="K36" s="22"/>
    </row>
    <row r="37" spans="1:11" ht="21.95" customHeight="1">
      <c r="A37" s="12"/>
      <c r="B37" s="11"/>
      <c r="C37" s="11"/>
      <c r="D37" s="11"/>
      <c r="E37" s="11"/>
      <c r="F37" s="11"/>
      <c r="G37" s="11"/>
      <c r="H37" s="11"/>
      <c r="I37" s="11"/>
      <c r="J37" s="21"/>
      <c r="K37" s="22"/>
    </row>
    <row r="38" spans="1:11" ht="21.95" customHeight="1">
      <c r="A38" s="12"/>
      <c r="B38" s="11"/>
      <c r="C38" s="11"/>
      <c r="D38" s="11"/>
      <c r="E38" s="11"/>
      <c r="F38" s="11"/>
      <c r="G38" s="11"/>
      <c r="H38" s="11"/>
      <c r="I38" s="11"/>
      <c r="J38" s="21"/>
      <c r="K38" s="22"/>
    </row>
    <row r="39" spans="1:11" ht="21.95" customHeight="1">
      <c r="A39" s="12"/>
      <c r="B39" s="11"/>
      <c r="C39" s="11"/>
      <c r="D39" s="11"/>
      <c r="E39" s="11"/>
      <c r="F39" s="11"/>
      <c r="G39" s="11"/>
      <c r="H39" s="11"/>
      <c r="I39" s="11"/>
      <c r="J39" s="21"/>
      <c r="K39" s="22"/>
    </row>
    <row r="40" spans="1:11" ht="21.95" customHeight="1">
      <c r="A40" s="12"/>
      <c r="B40" s="11"/>
      <c r="C40" s="11"/>
      <c r="D40" s="11"/>
      <c r="E40" s="11"/>
      <c r="F40" s="11"/>
      <c r="G40" s="11"/>
      <c r="H40" s="11"/>
      <c r="I40" s="11"/>
      <c r="J40" s="21"/>
      <c r="K40" s="22"/>
    </row>
    <row r="41" spans="1:11" ht="21.95" customHeight="1">
      <c r="A41" s="12"/>
      <c r="B41" s="11"/>
      <c r="C41" s="11"/>
      <c r="D41" s="11"/>
      <c r="E41" s="11"/>
      <c r="F41" s="11"/>
      <c r="G41" s="11"/>
      <c r="H41" s="11"/>
      <c r="I41" s="11"/>
      <c r="J41" s="21"/>
      <c r="K41" s="22"/>
    </row>
    <row r="42" spans="1:11" ht="21.95" customHeight="1">
      <c r="A42" s="12"/>
      <c r="B42" s="11"/>
      <c r="C42" s="11"/>
      <c r="D42" s="11"/>
      <c r="E42" s="11"/>
      <c r="F42" s="11"/>
      <c r="G42" s="11"/>
      <c r="H42" s="11"/>
      <c r="I42" s="11"/>
      <c r="J42" s="21"/>
      <c r="K42" s="22"/>
    </row>
    <row r="43" spans="1:11" ht="21.95" customHeight="1">
      <c r="A43" s="12"/>
      <c r="B43" s="11"/>
      <c r="C43" s="11"/>
      <c r="D43" s="11"/>
      <c r="E43" s="11"/>
      <c r="F43" s="11"/>
      <c r="G43" s="11"/>
      <c r="H43" s="11"/>
      <c r="I43" s="11"/>
      <c r="J43" s="21"/>
      <c r="K43" s="22"/>
    </row>
    <row r="44" spans="1:11" ht="21.95" customHeight="1">
      <c r="A44" s="12"/>
      <c r="B44" s="11"/>
      <c r="C44" s="11"/>
      <c r="D44" s="11"/>
      <c r="E44" s="11"/>
      <c r="F44" s="11"/>
      <c r="G44" s="11"/>
      <c r="H44" s="11"/>
      <c r="I44" s="11"/>
      <c r="J44" s="21"/>
      <c r="K44" s="22"/>
    </row>
    <row r="45" spans="1:11" ht="21.95" customHeight="1">
      <c r="A45" s="12"/>
      <c r="B45" s="11"/>
      <c r="C45" s="11"/>
      <c r="D45" s="11"/>
      <c r="E45" s="11"/>
      <c r="F45" s="11"/>
      <c r="G45" s="11"/>
      <c r="H45" s="11"/>
      <c r="I45" s="11"/>
      <c r="J45" s="21"/>
      <c r="K45" s="22"/>
    </row>
    <row r="46" spans="1:11" ht="21.95" customHeight="1">
      <c r="A46" s="12"/>
      <c r="B46" s="11"/>
      <c r="C46" s="11"/>
      <c r="D46" s="11"/>
      <c r="E46" s="11"/>
      <c r="F46" s="11"/>
      <c r="G46" s="11"/>
      <c r="H46" s="11"/>
      <c r="I46" s="11"/>
      <c r="J46" s="21"/>
      <c r="K46" s="22"/>
    </row>
    <row r="47" spans="1:11" ht="21" customHeight="1">
      <c r="A47" s="44" t="s">
        <v>23</v>
      </c>
      <c r="B47" s="45"/>
      <c r="C47" s="13">
        <f>COUNT(A10:A46)</f>
        <v>18</v>
      </c>
      <c r="E47" s="46" t="s">
        <v>24</v>
      </c>
      <c r="F47" s="46"/>
      <c r="G47" s="47"/>
      <c r="H47" s="47"/>
      <c r="I47" s="47"/>
      <c r="J47" s="47"/>
      <c r="K47" s="47"/>
    </row>
    <row r="48" spans="1:11" ht="21" customHeight="1">
      <c r="A48" s="36" t="s">
        <v>25</v>
      </c>
      <c r="B48" s="37"/>
      <c r="C48" s="13">
        <f>SUM(F10:F46)</f>
        <v>7584</v>
      </c>
      <c r="F48" s="35"/>
      <c r="G48" s="35"/>
      <c r="H48" s="35"/>
      <c r="I48" s="4"/>
      <c r="J48" s="4"/>
      <c r="K48" s="18"/>
    </row>
    <row r="49" spans="1:11" ht="21" customHeight="1">
      <c r="A49" s="36" t="s">
        <v>26</v>
      </c>
      <c r="B49" s="37"/>
      <c r="C49" s="13">
        <f>SUM(H10:H46)</f>
        <v>5976</v>
      </c>
      <c r="F49" s="4"/>
      <c r="G49" s="4"/>
      <c r="H49" s="4"/>
      <c r="I49" s="4"/>
      <c r="J49" s="4"/>
      <c r="K49" s="18"/>
    </row>
    <row r="50" spans="1:11">
      <c r="A50" s="38" t="s">
        <v>27</v>
      </c>
      <c r="B50" s="39"/>
      <c r="C50" s="14">
        <f>SUM(J10:J46)</f>
        <v>1671.3031938821412</v>
      </c>
      <c r="F50" s="35"/>
      <c r="G50" s="35"/>
      <c r="H50" s="35"/>
      <c r="I50" s="35"/>
      <c r="J50" s="4"/>
      <c r="K50" s="29"/>
    </row>
    <row r="51" spans="1:11">
      <c r="A51" s="40" t="s">
        <v>28</v>
      </c>
      <c r="B51" s="41"/>
      <c r="C51" s="13">
        <f>COUNTA(B10:B46)</f>
        <v>20</v>
      </c>
      <c r="F51" s="35"/>
      <c r="G51" s="35"/>
      <c r="H51" s="35"/>
      <c r="I51" s="35"/>
      <c r="J51" s="4"/>
      <c r="K51" s="29"/>
    </row>
    <row r="52" spans="1:11">
      <c r="A52" s="40" t="s">
        <v>29</v>
      </c>
      <c r="B52" s="41"/>
      <c r="C52" s="14">
        <f>C50/C51</f>
        <v>83.565159694107052</v>
      </c>
      <c r="F52" s="35"/>
      <c r="G52" s="35"/>
      <c r="H52" s="35"/>
      <c r="I52" s="35"/>
      <c r="J52" s="4"/>
      <c r="K52" s="29"/>
    </row>
    <row r="53" spans="1:11">
      <c r="A53" s="15"/>
      <c r="B53" s="16"/>
      <c r="C53" s="16"/>
      <c r="D53" s="16"/>
      <c r="E53" s="16"/>
      <c r="F53" s="16"/>
      <c r="G53" s="16"/>
      <c r="H53" s="16"/>
      <c r="I53" s="16"/>
      <c r="J53" s="16"/>
      <c r="K53" s="23"/>
    </row>
  </sheetData>
  <mergeCells count="13">
    <mergeCell ref="J1:K1"/>
    <mergeCell ref="A47:B47"/>
    <mergeCell ref="E47:K47"/>
    <mergeCell ref="A48:B48"/>
    <mergeCell ref="F48:H48"/>
    <mergeCell ref="K50:K52"/>
    <mergeCell ref="A4:K6"/>
    <mergeCell ref="F50:H52"/>
    <mergeCell ref="A49:B49"/>
    <mergeCell ref="A50:B50"/>
    <mergeCell ref="A51:B51"/>
    <mergeCell ref="A52:B52"/>
    <mergeCell ref="I50:I52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A1:K55"/>
  <sheetViews>
    <sheetView view="pageBreakPreview" zoomScaleNormal="100" workbookViewId="0">
      <selection activeCell="G8" sqref="G8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42" t="s">
        <v>0</v>
      </c>
      <c r="K1" s="43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>
      <c r="A4" s="48" t="s">
        <v>1</v>
      </c>
      <c r="B4" s="49"/>
      <c r="C4" s="49"/>
      <c r="D4" s="49"/>
      <c r="E4" s="49"/>
      <c r="F4" s="49"/>
      <c r="G4" s="49"/>
      <c r="H4" s="49"/>
      <c r="I4" s="49"/>
      <c r="J4" s="49"/>
      <c r="K4" s="50"/>
    </row>
    <row r="5" spans="1:11" ht="15.75" customHeight="1">
      <c r="A5" s="48"/>
      <c r="B5" s="49"/>
      <c r="C5" s="49"/>
      <c r="D5" s="49"/>
      <c r="E5" s="49"/>
      <c r="F5" s="49"/>
      <c r="G5" s="49"/>
      <c r="H5" s="49"/>
      <c r="I5" s="49"/>
      <c r="J5" s="49"/>
      <c r="K5" s="50"/>
    </row>
    <row r="6" spans="1:11" ht="6.95" customHeight="1">
      <c r="A6" s="48"/>
      <c r="B6" s="49"/>
      <c r="C6" s="49"/>
      <c r="D6" s="49"/>
      <c r="E6" s="49"/>
      <c r="F6" s="49"/>
      <c r="G6" s="49"/>
      <c r="H6" s="49"/>
      <c r="I6" s="49"/>
      <c r="J6" s="49"/>
      <c r="K6" s="50"/>
    </row>
    <row r="7" spans="1:11" ht="24" customHeight="1">
      <c r="A7" s="5" t="s">
        <v>2</v>
      </c>
      <c r="B7" s="6" t="s">
        <v>108</v>
      </c>
      <c r="C7" s="4"/>
      <c r="D7" s="4"/>
      <c r="E7" s="4"/>
      <c r="F7" s="6" t="s">
        <v>4</v>
      </c>
      <c r="G7" s="6" t="s">
        <v>192</v>
      </c>
      <c r="H7" s="6"/>
      <c r="I7" s="4"/>
      <c r="J7" s="4"/>
      <c r="K7" s="18"/>
    </row>
    <row r="8" spans="1:11" ht="24" customHeight="1">
      <c r="A8" s="5" t="s">
        <v>6</v>
      </c>
      <c r="B8" s="7" t="s">
        <v>7</v>
      </c>
      <c r="C8" s="4"/>
      <c r="D8" s="4"/>
      <c r="E8" s="4"/>
      <c r="F8" s="6" t="s">
        <v>8</v>
      </c>
      <c r="G8" s="7" t="s">
        <v>9</v>
      </c>
      <c r="H8" s="6"/>
      <c r="I8" s="4"/>
      <c r="J8" s="4"/>
      <c r="K8" s="18"/>
    </row>
    <row r="9" spans="1:11" ht="33" customHeight="1">
      <c r="A9" s="8" t="s">
        <v>10</v>
      </c>
      <c r="B9" s="9" t="s">
        <v>11</v>
      </c>
      <c r="C9" s="9" t="s">
        <v>12</v>
      </c>
      <c r="D9" s="9" t="s">
        <v>13</v>
      </c>
      <c r="E9" s="9" t="s">
        <v>14</v>
      </c>
      <c r="F9" s="9" t="s">
        <v>15</v>
      </c>
      <c r="G9" s="9" t="s">
        <v>16</v>
      </c>
      <c r="H9" s="9" t="s">
        <v>17</v>
      </c>
      <c r="I9" s="9" t="s">
        <v>18</v>
      </c>
      <c r="J9" s="19" t="s">
        <v>19</v>
      </c>
      <c r="K9" s="20" t="s">
        <v>20</v>
      </c>
    </row>
    <row r="10" spans="1:11" ht="21.95" customHeight="1">
      <c r="A10" s="10">
        <v>45001</v>
      </c>
      <c r="B10" s="11" t="s">
        <v>109</v>
      </c>
      <c r="C10" s="11" t="s">
        <v>34</v>
      </c>
      <c r="D10" s="11" t="s">
        <v>110</v>
      </c>
      <c r="E10" s="11">
        <v>8</v>
      </c>
      <c r="F10" s="11">
        <v>2800</v>
      </c>
      <c r="G10" s="11">
        <f t="shared" ref="G10:G16" si="0">SUM(H10+I10)</f>
        <v>1408</v>
      </c>
      <c r="H10" s="11">
        <v>1400</v>
      </c>
      <c r="I10" s="11">
        <v>8</v>
      </c>
      <c r="J10" s="21">
        <f t="shared" ref="J10:J16" si="1">SUM(H10/F10*100)</f>
        <v>50</v>
      </c>
      <c r="K10" s="22"/>
    </row>
    <row r="11" spans="1:11" ht="21.95" customHeight="1">
      <c r="A11" s="10">
        <v>45002</v>
      </c>
      <c r="B11" s="11" t="s">
        <v>109</v>
      </c>
      <c r="C11" s="11" t="s">
        <v>34</v>
      </c>
      <c r="D11" s="11" t="s">
        <v>110</v>
      </c>
      <c r="E11" s="11">
        <v>8</v>
      </c>
      <c r="F11" s="11">
        <v>2800</v>
      </c>
      <c r="G11" s="11">
        <f t="shared" si="0"/>
        <v>1409</v>
      </c>
      <c r="H11" s="11">
        <v>1400</v>
      </c>
      <c r="I11" s="11">
        <v>9</v>
      </c>
      <c r="J11" s="21">
        <f t="shared" si="1"/>
        <v>50</v>
      </c>
      <c r="K11" s="22"/>
    </row>
    <row r="12" spans="1:11" ht="21.95" customHeight="1">
      <c r="A12" s="10">
        <v>45005</v>
      </c>
      <c r="B12" s="11" t="s">
        <v>106</v>
      </c>
      <c r="C12" s="11" t="s">
        <v>111</v>
      </c>
      <c r="D12" s="11" t="s">
        <v>110</v>
      </c>
      <c r="E12" s="11">
        <v>8</v>
      </c>
      <c r="F12" s="11">
        <v>456</v>
      </c>
      <c r="G12" s="11">
        <f t="shared" si="0"/>
        <v>232</v>
      </c>
      <c r="H12" s="11">
        <v>228</v>
      </c>
      <c r="I12" s="11">
        <v>4</v>
      </c>
      <c r="J12" s="21">
        <f t="shared" si="1"/>
        <v>50</v>
      </c>
      <c r="K12" s="22"/>
    </row>
    <row r="13" spans="1:11" ht="21.95" customHeight="1">
      <c r="A13" s="10">
        <v>45006</v>
      </c>
      <c r="B13" s="11" t="s">
        <v>52</v>
      </c>
      <c r="C13" s="11" t="s">
        <v>53</v>
      </c>
      <c r="D13" s="11" t="s">
        <v>110</v>
      </c>
      <c r="E13" s="11">
        <v>8</v>
      </c>
      <c r="F13" s="11">
        <v>600</v>
      </c>
      <c r="G13" s="11">
        <f t="shared" si="0"/>
        <v>348</v>
      </c>
      <c r="H13" s="11">
        <v>330</v>
      </c>
      <c r="I13" s="11">
        <v>18</v>
      </c>
      <c r="J13" s="21">
        <f t="shared" si="1"/>
        <v>55.000000000000007</v>
      </c>
      <c r="K13" s="22"/>
    </row>
    <row r="14" spans="1:11" ht="21.95" customHeight="1">
      <c r="A14" s="10">
        <v>45008</v>
      </c>
      <c r="B14" s="24" t="s">
        <v>106</v>
      </c>
      <c r="C14" s="24" t="s">
        <v>107</v>
      </c>
      <c r="D14" s="11" t="s">
        <v>110</v>
      </c>
      <c r="E14" s="11">
        <v>8</v>
      </c>
      <c r="F14" s="11">
        <v>360</v>
      </c>
      <c r="G14" s="11">
        <f t="shared" si="0"/>
        <v>259</v>
      </c>
      <c r="H14" s="11">
        <v>252</v>
      </c>
      <c r="I14" s="11">
        <v>7</v>
      </c>
      <c r="J14" s="21">
        <f t="shared" si="1"/>
        <v>70</v>
      </c>
      <c r="K14" s="22"/>
    </row>
    <row r="15" spans="1:11" ht="21.75" customHeight="1">
      <c r="A15" s="10">
        <v>45009</v>
      </c>
      <c r="B15" s="11" t="s">
        <v>112</v>
      </c>
      <c r="C15" s="11" t="s">
        <v>113</v>
      </c>
      <c r="D15" s="11" t="s">
        <v>110</v>
      </c>
      <c r="E15" s="11">
        <v>4</v>
      </c>
      <c r="F15" s="11">
        <v>180</v>
      </c>
      <c r="G15" s="11">
        <f t="shared" si="0"/>
        <v>159</v>
      </c>
      <c r="H15" s="11">
        <v>144</v>
      </c>
      <c r="I15" s="11">
        <v>15</v>
      </c>
      <c r="J15" s="21">
        <f t="shared" si="1"/>
        <v>80</v>
      </c>
      <c r="K15" s="22"/>
    </row>
    <row r="16" spans="1:11" ht="21.75" customHeight="1">
      <c r="A16" s="10"/>
      <c r="B16" s="11" t="s">
        <v>106</v>
      </c>
      <c r="C16" s="11" t="s">
        <v>107</v>
      </c>
      <c r="D16" s="11" t="s">
        <v>110</v>
      </c>
      <c r="E16" s="11">
        <v>4</v>
      </c>
      <c r="F16" s="11">
        <v>180</v>
      </c>
      <c r="G16" s="11">
        <f t="shared" si="0"/>
        <v>156</v>
      </c>
      <c r="H16" s="11">
        <v>144</v>
      </c>
      <c r="I16" s="11">
        <v>12</v>
      </c>
      <c r="J16" s="21">
        <f t="shared" si="1"/>
        <v>80</v>
      </c>
      <c r="K16" s="22"/>
    </row>
    <row r="17" spans="1:11" ht="21.95" customHeight="1">
      <c r="A17" s="10">
        <v>45012</v>
      </c>
      <c r="B17" s="11" t="s">
        <v>106</v>
      </c>
      <c r="C17" s="11" t="s">
        <v>107</v>
      </c>
      <c r="D17" s="11" t="s">
        <v>110</v>
      </c>
      <c r="E17" s="11">
        <v>4</v>
      </c>
      <c r="F17" s="11">
        <v>180</v>
      </c>
      <c r="G17" s="11">
        <f t="shared" ref="G17:G23" si="2">SUM(H17+I17)</f>
        <v>144</v>
      </c>
      <c r="H17" s="11">
        <v>135</v>
      </c>
      <c r="I17" s="11">
        <v>9</v>
      </c>
      <c r="J17" s="21">
        <f t="shared" ref="J17:J27" si="3">SUM(H17/F17*100)</f>
        <v>75</v>
      </c>
      <c r="K17" s="22"/>
    </row>
    <row r="18" spans="1:11" ht="21.95" customHeight="1">
      <c r="A18" s="10"/>
      <c r="B18" s="11" t="s">
        <v>39</v>
      </c>
      <c r="C18" s="11" t="s">
        <v>40</v>
      </c>
      <c r="D18" s="11" t="s">
        <v>110</v>
      </c>
      <c r="E18" s="11">
        <v>4</v>
      </c>
      <c r="F18" s="11">
        <v>260</v>
      </c>
      <c r="G18" s="11">
        <f t="shared" si="2"/>
        <v>267</v>
      </c>
      <c r="H18" s="11">
        <v>260</v>
      </c>
      <c r="I18" s="11">
        <v>7</v>
      </c>
      <c r="J18" s="21">
        <f t="shared" si="3"/>
        <v>100</v>
      </c>
      <c r="K18" s="22"/>
    </row>
    <row r="19" spans="1:11" ht="21.95" customHeight="1">
      <c r="A19" s="10">
        <v>45015</v>
      </c>
      <c r="B19" s="11" t="s">
        <v>66</v>
      </c>
      <c r="C19" s="11" t="s">
        <v>67</v>
      </c>
      <c r="D19" s="11" t="s">
        <v>110</v>
      </c>
      <c r="E19" s="11">
        <v>3</v>
      </c>
      <c r="F19" s="11">
        <v>159</v>
      </c>
      <c r="G19" s="11">
        <f t="shared" si="2"/>
        <v>115</v>
      </c>
      <c r="H19" s="11">
        <v>110</v>
      </c>
      <c r="I19" s="11">
        <v>5</v>
      </c>
      <c r="J19" s="21">
        <f t="shared" si="3"/>
        <v>69.182389937106919</v>
      </c>
      <c r="K19" s="22"/>
    </row>
    <row r="20" spans="1:11" ht="21.95" customHeight="1">
      <c r="A20" s="10"/>
      <c r="B20" s="11" t="s">
        <v>106</v>
      </c>
      <c r="C20" s="11" t="s">
        <v>107</v>
      </c>
      <c r="D20" s="11" t="s">
        <v>110</v>
      </c>
      <c r="E20" s="11">
        <v>2</v>
      </c>
      <c r="F20" s="11">
        <v>90</v>
      </c>
      <c r="G20" s="11">
        <f t="shared" si="2"/>
        <v>94</v>
      </c>
      <c r="H20" s="11">
        <v>90</v>
      </c>
      <c r="I20" s="11">
        <v>4</v>
      </c>
      <c r="J20" s="21">
        <f t="shared" si="3"/>
        <v>100</v>
      </c>
      <c r="K20" s="22"/>
    </row>
    <row r="21" spans="1:11" ht="21.95" customHeight="1">
      <c r="A21" s="10">
        <v>45016</v>
      </c>
      <c r="B21" s="11" t="s">
        <v>66</v>
      </c>
      <c r="C21" s="11" t="s">
        <v>67</v>
      </c>
      <c r="D21" s="11" t="s">
        <v>110</v>
      </c>
      <c r="E21" s="11">
        <v>8</v>
      </c>
      <c r="F21" s="11">
        <v>424</v>
      </c>
      <c r="G21" s="11">
        <f t="shared" si="2"/>
        <v>426</v>
      </c>
      <c r="H21" s="11">
        <v>424</v>
      </c>
      <c r="I21" s="11">
        <v>2</v>
      </c>
      <c r="J21" s="21">
        <f t="shared" si="3"/>
        <v>100</v>
      </c>
      <c r="K21" s="22"/>
    </row>
    <row r="22" spans="1:11" ht="21.95" customHeight="1">
      <c r="A22" s="10">
        <v>45017</v>
      </c>
      <c r="B22" s="11" t="s">
        <v>106</v>
      </c>
      <c r="C22" s="11" t="s">
        <v>107</v>
      </c>
      <c r="D22" s="11" t="s">
        <v>110</v>
      </c>
      <c r="E22" s="11">
        <v>4</v>
      </c>
      <c r="F22" s="11">
        <v>180</v>
      </c>
      <c r="G22" s="11">
        <f t="shared" si="2"/>
        <v>148</v>
      </c>
      <c r="H22" s="11">
        <v>147</v>
      </c>
      <c r="I22" s="11">
        <v>1</v>
      </c>
      <c r="J22" s="21">
        <f t="shared" si="3"/>
        <v>81.666666666666671</v>
      </c>
      <c r="K22" s="22"/>
    </row>
    <row r="23" spans="1:11" ht="21.95" customHeight="1">
      <c r="A23" s="10"/>
      <c r="B23" s="11" t="s">
        <v>66</v>
      </c>
      <c r="C23" s="11" t="s">
        <v>67</v>
      </c>
      <c r="D23" s="11" t="s">
        <v>110</v>
      </c>
      <c r="E23" s="11">
        <v>2</v>
      </c>
      <c r="F23" s="11">
        <v>106</v>
      </c>
      <c r="G23" s="11">
        <f t="shared" si="2"/>
        <v>107</v>
      </c>
      <c r="H23" s="11">
        <v>106</v>
      </c>
      <c r="I23" s="11">
        <v>1</v>
      </c>
      <c r="J23" s="21">
        <f t="shared" si="3"/>
        <v>100</v>
      </c>
      <c r="K23" s="22"/>
    </row>
    <row r="24" spans="1:11" ht="21.95" customHeight="1">
      <c r="A24" s="10">
        <v>45019</v>
      </c>
      <c r="B24" s="11" t="s">
        <v>112</v>
      </c>
      <c r="C24" s="11" t="s">
        <v>113</v>
      </c>
      <c r="D24" s="11" t="s">
        <v>110</v>
      </c>
      <c r="E24" s="11">
        <v>8</v>
      </c>
      <c r="F24" s="11">
        <v>441</v>
      </c>
      <c r="G24" s="11">
        <f t="shared" ref="G24:G30" si="4">SUM(H24+I24)</f>
        <v>384</v>
      </c>
      <c r="H24" s="11">
        <v>380</v>
      </c>
      <c r="I24" s="11">
        <v>4</v>
      </c>
      <c r="J24" s="21">
        <f t="shared" si="3"/>
        <v>86.167800453514744</v>
      </c>
      <c r="K24" s="22"/>
    </row>
    <row r="25" spans="1:11" ht="21.95" customHeight="1">
      <c r="A25" s="10">
        <v>45020</v>
      </c>
      <c r="B25" s="11" t="s">
        <v>170</v>
      </c>
      <c r="C25" s="11" t="s">
        <v>169</v>
      </c>
      <c r="D25" s="11" t="s">
        <v>110</v>
      </c>
      <c r="E25" s="11">
        <v>6</v>
      </c>
      <c r="F25" s="11">
        <v>1026</v>
      </c>
      <c r="G25" s="11">
        <f t="shared" si="4"/>
        <v>995</v>
      </c>
      <c r="H25" s="11">
        <v>983</v>
      </c>
      <c r="I25" s="11">
        <v>12</v>
      </c>
      <c r="J25" s="21">
        <f t="shared" si="3"/>
        <v>95.808966861598449</v>
      </c>
      <c r="K25" s="22"/>
    </row>
    <row r="26" spans="1:11" ht="21.95" customHeight="1">
      <c r="A26" s="10"/>
      <c r="B26" s="11" t="s">
        <v>66</v>
      </c>
      <c r="C26" s="11" t="s">
        <v>67</v>
      </c>
      <c r="D26" s="11" t="s">
        <v>110</v>
      </c>
      <c r="E26" s="11">
        <v>2</v>
      </c>
      <c r="F26" s="11">
        <v>106</v>
      </c>
      <c r="G26" s="11">
        <f t="shared" si="4"/>
        <v>109</v>
      </c>
      <c r="H26" s="11">
        <v>106</v>
      </c>
      <c r="I26" s="11">
        <v>3</v>
      </c>
      <c r="J26" s="21">
        <f t="shared" si="3"/>
        <v>100</v>
      </c>
      <c r="K26" s="22"/>
    </row>
    <row r="27" spans="1:11" ht="21.95" customHeight="1">
      <c r="A27" s="10">
        <v>45021</v>
      </c>
      <c r="B27" s="11" t="s">
        <v>66</v>
      </c>
      <c r="C27" s="11" t="s">
        <v>67</v>
      </c>
      <c r="D27" s="11" t="s">
        <v>110</v>
      </c>
      <c r="E27" s="11">
        <v>8</v>
      </c>
      <c r="F27" s="11">
        <v>424</v>
      </c>
      <c r="G27" s="11">
        <f t="shared" si="4"/>
        <v>402</v>
      </c>
      <c r="H27" s="11">
        <v>400</v>
      </c>
      <c r="I27" s="11">
        <v>2</v>
      </c>
      <c r="J27" s="21">
        <f t="shared" si="3"/>
        <v>94.339622641509436</v>
      </c>
      <c r="K27" s="22"/>
    </row>
    <row r="28" spans="1:11" ht="21.95" customHeight="1">
      <c r="A28" s="10">
        <v>45026</v>
      </c>
      <c r="B28" s="11" t="s">
        <v>66</v>
      </c>
      <c r="C28" s="11" t="s">
        <v>67</v>
      </c>
      <c r="D28" s="11" t="s">
        <v>110</v>
      </c>
      <c r="E28" s="11">
        <v>8</v>
      </c>
      <c r="F28" s="11">
        <v>424</v>
      </c>
      <c r="G28" s="11">
        <f t="shared" si="4"/>
        <v>294</v>
      </c>
      <c r="H28" s="11">
        <v>286</v>
      </c>
      <c r="I28" s="11">
        <v>8</v>
      </c>
      <c r="J28" s="21">
        <f t="shared" ref="J28:J30" si="5">SUM(H28/F28*100)</f>
        <v>67.452830188679243</v>
      </c>
      <c r="K28" s="22"/>
    </row>
    <row r="29" spans="1:11" ht="21.95" customHeight="1">
      <c r="A29" s="10">
        <v>45027</v>
      </c>
      <c r="B29" s="11" t="s">
        <v>66</v>
      </c>
      <c r="C29" s="11" t="s">
        <v>67</v>
      </c>
      <c r="D29" s="11" t="s">
        <v>110</v>
      </c>
      <c r="E29" s="11">
        <v>6</v>
      </c>
      <c r="F29" s="11">
        <v>318</v>
      </c>
      <c r="G29" s="11">
        <f t="shared" si="4"/>
        <v>281</v>
      </c>
      <c r="H29" s="11">
        <v>277</v>
      </c>
      <c r="I29" s="11">
        <v>4</v>
      </c>
      <c r="J29" s="21">
        <f t="shared" si="5"/>
        <v>87.106918238993714</v>
      </c>
      <c r="K29" s="22"/>
    </row>
    <row r="30" spans="1:11" ht="21.95" customHeight="1">
      <c r="A30" s="10">
        <v>45028</v>
      </c>
      <c r="B30" s="11" t="s">
        <v>170</v>
      </c>
      <c r="C30" s="11" t="s">
        <v>169</v>
      </c>
      <c r="D30" s="11" t="s">
        <v>110</v>
      </c>
      <c r="E30" s="11">
        <v>8</v>
      </c>
      <c r="F30" s="11">
        <v>1368</v>
      </c>
      <c r="G30" s="11">
        <f t="shared" si="4"/>
        <v>1453</v>
      </c>
      <c r="H30" s="11">
        <v>1368</v>
      </c>
      <c r="I30" s="11">
        <v>85</v>
      </c>
      <c r="J30" s="21">
        <f t="shared" si="5"/>
        <v>100</v>
      </c>
      <c r="K30" s="22"/>
    </row>
    <row r="31" spans="1:11" ht="21.95" customHeight="1">
      <c r="A31" s="10"/>
      <c r="B31" s="11"/>
      <c r="C31" s="11"/>
      <c r="D31" s="11"/>
      <c r="E31" s="11"/>
      <c r="F31" s="11"/>
      <c r="G31" s="11"/>
      <c r="H31" s="11"/>
      <c r="I31" s="11"/>
      <c r="J31" s="21"/>
      <c r="K31" s="22"/>
    </row>
    <row r="32" spans="1:11" ht="21.95" customHeight="1">
      <c r="A32" s="10"/>
      <c r="B32" s="11"/>
      <c r="C32" s="11"/>
      <c r="D32" s="11"/>
      <c r="E32" s="11"/>
      <c r="F32" s="11"/>
      <c r="G32" s="11"/>
      <c r="H32" s="11"/>
      <c r="I32" s="11"/>
      <c r="J32" s="21"/>
      <c r="K32" s="22"/>
    </row>
    <row r="33" spans="1:11" ht="21.95" customHeight="1">
      <c r="A33" s="12"/>
      <c r="B33" s="11"/>
      <c r="C33" s="11"/>
      <c r="D33" s="11"/>
      <c r="E33" s="11"/>
      <c r="F33" s="11"/>
      <c r="G33" s="11"/>
      <c r="H33" s="11"/>
      <c r="I33" s="11"/>
      <c r="J33" s="21"/>
      <c r="K33" s="22"/>
    </row>
    <row r="34" spans="1:11" ht="21.95" customHeight="1">
      <c r="A34" s="12"/>
      <c r="B34" s="11"/>
      <c r="C34" s="11"/>
      <c r="D34" s="11"/>
      <c r="E34" s="11"/>
      <c r="F34" s="11"/>
      <c r="G34" s="11"/>
      <c r="H34" s="11"/>
      <c r="I34" s="11"/>
      <c r="J34" s="21"/>
      <c r="K34" s="22"/>
    </row>
    <row r="35" spans="1:11" ht="21.95" customHeight="1">
      <c r="A35" s="12"/>
      <c r="B35" s="11"/>
      <c r="C35" s="11"/>
      <c r="D35" s="11"/>
      <c r="E35" s="11"/>
      <c r="F35" s="11"/>
      <c r="G35" s="11"/>
      <c r="H35" s="11"/>
      <c r="I35" s="11"/>
      <c r="J35" s="21"/>
      <c r="K35" s="22"/>
    </row>
    <row r="36" spans="1:11" ht="21.95" customHeight="1">
      <c r="A36" s="12"/>
      <c r="B36" s="11"/>
      <c r="C36" s="11"/>
      <c r="D36" s="11"/>
      <c r="E36" s="11"/>
      <c r="F36" s="11"/>
      <c r="G36" s="11"/>
      <c r="H36" s="11"/>
      <c r="I36" s="11"/>
      <c r="J36" s="21"/>
      <c r="K36" s="22"/>
    </row>
    <row r="37" spans="1:11" ht="21.95" customHeight="1">
      <c r="A37" s="12"/>
      <c r="B37" s="11"/>
      <c r="C37" s="11"/>
      <c r="D37" s="11"/>
      <c r="E37" s="11"/>
      <c r="F37" s="11"/>
      <c r="G37" s="11"/>
      <c r="H37" s="11"/>
      <c r="I37" s="11"/>
      <c r="J37" s="21"/>
      <c r="K37" s="22"/>
    </row>
    <row r="38" spans="1:11" ht="21.95" customHeight="1">
      <c r="A38" s="12"/>
      <c r="B38" s="11"/>
      <c r="C38" s="11"/>
      <c r="D38" s="11"/>
      <c r="E38" s="11"/>
      <c r="F38" s="11"/>
      <c r="G38" s="11"/>
      <c r="H38" s="11"/>
      <c r="I38" s="11"/>
      <c r="J38" s="21"/>
      <c r="K38" s="22"/>
    </row>
    <row r="39" spans="1:11" ht="21.95" customHeight="1">
      <c r="A39" s="12"/>
      <c r="B39" s="11"/>
      <c r="C39" s="11"/>
      <c r="D39" s="11"/>
      <c r="E39" s="11"/>
      <c r="F39" s="11"/>
      <c r="G39" s="11"/>
      <c r="H39" s="11"/>
      <c r="I39" s="11"/>
      <c r="J39" s="21"/>
      <c r="K39" s="22"/>
    </row>
    <row r="40" spans="1:11" ht="21.95" customHeight="1">
      <c r="A40" s="12"/>
      <c r="B40" s="11"/>
      <c r="C40" s="11"/>
      <c r="D40" s="11"/>
      <c r="E40" s="11"/>
      <c r="F40" s="11"/>
      <c r="G40" s="11"/>
      <c r="H40" s="11"/>
      <c r="I40" s="11"/>
      <c r="J40" s="21"/>
      <c r="K40" s="22"/>
    </row>
    <row r="41" spans="1:11" ht="21.95" customHeight="1">
      <c r="A41" s="12"/>
      <c r="B41" s="11"/>
      <c r="C41" s="11"/>
      <c r="D41" s="11"/>
      <c r="E41" s="11"/>
      <c r="F41" s="11"/>
      <c r="G41" s="11"/>
      <c r="H41" s="11"/>
      <c r="I41" s="11"/>
      <c r="J41" s="21"/>
      <c r="K41" s="22"/>
    </row>
    <row r="42" spans="1:11" ht="21.95" customHeight="1">
      <c r="A42" s="12"/>
      <c r="B42" s="11"/>
      <c r="C42" s="11"/>
      <c r="D42" s="11"/>
      <c r="E42" s="11"/>
      <c r="F42" s="11"/>
      <c r="G42" s="11"/>
      <c r="H42" s="11"/>
      <c r="I42" s="11"/>
      <c r="J42" s="21"/>
      <c r="K42" s="22"/>
    </row>
    <row r="43" spans="1:11" ht="21.95" customHeight="1">
      <c r="A43" s="12"/>
      <c r="B43" s="11"/>
      <c r="C43" s="11"/>
      <c r="D43" s="11"/>
      <c r="E43" s="11"/>
      <c r="F43" s="11"/>
      <c r="G43" s="11"/>
      <c r="H43" s="11"/>
      <c r="I43" s="11"/>
      <c r="J43" s="21"/>
      <c r="K43" s="22"/>
    </row>
    <row r="44" spans="1:11" ht="21.95" customHeight="1">
      <c r="A44" s="12"/>
      <c r="B44" s="11"/>
      <c r="C44" s="11"/>
      <c r="D44" s="11"/>
      <c r="E44" s="11"/>
      <c r="F44" s="11"/>
      <c r="G44" s="11"/>
      <c r="H44" s="11"/>
      <c r="I44" s="11"/>
      <c r="J44" s="21"/>
      <c r="K44" s="22"/>
    </row>
    <row r="45" spans="1:11" ht="21.95" customHeight="1">
      <c r="A45" s="12"/>
      <c r="B45" s="11"/>
      <c r="C45" s="11"/>
      <c r="D45" s="11"/>
      <c r="E45" s="11"/>
      <c r="F45" s="11"/>
      <c r="G45" s="11"/>
      <c r="H45" s="11"/>
      <c r="I45" s="11"/>
      <c r="J45" s="21"/>
      <c r="K45" s="22"/>
    </row>
    <row r="46" spans="1:11" ht="21.95" customHeight="1">
      <c r="A46" s="12"/>
      <c r="B46" s="11"/>
      <c r="C46" s="11"/>
      <c r="D46" s="11"/>
      <c r="E46" s="11"/>
      <c r="F46" s="11"/>
      <c r="G46" s="11"/>
      <c r="H46" s="11"/>
      <c r="I46" s="11"/>
      <c r="J46" s="21"/>
      <c r="K46" s="22"/>
    </row>
    <row r="47" spans="1:11" ht="21.95" customHeight="1">
      <c r="A47" s="12"/>
      <c r="B47" s="11"/>
      <c r="C47" s="11"/>
      <c r="D47" s="11"/>
      <c r="E47" s="11"/>
      <c r="F47" s="11"/>
      <c r="G47" s="11"/>
      <c r="H47" s="11"/>
      <c r="I47" s="11"/>
      <c r="J47" s="21"/>
      <c r="K47" s="22"/>
    </row>
    <row r="48" spans="1:11" ht="21.95" customHeight="1">
      <c r="A48" s="12"/>
      <c r="B48" s="11"/>
      <c r="C48" s="11"/>
      <c r="D48" s="11"/>
      <c r="E48" s="11"/>
      <c r="F48" s="11"/>
      <c r="G48" s="11"/>
      <c r="H48" s="11"/>
      <c r="I48" s="11"/>
      <c r="J48" s="21"/>
      <c r="K48" s="22"/>
    </row>
    <row r="49" spans="1:11" ht="21" customHeight="1">
      <c r="A49" s="44" t="s">
        <v>23</v>
      </c>
      <c r="B49" s="45"/>
      <c r="C49" s="13">
        <f>COUNT(A10:A48)</f>
        <v>16</v>
      </c>
      <c r="E49" s="46" t="s">
        <v>24</v>
      </c>
      <c r="F49" s="46"/>
      <c r="G49" s="47"/>
      <c r="H49" s="47"/>
      <c r="I49" s="47"/>
      <c r="J49" s="47"/>
      <c r="K49" s="47"/>
    </row>
    <row r="50" spans="1:11" ht="21" customHeight="1">
      <c r="A50" s="36" t="s">
        <v>25</v>
      </c>
      <c r="B50" s="37"/>
      <c r="C50" s="13">
        <f>SUM(F10:F48)</f>
        <v>12882</v>
      </c>
      <c r="F50" s="35"/>
      <c r="G50" s="35"/>
      <c r="H50" s="35"/>
      <c r="I50" s="4"/>
      <c r="J50" s="4"/>
      <c r="K50" s="18"/>
    </row>
    <row r="51" spans="1:11" ht="21" customHeight="1">
      <c r="A51" s="36" t="s">
        <v>26</v>
      </c>
      <c r="B51" s="37"/>
      <c r="C51" s="13">
        <f>SUM(H10:H48)</f>
        <v>8970</v>
      </c>
      <c r="F51" s="4"/>
      <c r="G51" s="4"/>
      <c r="H51" s="4"/>
      <c r="I51" s="4"/>
      <c r="J51" s="4"/>
      <c r="K51" s="18"/>
    </row>
    <row r="52" spans="1:11">
      <c r="A52" s="38" t="s">
        <v>27</v>
      </c>
      <c r="B52" s="39"/>
      <c r="C52" s="14">
        <f>SUM(J10:J48)</f>
        <v>1691.725194988069</v>
      </c>
      <c r="F52" s="35"/>
      <c r="G52" s="35"/>
      <c r="H52" s="35"/>
      <c r="I52" s="35"/>
      <c r="J52" s="4"/>
      <c r="K52" s="29"/>
    </row>
    <row r="53" spans="1:11">
      <c r="A53" s="40" t="s">
        <v>28</v>
      </c>
      <c r="B53" s="41"/>
      <c r="C53" s="13">
        <f>COUNTA(B10:B48)</f>
        <v>21</v>
      </c>
      <c r="F53" s="35"/>
      <c r="G53" s="35"/>
      <c r="H53" s="35"/>
      <c r="I53" s="35"/>
      <c r="J53" s="4"/>
      <c r="K53" s="29"/>
    </row>
    <row r="54" spans="1:11">
      <c r="A54" s="40" t="s">
        <v>29</v>
      </c>
      <c r="B54" s="41"/>
      <c r="C54" s="14">
        <f>C52/C53</f>
        <v>80.558342618479472</v>
      </c>
      <c r="F54" s="35"/>
      <c r="G54" s="35"/>
      <c r="H54" s="35"/>
      <c r="I54" s="35"/>
      <c r="J54" s="4"/>
      <c r="K54" s="29"/>
    </row>
    <row r="55" spans="1:11">
      <c r="A55" s="15"/>
      <c r="B55" s="16"/>
      <c r="C55" s="16"/>
      <c r="D55" s="16"/>
      <c r="E55" s="16"/>
      <c r="F55" s="16"/>
      <c r="G55" s="16"/>
      <c r="H55" s="16"/>
      <c r="I55" s="16"/>
      <c r="J55" s="16"/>
      <c r="K55" s="23"/>
    </row>
  </sheetData>
  <mergeCells count="13">
    <mergeCell ref="J1:K1"/>
    <mergeCell ref="A49:B49"/>
    <mergeCell ref="E49:K49"/>
    <mergeCell ref="A50:B50"/>
    <mergeCell ref="F50:H50"/>
    <mergeCell ref="K52:K54"/>
    <mergeCell ref="A4:K6"/>
    <mergeCell ref="F52:H54"/>
    <mergeCell ref="A51:B51"/>
    <mergeCell ref="A52:B52"/>
    <mergeCell ref="A53:B53"/>
    <mergeCell ref="A54:B54"/>
    <mergeCell ref="I52:I54"/>
  </mergeCells>
  <printOptions horizontalCentered="1" verticalCentered="1"/>
  <pageMargins left="0" right="0" top="0" bottom="0" header="0" footer="0"/>
  <pageSetup paperSize="9" scale="73" orientation="portrait" verticalDpi="360" r:id="rId1"/>
  <headerFooter scaleWithDoc="0"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pageSetUpPr fitToPage="1"/>
  </sheetPr>
  <dimension ref="A1:K55"/>
  <sheetViews>
    <sheetView view="pageBreakPreview" zoomScaleNormal="100" workbookViewId="0">
      <selection activeCell="G8" sqref="G8"/>
    </sheetView>
  </sheetViews>
  <sheetFormatPr defaultColWidth="9" defaultRowHeight="15.75"/>
  <cols>
    <col min="1" max="1" width="10.375" customWidth="1"/>
    <col min="2" max="2" width="22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42" t="s">
        <v>0</v>
      </c>
      <c r="K1" s="43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 ht="15.75" customHeight="1">
      <c r="A4" s="48" t="s">
        <v>1</v>
      </c>
      <c r="B4" s="49"/>
      <c r="C4" s="49"/>
      <c r="D4" s="49"/>
      <c r="E4" s="49"/>
      <c r="F4" s="49"/>
      <c r="G4" s="49"/>
      <c r="H4" s="49"/>
      <c r="I4" s="49"/>
      <c r="J4" s="49"/>
      <c r="K4" s="50"/>
    </row>
    <row r="5" spans="1:11" ht="15.75" customHeight="1">
      <c r="A5" s="48"/>
      <c r="B5" s="49"/>
      <c r="C5" s="49"/>
      <c r="D5" s="49"/>
      <c r="E5" s="49"/>
      <c r="F5" s="49"/>
      <c r="G5" s="49"/>
      <c r="H5" s="49"/>
      <c r="I5" s="49"/>
      <c r="J5" s="49"/>
      <c r="K5" s="50"/>
    </row>
    <row r="6" spans="1:11" ht="6.95" customHeight="1">
      <c r="A6" s="48"/>
      <c r="B6" s="49"/>
      <c r="C6" s="49"/>
      <c r="D6" s="49"/>
      <c r="E6" s="49"/>
      <c r="F6" s="49"/>
      <c r="G6" s="49"/>
      <c r="H6" s="49"/>
      <c r="I6" s="49"/>
      <c r="J6" s="49"/>
      <c r="K6" s="50"/>
    </row>
    <row r="7" spans="1:11" ht="24" customHeight="1">
      <c r="A7" s="5" t="s">
        <v>2</v>
      </c>
      <c r="B7" s="6" t="s">
        <v>114</v>
      </c>
      <c r="C7" s="4"/>
      <c r="D7" s="4"/>
      <c r="E7" s="4"/>
      <c r="F7" s="6" t="s">
        <v>4</v>
      </c>
      <c r="G7" s="6" t="s">
        <v>192</v>
      </c>
      <c r="H7" s="6"/>
      <c r="I7" s="4"/>
      <c r="J7" s="4"/>
      <c r="K7" s="18"/>
    </row>
    <row r="8" spans="1:11" ht="24" customHeight="1">
      <c r="A8" s="5" t="s">
        <v>6</v>
      </c>
      <c r="B8" s="6" t="s">
        <v>7</v>
      </c>
      <c r="C8" s="4"/>
      <c r="D8" s="4"/>
      <c r="E8" s="4"/>
      <c r="F8" s="6" t="s">
        <v>8</v>
      </c>
      <c r="G8" s="7" t="s">
        <v>9</v>
      </c>
      <c r="H8" s="6"/>
      <c r="I8" s="4"/>
      <c r="J8" s="4"/>
      <c r="K8" s="18"/>
    </row>
    <row r="9" spans="1:11" ht="33" customHeight="1">
      <c r="A9" s="8" t="s">
        <v>10</v>
      </c>
      <c r="B9" s="9" t="s">
        <v>11</v>
      </c>
      <c r="C9" s="9" t="s">
        <v>12</v>
      </c>
      <c r="D9" s="9" t="s">
        <v>13</v>
      </c>
      <c r="E9" s="9" t="s">
        <v>14</v>
      </c>
      <c r="F9" s="9" t="s">
        <v>15</v>
      </c>
      <c r="G9" s="9" t="s">
        <v>16</v>
      </c>
      <c r="H9" s="9" t="s">
        <v>17</v>
      </c>
      <c r="I9" s="9" t="s">
        <v>18</v>
      </c>
      <c r="J9" s="19" t="s">
        <v>19</v>
      </c>
      <c r="K9" s="20" t="s">
        <v>20</v>
      </c>
    </row>
    <row r="10" spans="1:11" ht="21.95" customHeight="1">
      <c r="A10" s="10">
        <v>45001</v>
      </c>
      <c r="B10" s="11" t="s">
        <v>115</v>
      </c>
      <c r="C10" s="11" t="s">
        <v>34</v>
      </c>
      <c r="D10" s="11" t="s">
        <v>75</v>
      </c>
      <c r="E10" s="11">
        <v>8</v>
      </c>
      <c r="F10" s="11">
        <v>2800</v>
      </c>
      <c r="G10" s="11">
        <f t="shared" ref="G10:G15" si="0">SUM(H10+I10)</f>
        <v>1404</v>
      </c>
      <c r="H10" s="11">
        <v>1400</v>
      </c>
      <c r="I10" s="11">
        <v>4</v>
      </c>
      <c r="J10" s="21">
        <f t="shared" ref="J10:J15" si="1">SUM(H10/F10*100)</f>
        <v>50</v>
      </c>
      <c r="K10" s="22"/>
    </row>
    <row r="11" spans="1:11" ht="21.95" customHeight="1">
      <c r="A11" s="10">
        <v>45002</v>
      </c>
      <c r="B11" s="11" t="s">
        <v>48</v>
      </c>
      <c r="C11" s="11" t="s">
        <v>49</v>
      </c>
      <c r="D11" s="11" t="s">
        <v>75</v>
      </c>
      <c r="E11" s="11">
        <v>8</v>
      </c>
      <c r="F11" s="11">
        <v>1600</v>
      </c>
      <c r="G11" s="11">
        <f t="shared" si="0"/>
        <v>878</v>
      </c>
      <c r="H11" s="11">
        <v>828</v>
      </c>
      <c r="I11" s="11">
        <v>50</v>
      </c>
      <c r="J11" s="21">
        <f t="shared" si="1"/>
        <v>51.749999999999993</v>
      </c>
      <c r="K11" s="22"/>
    </row>
    <row r="12" spans="1:11" ht="21.95" customHeight="1">
      <c r="A12" s="10">
        <v>45005</v>
      </c>
      <c r="B12" s="11" t="s">
        <v>48</v>
      </c>
      <c r="C12" s="11" t="s">
        <v>49</v>
      </c>
      <c r="D12" s="11" t="s">
        <v>75</v>
      </c>
      <c r="E12" s="11">
        <v>8</v>
      </c>
      <c r="F12" s="11">
        <v>1600</v>
      </c>
      <c r="G12" s="11">
        <f t="shared" si="0"/>
        <v>1098</v>
      </c>
      <c r="H12" s="11">
        <v>1040</v>
      </c>
      <c r="I12" s="11">
        <v>58</v>
      </c>
      <c r="J12" s="21">
        <f t="shared" si="1"/>
        <v>65</v>
      </c>
      <c r="K12" s="22"/>
    </row>
    <row r="13" spans="1:11" ht="21.95" customHeight="1">
      <c r="A13" s="10">
        <v>45006</v>
      </c>
      <c r="B13" s="24" t="s">
        <v>106</v>
      </c>
      <c r="C13" s="11" t="s">
        <v>107</v>
      </c>
      <c r="D13" s="11" t="s">
        <v>75</v>
      </c>
      <c r="E13" s="11">
        <v>8</v>
      </c>
      <c r="F13" s="11">
        <v>360</v>
      </c>
      <c r="G13" s="11">
        <f t="shared" si="0"/>
        <v>187</v>
      </c>
      <c r="H13" s="11">
        <v>180</v>
      </c>
      <c r="I13" s="11">
        <v>7</v>
      </c>
      <c r="J13" s="21">
        <f t="shared" si="1"/>
        <v>50</v>
      </c>
      <c r="K13" s="22"/>
    </row>
    <row r="14" spans="1:11" ht="21.95" customHeight="1">
      <c r="A14" s="10">
        <v>45008</v>
      </c>
      <c r="B14" s="24" t="s">
        <v>106</v>
      </c>
      <c r="C14" s="11" t="s">
        <v>107</v>
      </c>
      <c r="D14" s="11" t="s">
        <v>75</v>
      </c>
      <c r="E14" s="11">
        <v>8</v>
      </c>
      <c r="F14" s="11">
        <v>360</v>
      </c>
      <c r="G14" s="11">
        <f t="shared" si="0"/>
        <v>278</v>
      </c>
      <c r="H14" s="11">
        <v>270</v>
      </c>
      <c r="I14" s="11">
        <v>8</v>
      </c>
      <c r="J14" s="21">
        <f t="shared" si="1"/>
        <v>75</v>
      </c>
      <c r="K14" s="22"/>
    </row>
    <row r="15" spans="1:11" ht="21.95" customHeight="1">
      <c r="A15" s="10">
        <v>45009</v>
      </c>
      <c r="B15" s="24" t="s">
        <v>106</v>
      </c>
      <c r="C15" s="11" t="s">
        <v>107</v>
      </c>
      <c r="D15" s="11" t="s">
        <v>75</v>
      </c>
      <c r="E15" s="11">
        <v>8</v>
      </c>
      <c r="F15" s="11">
        <v>360</v>
      </c>
      <c r="G15" s="11">
        <f t="shared" si="0"/>
        <v>284</v>
      </c>
      <c r="H15" s="11">
        <v>280</v>
      </c>
      <c r="I15" s="11">
        <v>4</v>
      </c>
      <c r="J15" s="21">
        <f t="shared" si="1"/>
        <v>77.777777777777786</v>
      </c>
      <c r="K15" s="22"/>
    </row>
    <row r="16" spans="1:11" ht="21.95" customHeight="1">
      <c r="A16" s="10">
        <v>45012</v>
      </c>
      <c r="B16" s="24" t="s">
        <v>35</v>
      </c>
      <c r="C16" s="11" t="s">
        <v>36</v>
      </c>
      <c r="D16" s="11" t="s">
        <v>75</v>
      </c>
      <c r="E16" s="11">
        <v>8</v>
      </c>
      <c r="F16" s="11">
        <v>2072</v>
      </c>
      <c r="G16" s="11">
        <f t="shared" ref="G16:G24" si="2">SUM(H16+I16)</f>
        <v>1387</v>
      </c>
      <c r="H16" s="11">
        <v>1347</v>
      </c>
      <c r="I16" s="11">
        <v>40</v>
      </c>
      <c r="J16" s="21">
        <f t="shared" ref="J16:J24" si="3">SUM(H16/F16*100)</f>
        <v>65.009652509652511</v>
      </c>
      <c r="K16" s="22"/>
    </row>
    <row r="17" spans="1:11" ht="21.95" customHeight="1">
      <c r="A17" s="10">
        <v>45013</v>
      </c>
      <c r="B17" s="11" t="s">
        <v>155</v>
      </c>
      <c r="C17" s="11" t="s">
        <v>113</v>
      </c>
      <c r="D17" s="11" t="s">
        <v>75</v>
      </c>
      <c r="E17" s="11">
        <v>8</v>
      </c>
      <c r="F17" s="11">
        <v>440</v>
      </c>
      <c r="G17" s="11">
        <f t="shared" si="2"/>
        <v>345</v>
      </c>
      <c r="H17" s="11">
        <v>333</v>
      </c>
      <c r="I17" s="11">
        <v>12</v>
      </c>
      <c r="J17" s="21">
        <f t="shared" si="3"/>
        <v>75.681818181818187</v>
      </c>
      <c r="K17" s="22"/>
    </row>
    <row r="18" spans="1:11" ht="21.95" customHeight="1">
      <c r="A18" s="10">
        <v>45014</v>
      </c>
      <c r="B18" s="11" t="s">
        <v>154</v>
      </c>
      <c r="C18" s="11" t="s">
        <v>36</v>
      </c>
      <c r="D18" s="11" t="s">
        <v>75</v>
      </c>
      <c r="E18" s="11">
        <v>8</v>
      </c>
      <c r="F18" s="11">
        <v>2072</v>
      </c>
      <c r="G18" s="11">
        <f t="shared" si="2"/>
        <v>1468</v>
      </c>
      <c r="H18" s="11">
        <v>1451</v>
      </c>
      <c r="I18" s="11">
        <v>17</v>
      </c>
      <c r="J18" s="21">
        <f t="shared" si="3"/>
        <v>70.02895752895752</v>
      </c>
      <c r="K18" s="22"/>
    </row>
    <row r="19" spans="1:11" ht="21.95" customHeight="1">
      <c r="A19" s="10">
        <v>45015</v>
      </c>
      <c r="B19" s="11" t="s">
        <v>35</v>
      </c>
      <c r="C19" s="11" t="s">
        <v>36</v>
      </c>
      <c r="D19" s="11" t="s">
        <v>75</v>
      </c>
      <c r="E19" s="11">
        <v>1</v>
      </c>
      <c r="F19" s="11">
        <v>259</v>
      </c>
      <c r="G19" s="11">
        <f t="shared" si="2"/>
        <v>228</v>
      </c>
      <c r="H19" s="11">
        <v>216</v>
      </c>
      <c r="I19" s="11">
        <v>12</v>
      </c>
      <c r="J19" s="21">
        <f t="shared" si="3"/>
        <v>83.397683397683394</v>
      </c>
      <c r="K19" s="22"/>
    </row>
    <row r="20" spans="1:11" ht="21.95" customHeight="1">
      <c r="A20" s="10"/>
      <c r="B20" s="11" t="s">
        <v>106</v>
      </c>
      <c r="C20" s="11" t="s">
        <v>107</v>
      </c>
      <c r="D20" s="11" t="s">
        <v>75</v>
      </c>
      <c r="E20" s="11">
        <v>3</v>
      </c>
      <c r="F20" s="11">
        <v>135</v>
      </c>
      <c r="G20" s="11">
        <f t="shared" si="2"/>
        <v>130</v>
      </c>
      <c r="H20" s="11">
        <v>124</v>
      </c>
      <c r="I20" s="11">
        <v>6</v>
      </c>
      <c r="J20" s="21">
        <f t="shared" si="3"/>
        <v>91.851851851851848</v>
      </c>
      <c r="K20" s="22"/>
    </row>
    <row r="21" spans="1:11" ht="21.95" customHeight="1">
      <c r="A21" s="10">
        <v>45016</v>
      </c>
      <c r="B21" s="11" t="s">
        <v>106</v>
      </c>
      <c r="C21" s="11" t="s">
        <v>107</v>
      </c>
      <c r="D21" s="11" t="s">
        <v>75</v>
      </c>
      <c r="E21" s="11">
        <v>3</v>
      </c>
      <c r="F21" s="11">
        <v>135</v>
      </c>
      <c r="G21" s="11">
        <f t="shared" si="2"/>
        <v>104</v>
      </c>
      <c r="H21" s="11">
        <v>100</v>
      </c>
      <c r="I21" s="11">
        <v>4</v>
      </c>
      <c r="J21" s="21">
        <f t="shared" si="3"/>
        <v>74.074074074074076</v>
      </c>
      <c r="K21" s="22"/>
    </row>
    <row r="22" spans="1:11" ht="21.95" customHeight="1">
      <c r="A22" s="10"/>
      <c r="B22" s="11" t="s">
        <v>35</v>
      </c>
      <c r="C22" s="11" t="s">
        <v>36</v>
      </c>
      <c r="D22" s="11" t="s">
        <v>75</v>
      </c>
      <c r="E22" s="11">
        <v>1</v>
      </c>
      <c r="F22" s="11">
        <v>259</v>
      </c>
      <c r="G22" s="11">
        <f t="shared" si="2"/>
        <v>203</v>
      </c>
      <c r="H22" s="11">
        <v>200</v>
      </c>
      <c r="I22" s="11">
        <v>3</v>
      </c>
      <c r="J22" s="21">
        <f t="shared" si="3"/>
        <v>77.220077220077215</v>
      </c>
      <c r="K22" s="22"/>
    </row>
    <row r="23" spans="1:11" ht="21.95" customHeight="1">
      <c r="A23" s="10">
        <v>45017</v>
      </c>
      <c r="B23" s="11" t="s">
        <v>106</v>
      </c>
      <c r="C23" s="11" t="s">
        <v>107</v>
      </c>
      <c r="D23" s="11" t="s">
        <v>75</v>
      </c>
      <c r="E23" s="11">
        <v>3</v>
      </c>
      <c r="F23" s="11">
        <v>135</v>
      </c>
      <c r="G23" s="11">
        <f t="shared" si="2"/>
        <v>132</v>
      </c>
      <c r="H23" s="11">
        <v>129</v>
      </c>
      <c r="I23" s="11">
        <v>3</v>
      </c>
      <c r="J23" s="21">
        <f t="shared" si="3"/>
        <v>95.555555555555557</v>
      </c>
      <c r="K23" s="22"/>
    </row>
    <row r="24" spans="1:11" ht="21.95" customHeight="1">
      <c r="A24" s="10">
        <v>45019</v>
      </c>
      <c r="B24" s="11" t="s">
        <v>59</v>
      </c>
      <c r="C24" s="11" t="s">
        <v>167</v>
      </c>
      <c r="D24" s="11" t="s">
        <v>75</v>
      </c>
      <c r="E24" s="11">
        <v>8</v>
      </c>
      <c r="F24" s="11">
        <v>520</v>
      </c>
      <c r="G24" s="11">
        <f t="shared" si="2"/>
        <v>396</v>
      </c>
      <c r="H24" s="11">
        <v>390</v>
      </c>
      <c r="I24" s="11">
        <v>6</v>
      </c>
      <c r="J24" s="21">
        <f t="shared" si="3"/>
        <v>75</v>
      </c>
      <c r="K24" s="22"/>
    </row>
    <row r="25" spans="1:11" ht="21.95" customHeight="1">
      <c r="A25" s="10">
        <v>45020</v>
      </c>
      <c r="B25" s="11" t="s">
        <v>59</v>
      </c>
      <c r="C25" s="11" t="s">
        <v>167</v>
      </c>
      <c r="D25" s="11" t="s">
        <v>75</v>
      </c>
      <c r="E25" s="11">
        <v>8</v>
      </c>
      <c r="F25" s="11">
        <v>520</v>
      </c>
      <c r="G25" s="11">
        <f t="shared" ref="G25:G30" si="4">SUM(H25+I25)</f>
        <v>393</v>
      </c>
      <c r="H25" s="11">
        <v>390</v>
      </c>
      <c r="I25" s="11">
        <v>3</v>
      </c>
      <c r="J25" s="21">
        <f t="shared" ref="J25:J30" si="5">SUM(H25/F25*100)</f>
        <v>75</v>
      </c>
      <c r="K25" s="22"/>
    </row>
    <row r="26" spans="1:11" ht="21.95" customHeight="1">
      <c r="A26" s="10">
        <v>45021</v>
      </c>
      <c r="B26" s="11" t="s">
        <v>153</v>
      </c>
      <c r="C26" s="11">
        <v>86901</v>
      </c>
      <c r="D26" s="11" t="s">
        <v>75</v>
      </c>
      <c r="E26" s="11">
        <v>3</v>
      </c>
      <c r="F26" s="11">
        <v>270</v>
      </c>
      <c r="G26" s="11">
        <f t="shared" si="4"/>
        <v>242</v>
      </c>
      <c r="H26" s="11">
        <v>236</v>
      </c>
      <c r="I26" s="11">
        <v>6</v>
      </c>
      <c r="J26" s="21">
        <f t="shared" si="5"/>
        <v>87.407407407407405</v>
      </c>
      <c r="K26" s="22"/>
    </row>
    <row r="27" spans="1:11" ht="21.95" customHeight="1">
      <c r="A27" s="10">
        <v>45022</v>
      </c>
      <c r="B27" s="11" t="s">
        <v>153</v>
      </c>
      <c r="C27" s="11">
        <v>86901</v>
      </c>
      <c r="D27" s="11" t="s">
        <v>75</v>
      </c>
      <c r="E27" s="11">
        <v>3</v>
      </c>
      <c r="F27" s="11">
        <v>270</v>
      </c>
      <c r="G27" s="11">
        <f t="shared" si="4"/>
        <v>235</v>
      </c>
      <c r="H27" s="11">
        <v>223</v>
      </c>
      <c r="I27" s="11">
        <v>12</v>
      </c>
      <c r="J27" s="21">
        <f t="shared" si="5"/>
        <v>82.592592592592595</v>
      </c>
      <c r="K27" s="22"/>
    </row>
    <row r="28" spans="1:11" ht="21.95" customHeight="1">
      <c r="A28" s="10">
        <v>45026</v>
      </c>
      <c r="B28" s="11" t="s">
        <v>144</v>
      </c>
      <c r="C28" s="11" t="s">
        <v>184</v>
      </c>
      <c r="D28" s="11" t="s">
        <v>75</v>
      </c>
      <c r="E28" s="11">
        <v>4</v>
      </c>
      <c r="F28" s="11">
        <v>600</v>
      </c>
      <c r="G28" s="11">
        <f t="shared" si="4"/>
        <v>223</v>
      </c>
      <c r="H28" s="11">
        <v>215</v>
      </c>
      <c r="I28" s="11">
        <v>8</v>
      </c>
      <c r="J28" s="21">
        <f t="shared" si="5"/>
        <v>35.833333333333336</v>
      </c>
      <c r="K28" s="22"/>
    </row>
    <row r="29" spans="1:11" ht="21.95" customHeight="1">
      <c r="A29" s="10">
        <v>45027</v>
      </c>
      <c r="B29" s="11" t="s">
        <v>54</v>
      </c>
      <c r="C29" s="11" t="s">
        <v>55</v>
      </c>
      <c r="D29" s="11" t="s">
        <v>75</v>
      </c>
      <c r="E29" s="11">
        <v>4</v>
      </c>
      <c r="F29" s="11">
        <v>600</v>
      </c>
      <c r="G29" s="11">
        <f t="shared" si="4"/>
        <v>340</v>
      </c>
      <c r="H29" s="11">
        <v>327</v>
      </c>
      <c r="I29" s="11">
        <v>13</v>
      </c>
      <c r="J29" s="21">
        <f t="shared" si="5"/>
        <v>54.500000000000007</v>
      </c>
      <c r="K29" s="22"/>
    </row>
    <row r="30" spans="1:11" ht="21.95" customHeight="1">
      <c r="A30" s="10">
        <v>45028</v>
      </c>
      <c r="B30" s="11" t="s">
        <v>144</v>
      </c>
      <c r="C30" s="11" t="s">
        <v>184</v>
      </c>
      <c r="D30" s="11" t="s">
        <v>75</v>
      </c>
      <c r="E30" s="11">
        <v>5</v>
      </c>
      <c r="F30" s="11">
        <v>750</v>
      </c>
      <c r="G30" s="11">
        <f t="shared" si="4"/>
        <v>726</v>
      </c>
      <c r="H30" s="11">
        <v>695</v>
      </c>
      <c r="I30" s="11">
        <v>31</v>
      </c>
      <c r="J30" s="21">
        <f t="shared" si="5"/>
        <v>92.666666666666657</v>
      </c>
      <c r="K30" s="22"/>
    </row>
    <row r="31" spans="1:11" ht="21.95" customHeight="1">
      <c r="A31" s="10"/>
      <c r="B31" s="11"/>
      <c r="C31" s="11"/>
      <c r="D31" s="11"/>
      <c r="E31" s="11"/>
      <c r="F31" s="11"/>
      <c r="G31" s="11"/>
      <c r="H31" s="11"/>
      <c r="I31" s="11"/>
      <c r="J31" s="21"/>
      <c r="K31" s="22"/>
    </row>
    <row r="32" spans="1:11" ht="21.95" customHeight="1">
      <c r="A32" s="10"/>
      <c r="B32" s="11"/>
      <c r="C32" s="11"/>
      <c r="D32" s="11"/>
      <c r="E32" s="11"/>
      <c r="F32" s="11"/>
      <c r="G32" s="11"/>
      <c r="H32" s="11"/>
      <c r="I32" s="11"/>
      <c r="J32" s="21"/>
      <c r="K32" s="22"/>
    </row>
    <row r="33" spans="1:11" ht="21.95" customHeight="1">
      <c r="A33" s="12"/>
      <c r="B33" s="11"/>
      <c r="C33" s="11"/>
      <c r="D33" s="11"/>
      <c r="E33" s="11"/>
      <c r="F33" s="11"/>
      <c r="G33" s="11"/>
      <c r="H33" s="11"/>
      <c r="I33" s="11"/>
      <c r="J33" s="21"/>
      <c r="K33" s="22"/>
    </row>
    <row r="34" spans="1:11" ht="21.95" customHeight="1">
      <c r="A34" s="12"/>
      <c r="B34" s="11"/>
      <c r="C34" s="11"/>
      <c r="D34" s="11"/>
      <c r="E34" s="11"/>
      <c r="F34" s="11"/>
      <c r="G34" s="11"/>
      <c r="H34" s="11"/>
      <c r="I34" s="11"/>
      <c r="J34" s="21"/>
      <c r="K34" s="22"/>
    </row>
    <row r="35" spans="1:11" ht="21.95" customHeight="1">
      <c r="A35" s="12"/>
      <c r="B35" s="11"/>
      <c r="C35" s="11"/>
      <c r="D35" s="11"/>
      <c r="E35" s="11"/>
      <c r="F35" s="11"/>
      <c r="G35" s="11"/>
      <c r="H35" s="11"/>
      <c r="I35" s="11"/>
      <c r="J35" s="21"/>
      <c r="K35" s="22"/>
    </row>
    <row r="36" spans="1:11" ht="21.95" customHeight="1">
      <c r="A36" s="12"/>
      <c r="B36" s="11"/>
      <c r="C36" s="11"/>
      <c r="D36" s="11"/>
      <c r="E36" s="11"/>
      <c r="F36" s="11"/>
      <c r="G36" s="11"/>
      <c r="H36" s="11"/>
      <c r="I36" s="11"/>
      <c r="J36" s="21"/>
      <c r="K36" s="22"/>
    </row>
    <row r="37" spans="1:11" ht="21.95" customHeight="1">
      <c r="A37" s="12"/>
      <c r="B37" s="11"/>
      <c r="C37" s="11"/>
      <c r="D37" s="11"/>
      <c r="E37" s="11"/>
      <c r="F37" s="11"/>
      <c r="G37" s="11"/>
      <c r="H37" s="11"/>
      <c r="I37" s="11"/>
      <c r="J37" s="21"/>
      <c r="K37" s="22"/>
    </row>
    <row r="38" spans="1:11" ht="21.95" customHeight="1">
      <c r="A38" s="12"/>
      <c r="B38" s="11"/>
      <c r="C38" s="11"/>
      <c r="D38" s="11"/>
      <c r="E38" s="11"/>
      <c r="F38" s="11"/>
      <c r="G38" s="11"/>
      <c r="H38" s="11"/>
      <c r="I38" s="11"/>
      <c r="J38" s="21"/>
      <c r="K38" s="22"/>
    </row>
    <row r="39" spans="1:11" ht="21.95" customHeight="1">
      <c r="A39" s="12"/>
      <c r="B39" s="11"/>
      <c r="C39" s="11"/>
      <c r="D39" s="11"/>
      <c r="E39" s="11"/>
      <c r="F39" s="11"/>
      <c r="G39" s="11"/>
      <c r="H39" s="11"/>
      <c r="I39" s="11"/>
      <c r="J39" s="21"/>
      <c r="K39" s="22"/>
    </row>
    <row r="40" spans="1:11" ht="21.95" customHeight="1">
      <c r="A40" s="12"/>
      <c r="B40" s="11"/>
      <c r="C40" s="11"/>
      <c r="D40" s="11"/>
      <c r="E40" s="11"/>
      <c r="F40" s="11"/>
      <c r="G40" s="11"/>
      <c r="H40" s="11"/>
      <c r="I40" s="11"/>
      <c r="J40" s="21"/>
      <c r="K40" s="22"/>
    </row>
    <row r="41" spans="1:11" ht="21.95" customHeight="1">
      <c r="A41" s="12"/>
      <c r="B41" s="11"/>
      <c r="C41" s="11"/>
      <c r="D41" s="11"/>
      <c r="E41" s="11"/>
      <c r="F41" s="11"/>
      <c r="G41" s="11"/>
      <c r="H41" s="11"/>
      <c r="I41" s="11"/>
      <c r="J41" s="21"/>
      <c r="K41" s="22"/>
    </row>
    <row r="42" spans="1:11" ht="21.95" customHeight="1">
      <c r="A42" s="12"/>
      <c r="B42" s="11"/>
      <c r="C42" s="11"/>
      <c r="D42" s="11"/>
      <c r="E42" s="11"/>
      <c r="F42" s="11"/>
      <c r="G42" s="11"/>
      <c r="H42" s="11"/>
      <c r="I42" s="11"/>
      <c r="J42" s="21"/>
      <c r="K42" s="22"/>
    </row>
    <row r="43" spans="1:11" ht="21.95" customHeight="1">
      <c r="A43" s="12"/>
      <c r="B43" s="11"/>
      <c r="C43" s="11"/>
      <c r="D43" s="11"/>
      <c r="E43" s="11"/>
      <c r="F43" s="11"/>
      <c r="G43" s="11"/>
      <c r="H43" s="11"/>
      <c r="I43" s="11"/>
      <c r="J43" s="21"/>
      <c r="K43" s="22"/>
    </row>
    <row r="44" spans="1:11" ht="21.95" customHeight="1">
      <c r="A44" s="12"/>
      <c r="B44" s="11"/>
      <c r="C44" s="11"/>
      <c r="D44" s="11"/>
      <c r="E44" s="11"/>
      <c r="F44" s="11"/>
      <c r="G44" s="11"/>
      <c r="H44" s="11"/>
      <c r="I44" s="11"/>
      <c r="J44" s="21"/>
      <c r="K44" s="22"/>
    </row>
    <row r="45" spans="1:11" ht="21.95" customHeight="1">
      <c r="A45" s="12"/>
      <c r="B45" s="11"/>
      <c r="C45" s="11"/>
      <c r="D45" s="11"/>
      <c r="E45" s="11"/>
      <c r="F45" s="11"/>
      <c r="G45" s="11"/>
      <c r="H45" s="11"/>
      <c r="I45" s="11"/>
      <c r="J45" s="21"/>
      <c r="K45" s="22"/>
    </row>
    <row r="46" spans="1:11" ht="21.95" customHeight="1">
      <c r="A46" s="12"/>
      <c r="B46" s="11"/>
      <c r="C46" s="11"/>
      <c r="D46" s="11"/>
      <c r="E46" s="11"/>
      <c r="F46" s="11"/>
      <c r="G46" s="11"/>
      <c r="H46" s="11"/>
      <c r="I46" s="11"/>
      <c r="J46" s="21"/>
      <c r="K46" s="22"/>
    </row>
    <row r="47" spans="1:11" ht="21.95" customHeight="1">
      <c r="A47" s="12"/>
      <c r="B47" s="11"/>
      <c r="C47" s="11"/>
      <c r="D47" s="11"/>
      <c r="E47" s="11"/>
      <c r="F47" s="11"/>
      <c r="G47" s="11"/>
      <c r="H47" s="11"/>
      <c r="I47" s="11"/>
      <c r="J47" s="21"/>
      <c r="K47" s="22"/>
    </row>
    <row r="48" spans="1:11" ht="21.95" customHeight="1">
      <c r="A48" s="12"/>
      <c r="B48" s="11"/>
      <c r="C48" s="11"/>
      <c r="D48" s="11"/>
      <c r="E48" s="11"/>
      <c r="F48" s="11"/>
      <c r="G48" s="11"/>
      <c r="H48" s="11"/>
      <c r="I48" s="11"/>
      <c r="J48" s="21"/>
      <c r="K48" s="22"/>
    </row>
    <row r="49" spans="1:11" ht="21" customHeight="1">
      <c r="A49" s="44" t="s">
        <v>23</v>
      </c>
      <c r="B49" s="45"/>
      <c r="C49" s="13">
        <f>COUNT(A10:A48)</f>
        <v>19</v>
      </c>
      <c r="E49" s="46" t="s">
        <v>24</v>
      </c>
      <c r="F49" s="46"/>
      <c r="G49" s="47"/>
      <c r="H49" s="47"/>
      <c r="I49" s="47"/>
      <c r="J49" s="47"/>
      <c r="K49" s="47"/>
    </row>
    <row r="50" spans="1:11" ht="21" customHeight="1">
      <c r="A50" s="36" t="s">
        <v>25</v>
      </c>
      <c r="B50" s="37"/>
      <c r="C50" s="13">
        <f>SUM(F10:F48)</f>
        <v>16117</v>
      </c>
      <c r="F50" s="35"/>
      <c r="G50" s="35"/>
      <c r="H50" s="35"/>
      <c r="I50" s="4"/>
      <c r="J50" s="4"/>
      <c r="K50" s="18"/>
    </row>
    <row r="51" spans="1:11" ht="21" customHeight="1">
      <c r="A51" s="36" t="s">
        <v>26</v>
      </c>
      <c r="B51" s="37"/>
      <c r="C51" s="13">
        <f>SUM(H10:H48)</f>
        <v>10374</v>
      </c>
      <c r="F51" s="4"/>
      <c r="G51" s="4"/>
      <c r="H51" s="4"/>
      <c r="I51" s="4"/>
      <c r="J51" s="4"/>
      <c r="K51" s="18"/>
    </row>
    <row r="52" spans="1:11">
      <c r="A52" s="38" t="s">
        <v>27</v>
      </c>
      <c r="B52" s="39"/>
      <c r="C52" s="14">
        <f>SUM(J10:J48)</f>
        <v>1505.3474480974483</v>
      </c>
      <c r="F52" s="35"/>
      <c r="G52" s="35"/>
      <c r="H52" s="35"/>
      <c r="I52" s="35"/>
      <c r="J52" s="4"/>
      <c r="K52" s="29"/>
    </row>
    <row r="53" spans="1:11">
      <c r="A53" s="40" t="s">
        <v>28</v>
      </c>
      <c r="B53" s="41"/>
      <c r="C53" s="13">
        <f>COUNTA(B10:B48)</f>
        <v>21</v>
      </c>
      <c r="F53" s="35"/>
      <c r="G53" s="35"/>
      <c r="H53" s="35"/>
      <c r="I53" s="35"/>
      <c r="J53" s="4"/>
      <c r="K53" s="29"/>
    </row>
    <row r="54" spans="1:11">
      <c r="A54" s="40" t="s">
        <v>29</v>
      </c>
      <c r="B54" s="41"/>
      <c r="C54" s="14">
        <f>C52/C53</f>
        <v>71.683211814164196</v>
      </c>
      <c r="F54" s="35"/>
      <c r="G54" s="35"/>
      <c r="H54" s="35"/>
      <c r="I54" s="35"/>
      <c r="J54" s="4"/>
      <c r="K54" s="29"/>
    </row>
    <row r="55" spans="1:11">
      <c r="A55" s="15"/>
      <c r="B55" s="16"/>
      <c r="C55" s="16"/>
      <c r="D55" s="16"/>
      <c r="E55" s="16"/>
      <c r="F55" s="16"/>
      <c r="G55" s="16"/>
      <c r="H55" s="16"/>
      <c r="I55" s="16"/>
      <c r="J55" s="16"/>
      <c r="K55" s="23"/>
    </row>
  </sheetData>
  <mergeCells count="13">
    <mergeCell ref="J1:K1"/>
    <mergeCell ref="A49:B49"/>
    <mergeCell ref="E49:K49"/>
    <mergeCell ref="A50:B50"/>
    <mergeCell ref="F50:H50"/>
    <mergeCell ref="K52:K54"/>
    <mergeCell ref="A4:K6"/>
    <mergeCell ref="F52:H54"/>
    <mergeCell ref="A51:B51"/>
    <mergeCell ref="A52:B52"/>
    <mergeCell ref="A53:B53"/>
    <mergeCell ref="A54:B54"/>
    <mergeCell ref="I52:I54"/>
  </mergeCells>
  <printOptions horizontalCentered="1" verticalCentered="1"/>
  <pageMargins left="0" right="0" top="0" bottom="0" header="0" footer="0"/>
  <pageSetup paperSize="9" scale="73" orientation="portrait" verticalDpi="360" r:id="rId1"/>
  <headerFooter scaleWithDoc="0" alignWithMargins="0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pageSetUpPr fitToPage="1"/>
  </sheetPr>
  <dimension ref="A1:K60"/>
  <sheetViews>
    <sheetView view="pageBreakPreview" zoomScale="115" zoomScaleNormal="100" zoomScaleSheetLayoutView="115" workbookViewId="0">
      <selection activeCell="G8" sqref="G8"/>
    </sheetView>
  </sheetViews>
  <sheetFormatPr defaultColWidth="9" defaultRowHeight="15.75"/>
  <cols>
    <col min="1" max="1" width="10.375" customWidth="1"/>
    <col min="2" max="2" width="36.12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42" t="s">
        <v>0</v>
      </c>
      <c r="K1" s="43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 ht="15.75" customHeight="1">
      <c r="A4" s="48" t="s">
        <v>1</v>
      </c>
      <c r="B4" s="49"/>
      <c r="C4" s="49"/>
      <c r="D4" s="49"/>
      <c r="E4" s="49"/>
      <c r="F4" s="49"/>
      <c r="G4" s="49"/>
      <c r="H4" s="49"/>
      <c r="I4" s="49"/>
      <c r="J4" s="49"/>
      <c r="K4" s="50"/>
    </row>
    <row r="5" spans="1:11" ht="15.75" customHeight="1">
      <c r="A5" s="48"/>
      <c r="B5" s="49"/>
      <c r="C5" s="49"/>
      <c r="D5" s="49"/>
      <c r="E5" s="49"/>
      <c r="F5" s="49"/>
      <c r="G5" s="49"/>
      <c r="H5" s="49"/>
      <c r="I5" s="49"/>
      <c r="J5" s="49"/>
      <c r="K5" s="50"/>
    </row>
    <row r="6" spans="1:11" ht="6.95" customHeight="1">
      <c r="A6" s="48"/>
      <c r="B6" s="49"/>
      <c r="C6" s="49"/>
      <c r="D6" s="49"/>
      <c r="E6" s="49"/>
      <c r="F6" s="49"/>
      <c r="G6" s="49"/>
      <c r="H6" s="49"/>
      <c r="I6" s="49"/>
      <c r="J6" s="49"/>
      <c r="K6" s="50"/>
    </row>
    <row r="7" spans="1:11" ht="24" customHeight="1">
      <c r="A7" s="5" t="s">
        <v>2</v>
      </c>
      <c r="B7" s="6" t="s">
        <v>116</v>
      </c>
      <c r="C7" s="4"/>
      <c r="D7" s="4"/>
      <c r="E7" s="4"/>
      <c r="F7" s="6" t="s">
        <v>4</v>
      </c>
      <c r="G7" s="6" t="s">
        <v>192</v>
      </c>
      <c r="H7" s="6"/>
      <c r="I7" s="4"/>
      <c r="J7" s="4"/>
      <c r="K7" s="18"/>
    </row>
    <row r="8" spans="1:11" ht="24" customHeight="1">
      <c r="A8" s="5" t="s">
        <v>6</v>
      </c>
      <c r="B8" s="7" t="s">
        <v>7</v>
      </c>
      <c r="C8" s="4"/>
      <c r="D8" s="4"/>
      <c r="E8" s="4"/>
      <c r="F8" s="6" t="s">
        <v>8</v>
      </c>
      <c r="G8" s="7" t="s">
        <v>9</v>
      </c>
      <c r="H8" s="6"/>
      <c r="I8" s="4"/>
      <c r="J8" s="4"/>
      <c r="K8" s="18"/>
    </row>
    <row r="9" spans="1:11" ht="33" customHeight="1">
      <c r="A9" s="8" t="s">
        <v>10</v>
      </c>
      <c r="B9" s="9" t="s">
        <v>11</v>
      </c>
      <c r="C9" s="9" t="s">
        <v>12</v>
      </c>
      <c r="D9" s="9" t="s">
        <v>13</v>
      </c>
      <c r="E9" s="9" t="s">
        <v>14</v>
      </c>
      <c r="F9" s="9" t="s">
        <v>15</v>
      </c>
      <c r="G9" s="9" t="s">
        <v>16</v>
      </c>
      <c r="H9" s="9" t="s">
        <v>17</v>
      </c>
      <c r="I9" s="9" t="s">
        <v>18</v>
      </c>
      <c r="J9" s="19" t="s">
        <v>19</v>
      </c>
      <c r="K9" s="20" t="s">
        <v>20</v>
      </c>
    </row>
    <row r="10" spans="1:11" ht="21.95" customHeight="1">
      <c r="A10" s="10">
        <v>45001</v>
      </c>
      <c r="B10" s="11" t="s">
        <v>33</v>
      </c>
      <c r="C10" s="11" t="s">
        <v>34</v>
      </c>
      <c r="D10" s="11" t="s">
        <v>75</v>
      </c>
      <c r="E10" s="11">
        <v>8</v>
      </c>
      <c r="F10" s="11">
        <v>2800</v>
      </c>
      <c r="G10" s="11">
        <f t="shared" ref="G10:G17" si="0">SUM(H10+I10)</f>
        <v>1409</v>
      </c>
      <c r="H10" s="11">
        <v>1400</v>
      </c>
      <c r="I10" s="11">
        <v>9</v>
      </c>
      <c r="J10" s="21">
        <f t="shared" ref="J10:J17" si="1">SUM(H10/F10*100)</f>
        <v>50</v>
      </c>
      <c r="K10" s="22"/>
    </row>
    <row r="11" spans="1:11" ht="21.95" customHeight="1">
      <c r="A11" s="10">
        <v>45002</v>
      </c>
      <c r="B11" s="11" t="s">
        <v>54</v>
      </c>
      <c r="C11" s="11" t="s">
        <v>55</v>
      </c>
      <c r="D11" s="11" t="s">
        <v>75</v>
      </c>
      <c r="E11" s="11">
        <v>8</v>
      </c>
      <c r="F11" s="11">
        <v>1200</v>
      </c>
      <c r="G11" s="11">
        <f t="shared" si="0"/>
        <v>1250</v>
      </c>
      <c r="H11" s="11">
        <v>1200</v>
      </c>
      <c r="I11" s="11">
        <v>50</v>
      </c>
      <c r="J11" s="21">
        <f t="shared" si="1"/>
        <v>100</v>
      </c>
      <c r="K11" s="22"/>
    </row>
    <row r="12" spans="1:11" ht="21.95" customHeight="1">
      <c r="A12" s="10">
        <v>45005</v>
      </c>
      <c r="B12" s="11" t="s">
        <v>48</v>
      </c>
      <c r="C12" s="11" t="s">
        <v>117</v>
      </c>
      <c r="D12" s="11" t="s">
        <v>75</v>
      </c>
      <c r="E12" s="11">
        <v>8</v>
      </c>
      <c r="F12" s="11">
        <v>1600</v>
      </c>
      <c r="G12" s="11">
        <f t="shared" si="0"/>
        <v>1648</v>
      </c>
      <c r="H12" s="11">
        <v>1600</v>
      </c>
      <c r="I12" s="11">
        <v>48</v>
      </c>
      <c r="J12" s="21">
        <f t="shared" si="1"/>
        <v>100</v>
      </c>
      <c r="K12" s="22"/>
    </row>
    <row r="13" spans="1:11" ht="21.95" customHeight="1">
      <c r="A13" s="10">
        <v>45006</v>
      </c>
      <c r="B13" s="11" t="s">
        <v>51</v>
      </c>
      <c r="C13" s="11">
        <v>8825633600</v>
      </c>
      <c r="D13" s="11" t="s">
        <v>75</v>
      </c>
      <c r="E13" s="11">
        <v>8</v>
      </c>
      <c r="F13" s="11">
        <v>784</v>
      </c>
      <c r="G13" s="11">
        <f t="shared" si="0"/>
        <v>796</v>
      </c>
      <c r="H13" s="11">
        <v>784</v>
      </c>
      <c r="I13" s="11">
        <v>12</v>
      </c>
      <c r="J13" s="21">
        <f t="shared" si="1"/>
        <v>100</v>
      </c>
      <c r="K13" s="22"/>
    </row>
    <row r="14" spans="1:11" ht="21.95" customHeight="1">
      <c r="A14" s="10">
        <v>45008</v>
      </c>
      <c r="B14" s="24" t="s">
        <v>80</v>
      </c>
      <c r="C14" s="11">
        <v>33004</v>
      </c>
      <c r="D14" s="11" t="s">
        <v>75</v>
      </c>
      <c r="E14" s="11">
        <v>3</v>
      </c>
      <c r="F14" s="11">
        <v>234</v>
      </c>
      <c r="G14" s="11">
        <f t="shared" si="0"/>
        <v>239</v>
      </c>
      <c r="H14" s="11">
        <v>234</v>
      </c>
      <c r="I14" s="11">
        <v>5</v>
      </c>
      <c r="J14" s="21">
        <f t="shared" si="1"/>
        <v>100</v>
      </c>
      <c r="K14" s="22"/>
    </row>
    <row r="15" spans="1:11" ht="21.95" customHeight="1">
      <c r="A15" s="10"/>
      <c r="B15" s="24" t="s">
        <v>51</v>
      </c>
      <c r="C15" s="11">
        <v>8825633600</v>
      </c>
      <c r="D15" s="11" t="s">
        <v>75</v>
      </c>
      <c r="E15" s="11">
        <v>6</v>
      </c>
      <c r="F15" s="11">
        <v>490</v>
      </c>
      <c r="G15" s="11">
        <f t="shared" si="0"/>
        <v>498</v>
      </c>
      <c r="H15" s="11">
        <v>490</v>
      </c>
      <c r="I15" s="11">
        <v>8</v>
      </c>
      <c r="J15" s="21">
        <f t="shared" si="1"/>
        <v>100</v>
      </c>
      <c r="K15" s="22"/>
    </row>
    <row r="16" spans="1:11" ht="21.95" customHeight="1">
      <c r="A16" s="10">
        <v>45009</v>
      </c>
      <c r="B16" s="24" t="s">
        <v>80</v>
      </c>
      <c r="C16" s="11">
        <v>33004</v>
      </c>
      <c r="D16" s="11" t="s">
        <v>75</v>
      </c>
      <c r="E16" s="11">
        <v>4</v>
      </c>
      <c r="F16" s="11">
        <v>312</v>
      </c>
      <c r="G16" s="11">
        <f t="shared" si="0"/>
        <v>262</v>
      </c>
      <c r="H16" s="11">
        <v>250</v>
      </c>
      <c r="I16" s="11">
        <v>12</v>
      </c>
      <c r="J16" s="21">
        <f t="shared" si="1"/>
        <v>80.128205128205138</v>
      </c>
      <c r="K16" s="22"/>
    </row>
    <row r="17" spans="1:11" ht="21.95" customHeight="1">
      <c r="A17" s="10"/>
      <c r="B17" s="24" t="s">
        <v>63</v>
      </c>
      <c r="C17" s="11" t="s">
        <v>64</v>
      </c>
      <c r="D17" s="11" t="s">
        <v>75</v>
      </c>
      <c r="E17" s="11">
        <v>4</v>
      </c>
      <c r="F17" s="11">
        <v>252</v>
      </c>
      <c r="G17" s="11">
        <f t="shared" si="0"/>
        <v>216</v>
      </c>
      <c r="H17" s="11">
        <v>202</v>
      </c>
      <c r="I17" s="11">
        <v>14</v>
      </c>
      <c r="J17" s="21">
        <f t="shared" si="1"/>
        <v>80.158730158730165</v>
      </c>
      <c r="K17" s="22"/>
    </row>
    <row r="18" spans="1:11" ht="21.95" customHeight="1">
      <c r="A18" s="10">
        <v>45012</v>
      </c>
      <c r="B18" s="11" t="s">
        <v>118</v>
      </c>
      <c r="C18" s="11" t="s">
        <v>40</v>
      </c>
      <c r="D18" s="11" t="s">
        <v>75</v>
      </c>
      <c r="E18" s="11">
        <v>8</v>
      </c>
      <c r="F18" s="11">
        <v>520</v>
      </c>
      <c r="G18" s="11">
        <f t="shared" ref="G18:G27" si="2">SUM(H18+I18)</f>
        <v>494</v>
      </c>
      <c r="H18" s="11">
        <v>468</v>
      </c>
      <c r="I18" s="11">
        <v>26</v>
      </c>
      <c r="J18" s="21">
        <f t="shared" ref="J18:J27" si="3">SUM(H18/F18*100)</f>
        <v>90</v>
      </c>
      <c r="K18" s="22"/>
    </row>
    <row r="19" spans="1:11" ht="21.95" customHeight="1">
      <c r="A19" s="10">
        <v>45013</v>
      </c>
      <c r="B19" s="11" t="s">
        <v>52</v>
      </c>
      <c r="C19" s="11" t="s">
        <v>53</v>
      </c>
      <c r="D19" s="11" t="s">
        <v>75</v>
      </c>
      <c r="E19" s="11">
        <v>8</v>
      </c>
      <c r="F19" s="11">
        <v>600</v>
      </c>
      <c r="G19" s="11">
        <f t="shared" si="2"/>
        <v>480</v>
      </c>
      <c r="H19" s="11">
        <v>450</v>
      </c>
      <c r="I19" s="11">
        <v>30</v>
      </c>
      <c r="J19" s="21">
        <f t="shared" si="3"/>
        <v>75</v>
      </c>
      <c r="K19" s="22"/>
    </row>
    <row r="20" spans="1:11" ht="21.95" customHeight="1">
      <c r="A20" s="10">
        <v>45014</v>
      </c>
      <c r="B20" s="11" t="s">
        <v>112</v>
      </c>
      <c r="C20" s="11" t="s">
        <v>113</v>
      </c>
      <c r="D20" s="11" t="s">
        <v>75</v>
      </c>
      <c r="E20" s="11">
        <v>8</v>
      </c>
      <c r="F20" s="11">
        <v>440</v>
      </c>
      <c r="G20" s="11">
        <f t="shared" si="2"/>
        <v>361</v>
      </c>
      <c r="H20" s="11">
        <v>352</v>
      </c>
      <c r="I20" s="11">
        <v>9</v>
      </c>
      <c r="J20" s="21">
        <f t="shared" si="3"/>
        <v>80</v>
      </c>
      <c r="K20" s="22"/>
    </row>
    <row r="21" spans="1:11" ht="21.95" customHeight="1">
      <c r="A21" s="10">
        <v>45015</v>
      </c>
      <c r="B21" s="11" t="s">
        <v>54</v>
      </c>
      <c r="C21" s="11" t="s">
        <v>55</v>
      </c>
      <c r="D21" s="11" t="s">
        <v>75</v>
      </c>
      <c r="E21" s="11">
        <v>6</v>
      </c>
      <c r="F21" s="11">
        <v>900</v>
      </c>
      <c r="G21" s="11">
        <f t="shared" si="2"/>
        <v>882</v>
      </c>
      <c r="H21" s="11">
        <v>850</v>
      </c>
      <c r="I21" s="11">
        <v>32</v>
      </c>
      <c r="J21" s="21">
        <f t="shared" si="3"/>
        <v>94.444444444444443</v>
      </c>
      <c r="K21" s="22"/>
    </row>
    <row r="22" spans="1:11" ht="21.95" customHeight="1">
      <c r="A22" s="10"/>
      <c r="B22" s="11" t="s">
        <v>51</v>
      </c>
      <c r="C22" s="11">
        <v>8825633600</v>
      </c>
      <c r="D22" s="11" t="s">
        <v>75</v>
      </c>
      <c r="E22" s="11">
        <v>2</v>
      </c>
      <c r="F22" s="11">
        <v>196</v>
      </c>
      <c r="G22" s="11">
        <f t="shared" si="2"/>
        <v>140</v>
      </c>
      <c r="H22" s="11">
        <v>120</v>
      </c>
      <c r="I22" s="11">
        <v>20</v>
      </c>
      <c r="J22" s="21">
        <f t="shared" si="3"/>
        <v>61.224489795918366</v>
      </c>
      <c r="K22" s="22"/>
    </row>
    <row r="23" spans="1:11" ht="21.95" customHeight="1">
      <c r="A23" s="10">
        <v>45016</v>
      </c>
      <c r="B23" s="11" t="s">
        <v>77</v>
      </c>
      <c r="C23" s="11" t="s">
        <v>78</v>
      </c>
      <c r="D23" s="11" t="s">
        <v>75</v>
      </c>
      <c r="E23" s="11">
        <v>3</v>
      </c>
      <c r="F23" s="11">
        <v>150</v>
      </c>
      <c r="G23" s="11">
        <f t="shared" si="2"/>
        <v>162</v>
      </c>
      <c r="H23" s="11">
        <v>150</v>
      </c>
      <c r="I23" s="11">
        <v>12</v>
      </c>
      <c r="J23" s="21">
        <f t="shared" si="3"/>
        <v>100</v>
      </c>
      <c r="K23" s="22"/>
    </row>
    <row r="24" spans="1:11" ht="21.95" customHeight="1">
      <c r="A24" s="10"/>
      <c r="B24" s="11" t="s">
        <v>150</v>
      </c>
      <c r="C24" s="27" t="s">
        <v>151</v>
      </c>
      <c r="D24" s="11" t="s">
        <v>75</v>
      </c>
      <c r="E24" s="11">
        <v>5</v>
      </c>
      <c r="F24" s="11">
        <v>160</v>
      </c>
      <c r="G24" s="11">
        <f t="shared" si="2"/>
        <v>130</v>
      </c>
      <c r="H24" s="11">
        <v>123</v>
      </c>
      <c r="I24" s="11">
        <v>7</v>
      </c>
      <c r="J24" s="21">
        <f t="shared" si="3"/>
        <v>76.875</v>
      </c>
      <c r="K24" s="22"/>
    </row>
    <row r="25" spans="1:11" ht="21.95" customHeight="1">
      <c r="A25" s="10">
        <v>45017</v>
      </c>
      <c r="B25" s="11" t="s">
        <v>38</v>
      </c>
      <c r="C25" s="11">
        <v>39009</v>
      </c>
      <c r="D25" s="11" t="s">
        <v>75</v>
      </c>
      <c r="E25" s="11">
        <v>8</v>
      </c>
      <c r="F25" s="11">
        <v>760</v>
      </c>
      <c r="G25" s="11">
        <f t="shared" si="2"/>
        <v>589</v>
      </c>
      <c r="H25" s="11">
        <v>576</v>
      </c>
      <c r="I25" s="11">
        <v>13</v>
      </c>
      <c r="J25" s="21">
        <f t="shared" si="3"/>
        <v>75.789473684210535</v>
      </c>
      <c r="K25" s="22"/>
    </row>
    <row r="26" spans="1:11" ht="21.95" customHeight="1">
      <c r="A26" s="10">
        <v>45019</v>
      </c>
      <c r="B26" s="11" t="s">
        <v>38</v>
      </c>
      <c r="C26" s="11">
        <v>39009</v>
      </c>
      <c r="D26" s="11" t="s">
        <v>75</v>
      </c>
      <c r="E26" s="11">
        <v>8</v>
      </c>
      <c r="F26" s="11">
        <v>760</v>
      </c>
      <c r="G26" s="11">
        <f t="shared" ref="G26" si="4">SUM(H26+I26)</f>
        <v>616</v>
      </c>
      <c r="H26" s="11">
        <v>600</v>
      </c>
      <c r="I26" s="11">
        <v>16</v>
      </c>
      <c r="J26" s="21">
        <f t="shared" ref="J26" si="5">SUM(H26/F26*100)</f>
        <v>78.94736842105263</v>
      </c>
      <c r="K26" s="22"/>
    </row>
    <row r="27" spans="1:11" ht="21.95" customHeight="1">
      <c r="A27" s="10">
        <v>45020</v>
      </c>
      <c r="B27" s="11" t="s">
        <v>155</v>
      </c>
      <c r="C27" s="11" t="s">
        <v>113</v>
      </c>
      <c r="D27" s="11" t="s">
        <v>75</v>
      </c>
      <c r="E27" s="11">
        <v>8</v>
      </c>
      <c r="F27" s="11">
        <v>440</v>
      </c>
      <c r="G27" s="11">
        <f t="shared" si="2"/>
        <v>338</v>
      </c>
      <c r="H27" s="11">
        <v>326</v>
      </c>
      <c r="I27" s="11">
        <v>12</v>
      </c>
      <c r="J27" s="21">
        <f t="shared" si="3"/>
        <v>74.090909090909093</v>
      </c>
      <c r="K27" s="22"/>
    </row>
    <row r="28" spans="1:11" ht="21.95" customHeight="1">
      <c r="A28" s="10">
        <v>45021</v>
      </c>
      <c r="B28" s="11" t="s">
        <v>155</v>
      </c>
      <c r="C28" s="11" t="s">
        <v>113</v>
      </c>
      <c r="D28" s="11" t="s">
        <v>75</v>
      </c>
      <c r="E28" s="11">
        <v>3</v>
      </c>
      <c r="F28" s="11">
        <v>165</v>
      </c>
      <c r="G28" s="11">
        <f t="shared" ref="G28:G29" si="6">SUM(H28+I28)</f>
        <v>158</v>
      </c>
      <c r="H28" s="11">
        <v>156</v>
      </c>
      <c r="I28" s="11">
        <v>2</v>
      </c>
      <c r="J28" s="21">
        <f t="shared" ref="J28:J29" si="7">SUM(H28/F28*100)</f>
        <v>94.545454545454547</v>
      </c>
      <c r="K28" s="22"/>
    </row>
    <row r="29" spans="1:11" ht="21.95" customHeight="1">
      <c r="A29" s="10"/>
      <c r="B29" s="11" t="s">
        <v>38</v>
      </c>
      <c r="C29" s="11">
        <v>39009</v>
      </c>
      <c r="D29" s="11" t="s">
        <v>75</v>
      </c>
      <c r="E29" s="11">
        <v>2</v>
      </c>
      <c r="F29" s="11">
        <v>190</v>
      </c>
      <c r="G29" s="11">
        <f t="shared" si="6"/>
        <v>165</v>
      </c>
      <c r="H29" s="11">
        <v>161</v>
      </c>
      <c r="I29" s="11">
        <v>4</v>
      </c>
      <c r="J29" s="21">
        <f t="shared" si="7"/>
        <v>84.73684210526315</v>
      </c>
      <c r="K29" s="22"/>
    </row>
    <row r="30" spans="1:11" ht="21.95" customHeight="1">
      <c r="A30" s="10">
        <v>45022</v>
      </c>
      <c r="B30" s="11" t="s">
        <v>38</v>
      </c>
      <c r="C30" s="11">
        <v>39009</v>
      </c>
      <c r="D30" s="11" t="s">
        <v>75</v>
      </c>
      <c r="E30" s="11">
        <v>3</v>
      </c>
      <c r="F30" s="11">
        <v>285</v>
      </c>
      <c r="G30" s="11">
        <f t="shared" ref="G30:G32" si="8">SUM(H30+I30)</f>
        <v>222</v>
      </c>
      <c r="H30" s="11">
        <v>211</v>
      </c>
      <c r="I30" s="11">
        <v>11</v>
      </c>
      <c r="J30" s="21">
        <f t="shared" ref="J30:J32" si="9">SUM(H30/F30*100)</f>
        <v>74.035087719298247</v>
      </c>
      <c r="K30" s="22"/>
    </row>
    <row r="31" spans="1:11" ht="21.95" customHeight="1">
      <c r="A31" s="10"/>
      <c r="B31" s="11" t="s">
        <v>54</v>
      </c>
      <c r="C31" s="11" t="s">
        <v>178</v>
      </c>
      <c r="D31" s="11" t="s">
        <v>75</v>
      </c>
      <c r="E31" s="11">
        <v>4</v>
      </c>
      <c r="F31" s="11">
        <v>600</v>
      </c>
      <c r="G31" s="11">
        <f t="shared" si="8"/>
        <v>612</v>
      </c>
      <c r="H31" s="11">
        <v>600</v>
      </c>
      <c r="I31" s="11">
        <v>12</v>
      </c>
      <c r="J31" s="21">
        <f t="shared" si="9"/>
        <v>100</v>
      </c>
      <c r="K31" s="22"/>
    </row>
    <row r="32" spans="1:11" ht="21.95" customHeight="1">
      <c r="A32" s="10">
        <v>45026</v>
      </c>
      <c r="B32" s="11" t="s">
        <v>51</v>
      </c>
      <c r="C32" s="11">
        <v>882563360</v>
      </c>
      <c r="D32" s="11" t="s">
        <v>75</v>
      </c>
      <c r="E32" s="11">
        <v>8</v>
      </c>
      <c r="F32" s="11">
        <v>784</v>
      </c>
      <c r="G32" s="11">
        <f t="shared" si="8"/>
        <v>793</v>
      </c>
      <c r="H32" s="11">
        <v>784</v>
      </c>
      <c r="I32" s="11">
        <v>9</v>
      </c>
      <c r="J32" s="21">
        <f t="shared" si="9"/>
        <v>100</v>
      </c>
      <c r="K32" s="22"/>
    </row>
    <row r="33" spans="1:11" ht="21.95" customHeight="1">
      <c r="A33" s="25">
        <v>45027</v>
      </c>
      <c r="B33" s="11" t="s">
        <v>51</v>
      </c>
      <c r="C33" s="11">
        <v>882563360</v>
      </c>
      <c r="D33" s="11" t="s">
        <v>75</v>
      </c>
      <c r="E33" s="11">
        <v>8</v>
      </c>
      <c r="F33" s="11">
        <v>784</v>
      </c>
      <c r="G33" s="11">
        <f t="shared" ref="G33:G34" si="10">SUM(H33+I33)</f>
        <v>802</v>
      </c>
      <c r="H33" s="11">
        <v>784</v>
      </c>
      <c r="I33" s="11">
        <v>18</v>
      </c>
      <c r="J33" s="21">
        <f t="shared" ref="J33:J34" si="11">SUM(H33/F33*100)</f>
        <v>100</v>
      </c>
      <c r="K33" s="22"/>
    </row>
    <row r="34" spans="1:11" ht="21.95" customHeight="1">
      <c r="A34" s="25">
        <v>45028</v>
      </c>
      <c r="B34" s="11" t="s">
        <v>54</v>
      </c>
      <c r="C34" s="11" t="s">
        <v>55</v>
      </c>
      <c r="D34" s="11" t="s">
        <v>75</v>
      </c>
      <c r="E34" s="11">
        <v>8</v>
      </c>
      <c r="F34" s="11">
        <v>1200</v>
      </c>
      <c r="G34" s="11">
        <f t="shared" si="10"/>
        <v>1229</v>
      </c>
      <c r="H34" s="11">
        <v>1200</v>
      </c>
      <c r="I34" s="11">
        <v>29</v>
      </c>
      <c r="J34" s="21">
        <f t="shared" si="11"/>
        <v>100</v>
      </c>
      <c r="K34" s="22"/>
    </row>
    <row r="35" spans="1:11" ht="21.95" customHeight="1">
      <c r="A35" s="25"/>
      <c r="B35" s="11"/>
      <c r="C35" s="11"/>
      <c r="D35" s="11"/>
      <c r="E35" s="11"/>
      <c r="F35" s="11"/>
      <c r="G35" s="11"/>
      <c r="H35" s="11"/>
      <c r="I35" s="11"/>
      <c r="J35" s="21"/>
      <c r="K35" s="22"/>
    </row>
    <row r="36" spans="1:11" ht="21.95" customHeight="1">
      <c r="A36" s="25"/>
      <c r="B36" s="11"/>
      <c r="C36" s="11"/>
      <c r="D36" s="11"/>
      <c r="E36" s="11"/>
      <c r="F36" s="11"/>
      <c r="G36" s="11"/>
      <c r="H36" s="11"/>
      <c r="I36" s="11"/>
      <c r="J36" s="21"/>
      <c r="K36" s="22"/>
    </row>
    <row r="37" spans="1:11" ht="21.95" customHeight="1">
      <c r="A37" s="25"/>
      <c r="B37" s="11"/>
      <c r="C37" s="11"/>
      <c r="D37" s="11"/>
      <c r="E37" s="11"/>
      <c r="F37" s="11"/>
      <c r="G37" s="11"/>
      <c r="H37" s="11"/>
      <c r="I37" s="11"/>
      <c r="J37" s="21"/>
      <c r="K37" s="22"/>
    </row>
    <row r="38" spans="1:11" ht="21.95" customHeight="1">
      <c r="A38" s="12"/>
      <c r="B38" s="11"/>
      <c r="C38" s="11"/>
      <c r="D38" s="11"/>
      <c r="E38" s="11"/>
      <c r="F38" s="11"/>
      <c r="G38" s="11"/>
      <c r="H38" s="11"/>
      <c r="I38" s="11"/>
      <c r="J38" s="21"/>
      <c r="K38" s="22"/>
    </row>
    <row r="39" spans="1:11" ht="21.95" customHeight="1">
      <c r="A39" s="12"/>
      <c r="B39" s="11"/>
      <c r="C39" s="11"/>
      <c r="D39" s="11"/>
      <c r="E39" s="11"/>
      <c r="F39" s="11"/>
      <c r="G39" s="11"/>
      <c r="H39" s="11"/>
      <c r="I39" s="11"/>
      <c r="J39" s="21"/>
      <c r="K39" s="22"/>
    </row>
    <row r="40" spans="1:11" ht="21.95" customHeight="1">
      <c r="A40" s="12"/>
      <c r="B40" s="11"/>
      <c r="C40" s="11"/>
      <c r="D40" s="11"/>
      <c r="E40" s="11"/>
      <c r="F40" s="11"/>
      <c r="G40" s="11"/>
      <c r="H40" s="11"/>
      <c r="I40" s="11"/>
      <c r="J40" s="21"/>
      <c r="K40" s="22"/>
    </row>
    <row r="41" spans="1:11" ht="21.95" customHeight="1">
      <c r="A41" s="12"/>
      <c r="B41" s="11"/>
      <c r="C41" s="11"/>
      <c r="D41" s="11"/>
      <c r="E41" s="11"/>
      <c r="F41" s="11"/>
      <c r="G41" s="11"/>
      <c r="H41" s="11"/>
      <c r="I41" s="11"/>
      <c r="J41" s="21"/>
      <c r="K41" s="22"/>
    </row>
    <row r="42" spans="1:11" ht="21.95" customHeight="1">
      <c r="A42" s="12"/>
      <c r="B42" s="11"/>
      <c r="C42" s="11"/>
      <c r="D42" s="11"/>
      <c r="E42" s="11"/>
      <c r="F42" s="11"/>
      <c r="G42" s="11"/>
      <c r="H42" s="11"/>
      <c r="I42" s="11"/>
      <c r="J42" s="21"/>
      <c r="K42" s="22"/>
    </row>
    <row r="43" spans="1:11" ht="21.95" customHeight="1">
      <c r="A43" s="12"/>
      <c r="B43" s="11"/>
      <c r="C43" s="11"/>
      <c r="D43" s="11"/>
      <c r="E43" s="11"/>
      <c r="F43" s="11"/>
      <c r="G43" s="11"/>
      <c r="H43" s="11"/>
      <c r="I43" s="11"/>
      <c r="J43" s="21"/>
      <c r="K43" s="22"/>
    </row>
    <row r="44" spans="1:11" ht="21.95" customHeight="1">
      <c r="A44" s="12"/>
      <c r="B44" s="11"/>
      <c r="C44" s="11"/>
      <c r="D44" s="11"/>
      <c r="E44" s="11"/>
      <c r="F44" s="11"/>
      <c r="G44" s="11"/>
      <c r="H44" s="11"/>
      <c r="I44" s="11"/>
      <c r="J44" s="21"/>
      <c r="K44" s="22"/>
    </row>
    <row r="45" spans="1:11" ht="21.95" customHeight="1">
      <c r="A45" s="12"/>
      <c r="B45" s="11"/>
      <c r="C45" s="11"/>
      <c r="D45" s="11"/>
      <c r="E45" s="11"/>
      <c r="F45" s="11"/>
      <c r="G45" s="11"/>
      <c r="H45" s="11"/>
      <c r="I45" s="11"/>
      <c r="J45" s="21"/>
      <c r="K45" s="22"/>
    </row>
    <row r="46" spans="1:11" ht="21.95" customHeight="1">
      <c r="A46" s="12"/>
      <c r="B46" s="11"/>
      <c r="C46" s="11"/>
      <c r="D46" s="11"/>
      <c r="E46" s="11"/>
      <c r="F46" s="11"/>
      <c r="G46" s="11"/>
      <c r="H46" s="11"/>
      <c r="I46" s="11"/>
      <c r="J46" s="21"/>
      <c r="K46" s="22"/>
    </row>
    <row r="47" spans="1:11" ht="21.95" customHeight="1">
      <c r="A47" s="12"/>
      <c r="B47" s="11"/>
      <c r="C47" s="11"/>
      <c r="D47" s="11"/>
      <c r="E47" s="11"/>
      <c r="F47" s="11"/>
      <c r="G47" s="11"/>
      <c r="H47" s="11"/>
      <c r="I47" s="11"/>
      <c r="J47" s="21"/>
      <c r="K47" s="22"/>
    </row>
    <row r="48" spans="1:11" ht="21.95" customHeight="1">
      <c r="A48" s="12"/>
      <c r="B48" s="11"/>
      <c r="C48" s="11"/>
      <c r="D48" s="11"/>
      <c r="E48" s="11"/>
      <c r="F48" s="11"/>
      <c r="G48" s="11"/>
      <c r="H48" s="11"/>
      <c r="I48" s="11"/>
      <c r="J48" s="21"/>
      <c r="K48" s="22"/>
    </row>
    <row r="49" spans="1:11" ht="21.95" customHeight="1">
      <c r="A49" s="12"/>
      <c r="B49" s="11"/>
      <c r="C49" s="11"/>
      <c r="D49" s="11"/>
      <c r="E49" s="11"/>
      <c r="F49" s="11"/>
      <c r="G49" s="11"/>
      <c r="H49" s="11"/>
      <c r="I49" s="11"/>
      <c r="J49" s="21"/>
      <c r="K49" s="22"/>
    </row>
    <row r="50" spans="1:11" ht="21.95" customHeight="1">
      <c r="A50" s="12"/>
      <c r="B50" s="11"/>
      <c r="C50" s="11"/>
      <c r="D50" s="11"/>
      <c r="E50" s="11"/>
      <c r="F50" s="11"/>
      <c r="G50" s="11"/>
      <c r="H50" s="11"/>
      <c r="I50" s="11"/>
      <c r="J50" s="21"/>
      <c r="K50" s="22"/>
    </row>
    <row r="51" spans="1:11" ht="21.95" customHeight="1">
      <c r="A51" s="12"/>
      <c r="B51" s="11"/>
      <c r="C51" s="11"/>
      <c r="D51" s="11"/>
      <c r="E51" s="11"/>
      <c r="F51" s="11"/>
      <c r="G51" s="11"/>
      <c r="H51" s="11"/>
      <c r="I51" s="11"/>
      <c r="J51" s="21"/>
      <c r="K51" s="22"/>
    </row>
    <row r="52" spans="1:11" ht="21.95" customHeight="1">
      <c r="A52" s="12"/>
      <c r="B52" s="11"/>
      <c r="C52" s="11"/>
      <c r="D52" s="11"/>
      <c r="E52" s="11"/>
      <c r="F52" s="11"/>
      <c r="G52" s="11"/>
      <c r="H52" s="11"/>
      <c r="I52" s="11"/>
      <c r="J52" s="21"/>
      <c r="K52" s="22"/>
    </row>
    <row r="53" spans="1:11" ht="21.95" customHeight="1">
      <c r="A53" s="12"/>
      <c r="B53" s="11"/>
      <c r="C53" s="11"/>
      <c r="D53" s="11"/>
      <c r="E53" s="11"/>
      <c r="F53" s="11"/>
      <c r="G53" s="11"/>
      <c r="H53" s="11"/>
      <c r="I53" s="11"/>
      <c r="J53" s="21"/>
      <c r="K53" s="22"/>
    </row>
    <row r="54" spans="1:11" ht="21" customHeight="1">
      <c r="A54" s="44" t="s">
        <v>23</v>
      </c>
      <c r="B54" s="45"/>
      <c r="C54" s="13">
        <f>COUNT(A10:A53)</f>
        <v>19</v>
      </c>
      <c r="E54" s="46" t="s">
        <v>24</v>
      </c>
      <c r="F54" s="46"/>
      <c r="G54" s="47"/>
      <c r="H54" s="47"/>
      <c r="I54" s="47"/>
      <c r="J54" s="47"/>
      <c r="K54" s="47"/>
    </row>
    <row r="55" spans="1:11" ht="21" customHeight="1">
      <c r="A55" s="36" t="s">
        <v>25</v>
      </c>
      <c r="B55" s="37"/>
      <c r="C55" s="13">
        <f>SUM(F10:F53)</f>
        <v>16606</v>
      </c>
      <c r="F55" s="35"/>
      <c r="G55" s="35"/>
      <c r="H55" s="35"/>
      <c r="I55" s="4"/>
      <c r="J55" s="4"/>
      <c r="K55" s="18"/>
    </row>
    <row r="56" spans="1:11" ht="21" customHeight="1">
      <c r="A56" s="36" t="s">
        <v>26</v>
      </c>
      <c r="B56" s="37"/>
      <c r="C56" s="13">
        <f>SUM(H10:H53)</f>
        <v>14071</v>
      </c>
      <c r="F56" s="4"/>
      <c r="G56" s="4"/>
      <c r="H56" s="4"/>
      <c r="I56" s="4"/>
      <c r="J56" s="4"/>
      <c r="K56" s="18"/>
    </row>
    <row r="57" spans="1:11">
      <c r="A57" s="38" t="s">
        <v>27</v>
      </c>
      <c r="B57" s="39"/>
      <c r="C57" s="14">
        <f>SUM(J10:J53)</f>
        <v>2169.976005093486</v>
      </c>
      <c r="F57" s="35"/>
      <c r="G57" s="35"/>
      <c r="H57" s="35"/>
      <c r="I57" s="35"/>
      <c r="J57" s="4"/>
      <c r="K57" s="29"/>
    </row>
    <row r="58" spans="1:11">
      <c r="A58" s="40" t="s">
        <v>28</v>
      </c>
      <c r="B58" s="41"/>
      <c r="C58" s="13">
        <f>COUNTA(B10:B53)</f>
        <v>25</v>
      </c>
      <c r="F58" s="35"/>
      <c r="G58" s="35"/>
      <c r="H58" s="35"/>
      <c r="I58" s="35"/>
      <c r="J58" s="4"/>
      <c r="K58" s="29"/>
    </row>
    <row r="59" spans="1:11">
      <c r="A59" s="40" t="s">
        <v>29</v>
      </c>
      <c r="B59" s="41"/>
      <c r="C59" s="14">
        <f>C57/C58</f>
        <v>86.799040203739438</v>
      </c>
      <c r="F59" s="35"/>
      <c r="G59" s="35"/>
      <c r="H59" s="35"/>
      <c r="I59" s="35"/>
      <c r="J59" s="4"/>
      <c r="K59" s="29"/>
    </row>
    <row r="60" spans="1:11">
      <c r="A60" s="15"/>
      <c r="B60" s="16"/>
      <c r="C60" s="16"/>
      <c r="D60" s="16"/>
      <c r="E60" s="16"/>
      <c r="F60" s="16"/>
      <c r="G60" s="16"/>
      <c r="H60" s="16"/>
      <c r="I60" s="16"/>
      <c r="J60" s="16"/>
      <c r="K60" s="23"/>
    </row>
  </sheetData>
  <mergeCells count="13">
    <mergeCell ref="J1:K1"/>
    <mergeCell ref="A54:B54"/>
    <mergeCell ref="E54:K54"/>
    <mergeCell ref="A55:B55"/>
    <mergeCell ref="F55:H55"/>
    <mergeCell ref="K57:K59"/>
    <mergeCell ref="A4:K6"/>
    <mergeCell ref="F57:H59"/>
    <mergeCell ref="A56:B56"/>
    <mergeCell ref="A57:B57"/>
    <mergeCell ref="A58:B58"/>
    <mergeCell ref="A59:B59"/>
    <mergeCell ref="I57:I59"/>
  </mergeCells>
  <printOptions horizontalCentered="1" verticalCentered="1"/>
  <pageMargins left="0" right="0" top="0" bottom="0" header="0" footer="0"/>
  <pageSetup paperSize="9" scale="66" orientation="portrait" verticalDpi="36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54"/>
  <sheetViews>
    <sheetView view="pageBreakPreview" zoomScaleNormal="100" workbookViewId="0">
      <selection activeCell="G7" sqref="G7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42" t="s">
        <v>0</v>
      </c>
      <c r="K1" s="43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>
      <c r="A4" s="30" t="s">
        <v>1</v>
      </c>
      <c r="B4" s="31"/>
      <c r="C4" s="31"/>
      <c r="D4" s="31"/>
      <c r="E4" s="31"/>
      <c r="F4" s="31"/>
      <c r="G4" s="31"/>
      <c r="H4" s="31"/>
      <c r="I4" s="31"/>
      <c r="J4" s="32"/>
      <c r="K4" s="33"/>
    </row>
    <row r="5" spans="1:11">
      <c r="A5" s="30"/>
      <c r="B5" s="31"/>
      <c r="C5" s="31"/>
      <c r="D5" s="31"/>
      <c r="E5" s="31"/>
      <c r="F5" s="31"/>
      <c r="G5" s="31"/>
      <c r="H5" s="31"/>
      <c r="I5" s="31"/>
      <c r="J5" s="32"/>
      <c r="K5" s="33"/>
    </row>
    <row r="6" spans="1:11" ht="6.95" customHeight="1">
      <c r="A6" s="34"/>
      <c r="B6" s="31"/>
      <c r="C6" s="31"/>
      <c r="D6" s="31"/>
      <c r="E6" s="31"/>
      <c r="F6" s="31"/>
      <c r="G6" s="31"/>
      <c r="H6" s="31"/>
      <c r="I6" s="31"/>
      <c r="J6" s="32"/>
      <c r="K6" s="33"/>
    </row>
    <row r="7" spans="1:11" ht="24" customHeight="1">
      <c r="A7" s="5" t="s">
        <v>2</v>
      </c>
      <c r="B7" s="7" t="s">
        <v>31</v>
      </c>
      <c r="C7" s="4"/>
      <c r="D7" s="4"/>
      <c r="E7" s="4"/>
      <c r="F7" s="6" t="s">
        <v>4</v>
      </c>
      <c r="G7" s="6" t="s">
        <v>192</v>
      </c>
      <c r="H7" s="6"/>
      <c r="I7" s="4"/>
      <c r="J7" s="4"/>
      <c r="K7" s="18"/>
    </row>
    <row r="8" spans="1:11" ht="24" customHeight="1">
      <c r="A8" s="5" t="s">
        <v>6</v>
      </c>
      <c r="B8" s="7" t="s">
        <v>7</v>
      </c>
      <c r="C8" s="4"/>
      <c r="D8" s="4"/>
      <c r="E8" s="4"/>
      <c r="F8" s="6" t="s">
        <v>8</v>
      </c>
      <c r="G8" s="7" t="s">
        <v>9</v>
      </c>
      <c r="H8" s="6"/>
      <c r="I8" s="4"/>
      <c r="J8" s="4"/>
      <c r="K8" s="18"/>
    </row>
    <row r="9" spans="1:11" ht="33" customHeight="1">
      <c r="A9" s="8" t="s">
        <v>10</v>
      </c>
      <c r="B9" s="9" t="s">
        <v>11</v>
      </c>
      <c r="C9" s="9" t="s">
        <v>12</v>
      </c>
      <c r="D9" s="9" t="s">
        <v>13</v>
      </c>
      <c r="E9" s="9" t="s">
        <v>14</v>
      </c>
      <c r="F9" s="9" t="s">
        <v>15</v>
      </c>
      <c r="G9" s="9" t="s">
        <v>16</v>
      </c>
      <c r="H9" s="9" t="s">
        <v>17</v>
      </c>
      <c r="I9" s="9" t="s">
        <v>18</v>
      </c>
      <c r="J9" s="19" t="s">
        <v>19</v>
      </c>
      <c r="K9" s="20" t="s">
        <v>20</v>
      </c>
    </row>
    <row r="10" spans="1:11" ht="21.95" customHeight="1">
      <c r="A10" s="10">
        <v>45001</v>
      </c>
      <c r="B10" s="24" t="s">
        <v>21</v>
      </c>
      <c r="C10" s="11">
        <v>22500</v>
      </c>
      <c r="D10" s="24" t="s">
        <v>22</v>
      </c>
      <c r="E10" s="11">
        <v>8</v>
      </c>
      <c r="F10" s="11">
        <v>3040</v>
      </c>
      <c r="G10" s="11">
        <f t="shared" ref="G10:G28" si="0">SUM(H10+I10)</f>
        <v>3052</v>
      </c>
      <c r="H10" s="11">
        <v>3040</v>
      </c>
      <c r="I10" s="11">
        <v>12</v>
      </c>
      <c r="J10" s="21">
        <f t="shared" ref="J10:J28" si="1">SUM(H10/F10*100)</f>
        <v>100</v>
      </c>
      <c r="K10" s="22"/>
    </row>
    <row r="11" spans="1:11" ht="21.95" customHeight="1">
      <c r="A11" s="10">
        <v>45002</v>
      </c>
      <c r="B11" s="24" t="s">
        <v>21</v>
      </c>
      <c r="C11" s="11">
        <v>22500</v>
      </c>
      <c r="D11" s="24" t="s">
        <v>22</v>
      </c>
      <c r="E11" s="11">
        <v>8</v>
      </c>
      <c r="F11" s="11">
        <v>3040</v>
      </c>
      <c r="G11" s="11">
        <f t="shared" si="0"/>
        <v>3048</v>
      </c>
      <c r="H11" s="11">
        <v>3040</v>
      </c>
      <c r="I11" s="11">
        <v>8</v>
      </c>
      <c r="J11" s="21">
        <f t="shared" si="1"/>
        <v>100</v>
      </c>
      <c r="K11" s="22"/>
    </row>
    <row r="12" spans="1:11" ht="21.95" customHeight="1">
      <c r="A12" s="10">
        <v>45005</v>
      </c>
      <c r="B12" s="24" t="s">
        <v>21</v>
      </c>
      <c r="C12" s="11">
        <v>22500</v>
      </c>
      <c r="D12" s="24" t="s">
        <v>22</v>
      </c>
      <c r="E12" s="11">
        <v>8</v>
      </c>
      <c r="F12" s="11">
        <v>3040</v>
      </c>
      <c r="G12" s="11">
        <f t="shared" si="0"/>
        <v>3059</v>
      </c>
      <c r="H12" s="11">
        <v>3040</v>
      </c>
      <c r="I12" s="11">
        <v>19</v>
      </c>
      <c r="J12" s="21">
        <f t="shared" si="1"/>
        <v>100</v>
      </c>
      <c r="K12" s="22"/>
    </row>
    <row r="13" spans="1:11" ht="21.95" customHeight="1">
      <c r="A13" s="10">
        <v>45006</v>
      </c>
      <c r="B13" s="11" t="s">
        <v>61</v>
      </c>
      <c r="C13" s="11" t="s">
        <v>62</v>
      </c>
      <c r="D13" s="24" t="s">
        <v>22</v>
      </c>
      <c r="E13" s="11">
        <v>8</v>
      </c>
      <c r="F13" s="11">
        <v>800</v>
      </c>
      <c r="G13" s="11">
        <f t="shared" si="0"/>
        <v>805</v>
      </c>
      <c r="H13" s="11">
        <v>800</v>
      </c>
      <c r="I13" s="11">
        <v>5</v>
      </c>
      <c r="J13" s="21">
        <f t="shared" si="1"/>
        <v>100</v>
      </c>
      <c r="K13" s="22"/>
    </row>
    <row r="14" spans="1:11" ht="21.95" customHeight="1">
      <c r="A14" s="10">
        <v>45008</v>
      </c>
      <c r="B14" s="11" t="s">
        <v>61</v>
      </c>
      <c r="C14" s="11" t="s">
        <v>62</v>
      </c>
      <c r="D14" s="24" t="s">
        <v>22</v>
      </c>
      <c r="E14" s="11">
        <v>8</v>
      </c>
      <c r="F14" s="11">
        <v>800</v>
      </c>
      <c r="G14" s="11">
        <f t="shared" ref="G14" si="2">SUM(H14+I14)</f>
        <v>809</v>
      </c>
      <c r="H14" s="11">
        <v>800</v>
      </c>
      <c r="I14" s="11">
        <v>9</v>
      </c>
      <c r="J14" s="21">
        <f t="shared" si="1"/>
        <v>100</v>
      </c>
      <c r="K14" s="22"/>
    </row>
    <row r="15" spans="1:11" ht="21.95" customHeight="1">
      <c r="A15" s="10">
        <v>45009</v>
      </c>
      <c r="B15" s="11" t="s">
        <v>61</v>
      </c>
      <c r="C15" s="11" t="s">
        <v>62</v>
      </c>
      <c r="D15" s="24" t="s">
        <v>22</v>
      </c>
      <c r="E15" s="11">
        <v>8</v>
      </c>
      <c r="F15" s="11">
        <v>800</v>
      </c>
      <c r="G15" s="11">
        <f t="shared" ref="G15" si="3">SUM(H15+I15)</f>
        <v>812</v>
      </c>
      <c r="H15" s="11">
        <v>800</v>
      </c>
      <c r="I15" s="11">
        <v>12</v>
      </c>
      <c r="J15" s="21">
        <f t="shared" si="1"/>
        <v>100</v>
      </c>
      <c r="K15" s="22"/>
    </row>
    <row r="16" spans="1:11" ht="21.95" customHeight="1">
      <c r="A16" s="10">
        <v>45012</v>
      </c>
      <c r="B16" s="11" t="s">
        <v>61</v>
      </c>
      <c r="C16" s="11" t="s">
        <v>62</v>
      </c>
      <c r="D16" s="24" t="s">
        <v>22</v>
      </c>
      <c r="E16" s="11">
        <v>8</v>
      </c>
      <c r="F16" s="11">
        <v>800</v>
      </c>
      <c r="G16" s="11">
        <f t="shared" ref="G16" si="4">SUM(H16+I16)</f>
        <v>807</v>
      </c>
      <c r="H16" s="11">
        <v>800</v>
      </c>
      <c r="I16" s="11">
        <v>7</v>
      </c>
      <c r="J16" s="21">
        <f t="shared" si="1"/>
        <v>100</v>
      </c>
      <c r="K16" s="22"/>
    </row>
    <row r="17" spans="1:11" ht="21.95" customHeight="1">
      <c r="A17" s="10">
        <v>45013</v>
      </c>
      <c r="B17" s="11" t="s">
        <v>61</v>
      </c>
      <c r="C17" s="11" t="s">
        <v>62</v>
      </c>
      <c r="D17" s="24" t="s">
        <v>22</v>
      </c>
      <c r="E17" s="11">
        <v>8</v>
      </c>
      <c r="F17" s="11">
        <v>800</v>
      </c>
      <c r="G17" s="11">
        <f t="shared" ref="G17" si="5">SUM(H17+I17)</f>
        <v>804</v>
      </c>
      <c r="H17" s="11">
        <v>800</v>
      </c>
      <c r="I17" s="11">
        <v>4</v>
      </c>
      <c r="J17" s="21">
        <f t="shared" si="1"/>
        <v>100</v>
      </c>
      <c r="K17" s="22"/>
    </row>
    <row r="18" spans="1:11" ht="21.95" customHeight="1">
      <c r="A18" s="10">
        <v>45014</v>
      </c>
      <c r="B18" s="11" t="s">
        <v>61</v>
      </c>
      <c r="C18" s="11" t="s">
        <v>62</v>
      </c>
      <c r="D18" s="24" t="s">
        <v>22</v>
      </c>
      <c r="E18" s="11">
        <v>8</v>
      </c>
      <c r="F18" s="11">
        <v>800</v>
      </c>
      <c r="G18" s="11">
        <f t="shared" ref="G18" si="6">SUM(H18+I18)</f>
        <v>802</v>
      </c>
      <c r="H18" s="11">
        <v>800</v>
      </c>
      <c r="I18" s="11">
        <v>2</v>
      </c>
      <c r="J18" s="21">
        <f t="shared" si="1"/>
        <v>100</v>
      </c>
      <c r="K18" s="22"/>
    </row>
    <row r="19" spans="1:11" ht="21.95" customHeight="1">
      <c r="A19" s="10">
        <v>45015</v>
      </c>
      <c r="B19" s="11" t="s">
        <v>61</v>
      </c>
      <c r="C19" s="11" t="s">
        <v>62</v>
      </c>
      <c r="D19" s="24" t="s">
        <v>22</v>
      </c>
      <c r="E19" s="11">
        <v>8</v>
      </c>
      <c r="F19" s="11">
        <v>800</v>
      </c>
      <c r="G19" s="11">
        <f t="shared" ref="G19" si="7">SUM(H19+I19)</f>
        <v>809</v>
      </c>
      <c r="H19" s="11">
        <v>800</v>
      </c>
      <c r="I19" s="11">
        <v>9</v>
      </c>
      <c r="J19" s="21">
        <f t="shared" si="1"/>
        <v>100</v>
      </c>
      <c r="K19" s="22"/>
    </row>
    <row r="20" spans="1:11" ht="21.95" customHeight="1">
      <c r="A20" s="10">
        <v>45016</v>
      </c>
      <c r="B20" s="11" t="s">
        <v>66</v>
      </c>
      <c r="C20" s="11" t="s">
        <v>67</v>
      </c>
      <c r="D20" s="24" t="s">
        <v>22</v>
      </c>
      <c r="E20" s="11">
        <v>8</v>
      </c>
      <c r="F20" s="11">
        <v>424</v>
      </c>
      <c r="G20" s="11">
        <f t="shared" si="0"/>
        <v>430</v>
      </c>
      <c r="H20" s="11">
        <v>424</v>
      </c>
      <c r="I20" s="11">
        <v>6</v>
      </c>
      <c r="J20" s="21">
        <f t="shared" si="1"/>
        <v>100</v>
      </c>
      <c r="K20" s="22"/>
    </row>
    <row r="21" spans="1:11" ht="21.95" customHeight="1">
      <c r="A21" s="10">
        <v>45017</v>
      </c>
      <c r="B21" s="11" t="s">
        <v>66</v>
      </c>
      <c r="C21" s="11" t="s">
        <v>67</v>
      </c>
      <c r="D21" s="24" t="s">
        <v>22</v>
      </c>
      <c r="E21" s="11">
        <v>8</v>
      </c>
      <c r="F21" s="11">
        <v>424</v>
      </c>
      <c r="G21" s="11">
        <f t="shared" ref="G21" si="8">SUM(H21+I21)</f>
        <v>432</v>
      </c>
      <c r="H21" s="11">
        <v>424</v>
      </c>
      <c r="I21" s="11">
        <v>8</v>
      </c>
      <c r="J21" s="21">
        <f t="shared" si="1"/>
        <v>100</v>
      </c>
      <c r="K21" s="22"/>
    </row>
    <row r="22" spans="1:11" ht="21.95" customHeight="1">
      <c r="A22" s="10">
        <v>45019</v>
      </c>
      <c r="B22" s="11" t="s">
        <v>66</v>
      </c>
      <c r="C22" s="11" t="s">
        <v>67</v>
      </c>
      <c r="D22" s="24" t="s">
        <v>22</v>
      </c>
      <c r="E22" s="11">
        <v>8</v>
      </c>
      <c r="F22" s="11">
        <v>424</v>
      </c>
      <c r="G22" s="11">
        <f t="shared" ref="G22" si="9">SUM(H22+I22)</f>
        <v>425</v>
      </c>
      <c r="H22" s="11">
        <v>424</v>
      </c>
      <c r="I22" s="11">
        <v>1</v>
      </c>
      <c r="J22" s="21">
        <f t="shared" si="1"/>
        <v>100</v>
      </c>
      <c r="K22" s="22"/>
    </row>
    <row r="23" spans="1:11" ht="21.95" customHeight="1">
      <c r="A23" s="10">
        <v>45020</v>
      </c>
      <c r="B23" s="11" t="s">
        <v>66</v>
      </c>
      <c r="C23" s="11" t="s">
        <v>67</v>
      </c>
      <c r="D23" s="24" t="s">
        <v>22</v>
      </c>
      <c r="E23" s="11">
        <v>8</v>
      </c>
      <c r="F23" s="11">
        <v>424</v>
      </c>
      <c r="G23" s="11">
        <f t="shared" ref="G23" si="10">SUM(H23+I23)</f>
        <v>428</v>
      </c>
      <c r="H23" s="11">
        <v>424</v>
      </c>
      <c r="I23" s="11">
        <v>4</v>
      </c>
      <c r="J23" s="21">
        <f t="shared" si="1"/>
        <v>100</v>
      </c>
      <c r="K23" s="22"/>
    </row>
    <row r="24" spans="1:11" ht="21.95" customHeight="1">
      <c r="A24" s="10">
        <v>45021</v>
      </c>
      <c r="B24" s="11" t="s">
        <v>66</v>
      </c>
      <c r="C24" s="11" t="s">
        <v>67</v>
      </c>
      <c r="D24" s="24" t="s">
        <v>22</v>
      </c>
      <c r="E24" s="11">
        <v>8</v>
      </c>
      <c r="F24" s="11">
        <v>424</v>
      </c>
      <c r="G24" s="11">
        <f t="shared" ref="G24" si="11">SUM(H24+I24)</f>
        <v>430</v>
      </c>
      <c r="H24" s="11">
        <v>424</v>
      </c>
      <c r="I24" s="11">
        <v>6</v>
      </c>
      <c r="J24" s="21">
        <f t="shared" si="1"/>
        <v>100</v>
      </c>
      <c r="K24" s="22"/>
    </row>
    <row r="25" spans="1:11" ht="21.95" customHeight="1">
      <c r="A25" s="10">
        <v>45022</v>
      </c>
      <c r="B25" s="11" t="s">
        <v>66</v>
      </c>
      <c r="C25" s="11" t="s">
        <v>67</v>
      </c>
      <c r="D25" s="24" t="s">
        <v>22</v>
      </c>
      <c r="E25" s="11">
        <v>8</v>
      </c>
      <c r="F25" s="11">
        <v>424</v>
      </c>
      <c r="G25" s="11">
        <f t="shared" ref="G25" si="12">SUM(H25+I25)</f>
        <v>428</v>
      </c>
      <c r="H25" s="11">
        <v>424</v>
      </c>
      <c r="I25" s="11">
        <v>4</v>
      </c>
      <c r="J25" s="21">
        <f t="shared" si="1"/>
        <v>100</v>
      </c>
      <c r="K25" s="22"/>
    </row>
    <row r="26" spans="1:11" ht="21.95" customHeight="1">
      <c r="A26" s="10">
        <v>45026</v>
      </c>
      <c r="B26" s="11" t="s">
        <v>66</v>
      </c>
      <c r="C26" s="11" t="s">
        <v>67</v>
      </c>
      <c r="D26" s="24" t="s">
        <v>22</v>
      </c>
      <c r="E26" s="11">
        <v>8</v>
      </c>
      <c r="F26" s="11">
        <v>424</v>
      </c>
      <c r="G26" s="11">
        <f t="shared" ref="G26" si="13">SUM(H26+I26)</f>
        <v>432</v>
      </c>
      <c r="H26" s="11">
        <v>424</v>
      </c>
      <c r="I26" s="11">
        <v>8</v>
      </c>
      <c r="J26" s="21">
        <f t="shared" si="1"/>
        <v>100</v>
      </c>
      <c r="K26" s="22"/>
    </row>
    <row r="27" spans="1:11" ht="21.95" customHeight="1">
      <c r="A27" s="25">
        <v>45027</v>
      </c>
      <c r="B27" s="11" t="s">
        <v>66</v>
      </c>
      <c r="C27" s="11" t="s">
        <v>67</v>
      </c>
      <c r="D27" s="24" t="s">
        <v>22</v>
      </c>
      <c r="E27" s="11">
        <v>8</v>
      </c>
      <c r="F27" s="11">
        <v>424</v>
      </c>
      <c r="G27" s="11">
        <f t="shared" ref="G27" si="14">SUM(H27+I27)</f>
        <v>429</v>
      </c>
      <c r="H27" s="11">
        <v>424</v>
      </c>
      <c r="I27" s="11">
        <v>5</v>
      </c>
      <c r="J27" s="21">
        <f t="shared" si="1"/>
        <v>100</v>
      </c>
      <c r="K27" s="22"/>
    </row>
    <row r="28" spans="1:11" ht="21.95" customHeight="1">
      <c r="A28" s="25">
        <v>45028</v>
      </c>
      <c r="B28" s="11" t="s">
        <v>170</v>
      </c>
      <c r="C28" s="11" t="s">
        <v>169</v>
      </c>
      <c r="D28" s="24" t="s">
        <v>22</v>
      </c>
      <c r="E28" s="11">
        <v>8</v>
      </c>
      <c r="F28" s="11">
        <v>1368</v>
      </c>
      <c r="G28" s="11">
        <f t="shared" si="0"/>
        <v>1407</v>
      </c>
      <c r="H28" s="11">
        <v>1368</v>
      </c>
      <c r="I28" s="11">
        <v>39</v>
      </c>
      <c r="J28" s="21">
        <f t="shared" si="1"/>
        <v>100</v>
      </c>
      <c r="K28" s="22"/>
    </row>
    <row r="29" spans="1:11" ht="21.95" customHeight="1">
      <c r="A29" s="25"/>
      <c r="B29" s="24"/>
      <c r="C29" s="11"/>
      <c r="D29" s="24"/>
      <c r="E29" s="11"/>
      <c r="F29" s="11"/>
      <c r="G29" s="11"/>
      <c r="H29" s="11"/>
      <c r="I29" s="11"/>
      <c r="J29" s="21"/>
      <c r="K29" s="22"/>
    </row>
    <row r="30" spans="1:11" ht="21.95" customHeight="1">
      <c r="A30" s="25"/>
      <c r="B30" s="24"/>
      <c r="C30" s="11"/>
      <c r="D30" s="24"/>
      <c r="E30" s="11"/>
      <c r="F30" s="11"/>
      <c r="G30" s="11"/>
      <c r="H30" s="11"/>
      <c r="I30" s="11"/>
      <c r="J30" s="21"/>
      <c r="K30" s="22"/>
    </row>
    <row r="31" spans="1:11" ht="21.95" customHeight="1">
      <c r="A31" s="25"/>
      <c r="B31" s="24"/>
      <c r="C31" s="11"/>
      <c r="D31" s="24"/>
      <c r="E31" s="11"/>
      <c r="F31" s="11"/>
      <c r="G31" s="11"/>
      <c r="H31" s="11"/>
      <c r="I31" s="11"/>
      <c r="J31" s="21"/>
      <c r="K31" s="22"/>
    </row>
    <row r="32" spans="1:11" ht="21.95" customHeight="1">
      <c r="A32" s="12"/>
      <c r="B32" s="11"/>
      <c r="C32" s="11"/>
      <c r="D32" s="11"/>
      <c r="E32" s="11"/>
      <c r="F32" s="11"/>
      <c r="G32" s="11"/>
      <c r="H32" s="11"/>
      <c r="I32" s="11"/>
      <c r="J32" s="21"/>
      <c r="K32" s="22"/>
    </row>
    <row r="33" spans="1:11" ht="21.95" customHeight="1">
      <c r="A33" s="12"/>
      <c r="B33" s="11"/>
      <c r="C33" s="11"/>
      <c r="D33" s="11"/>
      <c r="E33" s="11"/>
      <c r="F33" s="11"/>
      <c r="G33" s="11"/>
      <c r="H33" s="11"/>
      <c r="I33" s="11"/>
      <c r="J33" s="21"/>
      <c r="K33" s="22"/>
    </row>
    <row r="34" spans="1:11" ht="21.95" customHeight="1">
      <c r="A34" s="12"/>
      <c r="B34" s="11"/>
      <c r="C34" s="11"/>
      <c r="D34" s="11"/>
      <c r="E34" s="11"/>
      <c r="F34" s="11"/>
      <c r="G34" s="11"/>
      <c r="H34" s="11"/>
      <c r="I34" s="11"/>
      <c r="J34" s="21"/>
      <c r="K34" s="22"/>
    </row>
    <row r="35" spans="1:11" ht="21.95" customHeight="1">
      <c r="A35" s="12"/>
      <c r="B35" s="11"/>
      <c r="C35" s="11"/>
      <c r="D35" s="11"/>
      <c r="E35" s="11"/>
      <c r="F35" s="11"/>
      <c r="G35" s="11"/>
      <c r="H35" s="11"/>
      <c r="I35" s="11"/>
      <c r="J35" s="21"/>
      <c r="K35" s="22"/>
    </row>
    <row r="36" spans="1:11" ht="21.95" customHeight="1">
      <c r="A36" s="12"/>
      <c r="B36" s="11"/>
      <c r="C36" s="11"/>
      <c r="D36" s="11"/>
      <c r="E36" s="11"/>
      <c r="F36" s="11"/>
      <c r="G36" s="11"/>
      <c r="H36" s="11"/>
      <c r="I36" s="11"/>
      <c r="J36" s="21"/>
      <c r="K36" s="22"/>
    </row>
    <row r="37" spans="1:11" ht="21.95" customHeight="1">
      <c r="A37" s="12"/>
      <c r="B37" s="11"/>
      <c r="C37" s="11"/>
      <c r="D37" s="11"/>
      <c r="E37" s="11"/>
      <c r="F37" s="11"/>
      <c r="G37" s="11"/>
      <c r="H37" s="11"/>
      <c r="I37" s="11"/>
      <c r="J37" s="21"/>
      <c r="K37" s="22"/>
    </row>
    <row r="38" spans="1:11" ht="21.95" customHeight="1">
      <c r="A38" s="12"/>
      <c r="B38" s="11"/>
      <c r="C38" s="11"/>
      <c r="D38" s="11"/>
      <c r="E38" s="11"/>
      <c r="F38" s="11"/>
      <c r="G38" s="11"/>
      <c r="H38" s="11"/>
      <c r="I38" s="11"/>
      <c r="J38" s="21"/>
      <c r="K38" s="22"/>
    </row>
    <row r="39" spans="1:11" ht="21.95" customHeight="1">
      <c r="A39" s="12"/>
      <c r="B39" s="11"/>
      <c r="C39" s="11"/>
      <c r="D39" s="11"/>
      <c r="E39" s="11"/>
      <c r="F39" s="11"/>
      <c r="G39" s="11"/>
      <c r="H39" s="11"/>
      <c r="I39" s="11"/>
      <c r="J39" s="21"/>
      <c r="K39" s="22"/>
    </row>
    <row r="40" spans="1:11" ht="21.95" customHeight="1">
      <c r="A40" s="12"/>
      <c r="B40" s="11"/>
      <c r="C40" s="11"/>
      <c r="D40" s="11"/>
      <c r="E40" s="11"/>
      <c r="F40" s="11"/>
      <c r="G40" s="11"/>
      <c r="H40" s="11"/>
      <c r="I40" s="11"/>
      <c r="J40" s="21"/>
      <c r="K40" s="22"/>
    </row>
    <row r="41" spans="1:11" ht="21.95" customHeight="1">
      <c r="A41" s="12"/>
      <c r="B41" s="11"/>
      <c r="C41" s="11"/>
      <c r="D41" s="11"/>
      <c r="E41" s="11"/>
      <c r="F41" s="11"/>
      <c r="G41" s="11"/>
      <c r="H41" s="11"/>
      <c r="I41" s="11"/>
      <c r="J41" s="21"/>
      <c r="K41" s="22"/>
    </row>
    <row r="42" spans="1:11" ht="21.95" customHeight="1">
      <c r="A42" s="12"/>
      <c r="B42" s="11"/>
      <c r="C42" s="11"/>
      <c r="D42" s="11"/>
      <c r="E42" s="11"/>
      <c r="F42" s="11"/>
      <c r="G42" s="11"/>
      <c r="H42" s="11"/>
      <c r="I42" s="11"/>
      <c r="J42" s="21"/>
      <c r="K42" s="22"/>
    </row>
    <row r="43" spans="1:11" ht="21.95" customHeight="1">
      <c r="A43" s="12"/>
      <c r="B43" s="11"/>
      <c r="C43" s="11"/>
      <c r="D43" s="11"/>
      <c r="E43" s="11"/>
      <c r="F43" s="11"/>
      <c r="G43" s="11"/>
      <c r="H43" s="11"/>
      <c r="I43" s="11"/>
      <c r="J43" s="21"/>
      <c r="K43" s="22"/>
    </row>
    <row r="44" spans="1:11" ht="21.95" customHeight="1">
      <c r="A44" s="12"/>
      <c r="B44" s="11"/>
      <c r="C44" s="11"/>
      <c r="D44" s="11"/>
      <c r="E44" s="11"/>
      <c r="F44" s="11"/>
      <c r="G44" s="11"/>
      <c r="H44" s="11"/>
      <c r="I44" s="11"/>
      <c r="J44" s="21"/>
      <c r="K44" s="22"/>
    </row>
    <row r="45" spans="1:11" ht="21.95" customHeight="1">
      <c r="A45" s="12"/>
      <c r="B45" s="11"/>
      <c r="C45" s="11"/>
      <c r="D45" s="11"/>
      <c r="E45" s="11"/>
      <c r="F45" s="11"/>
      <c r="G45" s="11"/>
      <c r="H45" s="11"/>
      <c r="I45" s="11"/>
      <c r="J45" s="21"/>
      <c r="K45" s="22"/>
    </row>
    <row r="46" spans="1:11" ht="21.95" customHeight="1">
      <c r="A46" s="12"/>
      <c r="B46" s="11"/>
      <c r="C46" s="11"/>
      <c r="D46" s="11"/>
      <c r="E46" s="11"/>
      <c r="F46" s="11"/>
      <c r="G46" s="11"/>
      <c r="H46" s="11"/>
      <c r="I46" s="11"/>
      <c r="J46" s="21"/>
      <c r="K46" s="22"/>
    </row>
    <row r="47" spans="1:11" ht="21.95" customHeight="1">
      <c r="A47" s="12"/>
      <c r="B47" s="11"/>
      <c r="C47" s="11"/>
      <c r="D47" s="11"/>
      <c r="E47" s="11"/>
      <c r="F47" s="11"/>
      <c r="G47" s="11"/>
      <c r="H47" s="11"/>
      <c r="I47" s="11"/>
      <c r="J47" s="21"/>
      <c r="K47" s="22"/>
    </row>
    <row r="48" spans="1:11" ht="21" customHeight="1">
      <c r="A48" s="44" t="s">
        <v>23</v>
      </c>
      <c r="B48" s="45"/>
      <c r="C48" s="13">
        <f>COUNT(A10:A47)</f>
        <v>19</v>
      </c>
      <c r="E48" s="46" t="s">
        <v>24</v>
      </c>
      <c r="F48" s="46"/>
      <c r="G48" s="47"/>
      <c r="H48" s="47"/>
      <c r="I48" s="47"/>
      <c r="J48" s="47"/>
      <c r="K48" s="47"/>
    </row>
    <row r="49" spans="1:11" ht="21" customHeight="1">
      <c r="A49" s="36" t="s">
        <v>25</v>
      </c>
      <c r="B49" s="37"/>
      <c r="C49" s="13">
        <f>SUM(F10:F47)</f>
        <v>19480</v>
      </c>
      <c r="F49" s="35"/>
      <c r="G49" s="35"/>
      <c r="H49" s="35"/>
      <c r="I49" s="4"/>
      <c r="J49" s="4"/>
      <c r="K49" s="18"/>
    </row>
    <row r="50" spans="1:11" ht="21" customHeight="1">
      <c r="A50" s="36" t="s">
        <v>26</v>
      </c>
      <c r="B50" s="37"/>
      <c r="C50" s="13">
        <f>SUM(H10:H47)</f>
        <v>19480</v>
      </c>
      <c r="F50" s="4"/>
      <c r="G50" s="4"/>
      <c r="H50" s="4"/>
      <c r="I50" s="4"/>
      <c r="J50" s="4"/>
      <c r="K50" s="18"/>
    </row>
    <row r="51" spans="1:11">
      <c r="A51" s="38" t="s">
        <v>27</v>
      </c>
      <c r="B51" s="39"/>
      <c r="C51" s="14">
        <f>SUM(J10:J47)</f>
        <v>1900</v>
      </c>
      <c r="F51" s="35"/>
      <c r="G51" s="35"/>
      <c r="H51" s="35"/>
      <c r="I51" s="35"/>
      <c r="J51" s="4"/>
      <c r="K51" s="29"/>
    </row>
    <row r="52" spans="1:11">
      <c r="A52" s="40" t="s">
        <v>28</v>
      </c>
      <c r="B52" s="41"/>
      <c r="C52" s="13">
        <f>COUNTA(B10:B47)</f>
        <v>19</v>
      </c>
      <c r="F52" s="35"/>
      <c r="G52" s="35"/>
      <c r="H52" s="35"/>
      <c r="I52" s="35"/>
      <c r="J52" s="4"/>
      <c r="K52" s="29"/>
    </row>
    <row r="53" spans="1:11">
      <c r="A53" s="40" t="s">
        <v>29</v>
      </c>
      <c r="B53" s="41"/>
      <c r="C53" s="14">
        <f>C51/C52</f>
        <v>100</v>
      </c>
      <c r="F53" s="35"/>
      <c r="G53" s="35"/>
      <c r="H53" s="35"/>
      <c r="I53" s="35"/>
      <c r="J53" s="4"/>
      <c r="K53" s="29"/>
    </row>
    <row r="54" spans="1:11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23"/>
    </row>
  </sheetData>
  <mergeCells count="13">
    <mergeCell ref="J1:K1"/>
    <mergeCell ref="A48:B48"/>
    <mergeCell ref="E48:K48"/>
    <mergeCell ref="A49:B49"/>
    <mergeCell ref="F49:H49"/>
    <mergeCell ref="K51:K53"/>
    <mergeCell ref="A4:K6"/>
    <mergeCell ref="F51:H53"/>
    <mergeCell ref="A50:B50"/>
    <mergeCell ref="A51:B51"/>
    <mergeCell ref="A52:B52"/>
    <mergeCell ref="A53:B53"/>
    <mergeCell ref="I51:I53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pageSetUpPr fitToPage="1"/>
  </sheetPr>
  <dimension ref="A1:K54"/>
  <sheetViews>
    <sheetView view="pageBreakPreview" topLeftCell="A40" zoomScaleNormal="100" workbookViewId="0">
      <selection activeCell="A55" sqref="A55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42" t="s">
        <v>0</v>
      </c>
      <c r="K1" s="43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 ht="15.75" customHeight="1">
      <c r="A4" s="48" t="s">
        <v>1</v>
      </c>
      <c r="B4" s="49"/>
      <c r="C4" s="49"/>
      <c r="D4" s="49"/>
      <c r="E4" s="49"/>
      <c r="F4" s="49"/>
      <c r="G4" s="49"/>
      <c r="H4" s="49"/>
      <c r="I4" s="49"/>
      <c r="J4" s="49"/>
      <c r="K4" s="50"/>
    </row>
    <row r="5" spans="1:11" ht="15.75" customHeight="1">
      <c r="A5" s="48"/>
      <c r="B5" s="49"/>
      <c r="C5" s="49"/>
      <c r="D5" s="49"/>
      <c r="E5" s="49"/>
      <c r="F5" s="49"/>
      <c r="G5" s="49"/>
      <c r="H5" s="49"/>
      <c r="I5" s="49"/>
      <c r="J5" s="49"/>
      <c r="K5" s="50"/>
    </row>
    <row r="6" spans="1:11" ht="6.95" customHeight="1">
      <c r="A6" s="48"/>
      <c r="B6" s="49"/>
      <c r="C6" s="49"/>
      <c r="D6" s="49"/>
      <c r="E6" s="49"/>
      <c r="F6" s="49"/>
      <c r="G6" s="49"/>
      <c r="H6" s="49"/>
      <c r="I6" s="49"/>
      <c r="J6" s="49"/>
      <c r="K6" s="50"/>
    </row>
    <row r="7" spans="1:11" ht="24" customHeight="1">
      <c r="A7" s="5" t="s">
        <v>2</v>
      </c>
      <c r="B7" s="6" t="s">
        <v>119</v>
      </c>
      <c r="C7" s="4"/>
      <c r="D7" s="4"/>
      <c r="E7" s="4"/>
      <c r="F7" s="6" t="s">
        <v>4</v>
      </c>
      <c r="G7" s="6" t="s">
        <v>192</v>
      </c>
      <c r="H7" s="6"/>
      <c r="I7" s="4"/>
      <c r="J7" s="4"/>
      <c r="K7" s="18"/>
    </row>
    <row r="8" spans="1:11" ht="24" customHeight="1">
      <c r="A8" s="5" t="s">
        <v>6</v>
      </c>
      <c r="B8" s="7" t="s">
        <v>7</v>
      </c>
      <c r="C8" s="4"/>
      <c r="D8" s="4"/>
      <c r="E8" s="4"/>
      <c r="F8" s="6" t="s">
        <v>8</v>
      </c>
      <c r="G8" s="7" t="s">
        <v>9</v>
      </c>
      <c r="H8" s="6"/>
      <c r="I8" s="4"/>
      <c r="J8" s="4"/>
      <c r="K8" s="18"/>
    </row>
    <row r="9" spans="1:11" ht="33" customHeight="1">
      <c r="A9" s="8" t="s">
        <v>10</v>
      </c>
      <c r="B9" s="9" t="s">
        <v>11</v>
      </c>
      <c r="C9" s="9" t="s">
        <v>12</v>
      </c>
      <c r="D9" s="9" t="s">
        <v>13</v>
      </c>
      <c r="E9" s="9" t="s">
        <v>14</v>
      </c>
      <c r="F9" s="9" t="s">
        <v>15</v>
      </c>
      <c r="G9" s="9" t="s">
        <v>16</v>
      </c>
      <c r="H9" s="9" t="s">
        <v>17</v>
      </c>
      <c r="I9" s="9" t="s">
        <v>18</v>
      </c>
      <c r="J9" s="19" t="s">
        <v>19</v>
      </c>
      <c r="K9" s="20" t="s">
        <v>20</v>
      </c>
    </row>
    <row r="10" spans="1:11" ht="21.95" customHeight="1">
      <c r="A10" s="10">
        <v>45001</v>
      </c>
      <c r="B10" s="11" t="s">
        <v>33</v>
      </c>
      <c r="C10" s="11" t="s">
        <v>34</v>
      </c>
      <c r="D10" s="11" t="s">
        <v>75</v>
      </c>
      <c r="E10" s="11">
        <v>8</v>
      </c>
      <c r="F10" s="11">
        <v>2800</v>
      </c>
      <c r="G10" s="11">
        <f t="shared" ref="G10:G14" si="0">SUM(I10+H10)</f>
        <v>1694</v>
      </c>
      <c r="H10" s="11">
        <v>1680</v>
      </c>
      <c r="I10" s="11">
        <v>14</v>
      </c>
      <c r="J10" s="21">
        <f t="shared" ref="J10:J16" si="1">SUM(H10/F10*100)</f>
        <v>60</v>
      </c>
      <c r="K10" s="22"/>
    </row>
    <row r="11" spans="1:11" ht="21.95" customHeight="1">
      <c r="A11" s="10">
        <v>45002</v>
      </c>
      <c r="B11" s="11" t="s">
        <v>33</v>
      </c>
      <c r="C11" s="11" t="s">
        <v>34</v>
      </c>
      <c r="D11" s="11" t="s">
        <v>75</v>
      </c>
      <c r="E11" s="11">
        <v>8</v>
      </c>
      <c r="F11" s="11">
        <v>2800</v>
      </c>
      <c r="G11" s="11">
        <f t="shared" si="0"/>
        <v>1404</v>
      </c>
      <c r="H11" s="11">
        <v>1400</v>
      </c>
      <c r="I11" s="11">
        <v>4</v>
      </c>
      <c r="J11" s="21">
        <f t="shared" si="1"/>
        <v>50</v>
      </c>
      <c r="K11" s="22"/>
    </row>
    <row r="12" spans="1:11" ht="21.95" customHeight="1">
      <c r="A12" s="10">
        <v>45005</v>
      </c>
      <c r="B12" s="11" t="s">
        <v>106</v>
      </c>
      <c r="C12" s="11" t="s">
        <v>107</v>
      </c>
      <c r="D12" s="11" t="s">
        <v>75</v>
      </c>
      <c r="E12" s="11">
        <v>8</v>
      </c>
      <c r="F12" s="11">
        <v>360</v>
      </c>
      <c r="G12" s="11">
        <f t="shared" si="0"/>
        <v>291</v>
      </c>
      <c r="H12" s="11">
        <v>290</v>
      </c>
      <c r="I12" s="11">
        <v>1</v>
      </c>
      <c r="J12" s="21">
        <f t="shared" si="1"/>
        <v>80.555555555555557</v>
      </c>
      <c r="K12" s="22"/>
    </row>
    <row r="13" spans="1:11" ht="21.95" customHeight="1">
      <c r="A13" s="10">
        <v>45007</v>
      </c>
      <c r="B13" s="11" t="s">
        <v>106</v>
      </c>
      <c r="C13" s="11" t="s">
        <v>107</v>
      </c>
      <c r="D13" s="11" t="s">
        <v>75</v>
      </c>
      <c r="E13" s="11">
        <v>8</v>
      </c>
      <c r="F13" s="11">
        <v>360</v>
      </c>
      <c r="G13" s="11">
        <f t="shared" si="0"/>
        <v>294</v>
      </c>
      <c r="H13" s="11">
        <v>290</v>
      </c>
      <c r="I13" s="11">
        <v>4</v>
      </c>
      <c r="J13" s="21">
        <f t="shared" si="1"/>
        <v>80.555555555555557</v>
      </c>
      <c r="K13" s="22"/>
    </row>
    <row r="14" spans="1:11" ht="21.95" customHeight="1">
      <c r="A14" s="10">
        <v>45008</v>
      </c>
      <c r="B14" s="11" t="s">
        <v>106</v>
      </c>
      <c r="C14" s="11" t="s">
        <v>107</v>
      </c>
      <c r="D14" s="11" t="s">
        <v>75</v>
      </c>
      <c r="E14" s="11">
        <v>8</v>
      </c>
      <c r="F14" s="11">
        <v>360</v>
      </c>
      <c r="G14" s="11">
        <f t="shared" si="0"/>
        <v>296</v>
      </c>
      <c r="H14" s="11">
        <v>290</v>
      </c>
      <c r="I14" s="11">
        <v>6</v>
      </c>
      <c r="J14" s="21">
        <f t="shared" si="1"/>
        <v>80.555555555555557</v>
      </c>
      <c r="K14" s="22"/>
    </row>
    <row r="15" spans="1:11" ht="21.95" customHeight="1">
      <c r="A15" s="10">
        <v>45009</v>
      </c>
      <c r="B15" s="24" t="s">
        <v>106</v>
      </c>
      <c r="C15" s="11" t="s">
        <v>107</v>
      </c>
      <c r="D15" s="11" t="s">
        <v>75</v>
      </c>
      <c r="E15" s="11">
        <v>4</v>
      </c>
      <c r="F15" s="11">
        <v>180</v>
      </c>
      <c r="G15" s="11">
        <f t="shared" ref="G15:G20" si="2">SUM(H15+I15)</f>
        <v>139</v>
      </c>
      <c r="H15" s="11">
        <v>135</v>
      </c>
      <c r="I15" s="11">
        <v>4</v>
      </c>
      <c r="J15" s="21">
        <f t="shared" si="1"/>
        <v>75</v>
      </c>
      <c r="K15" s="22"/>
    </row>
    <row r="16" spans="1:11" ht="21.95" customHeight="1">
      <c r="A16" s="10"/>
      <c r="B16" s="24" t="s">
        <v>44</v>
      </c>
      <c r="C16" s="11">
        <v>332</v>
      </c>
      <c r="D16" s="11" t="s">
        <v>75</v>
      </c>
      <c r="E16" s="11">
        <v>4</v>
      </c>
      <c r="F16" s="11">
        <v>400</v>
      </c>
      <c r="G16" s="11">
        <f t="shared" si="2"/>
        <v>312</v>
      </c>
      <c r="H16" s="11">
        <v>300</v>
      </c>
      <c r="I16" s="11">
        <v>12</v>
      </c>
      <c r="J16" s="21">
        <f t="shared" si="1"/>
        <v>75</v>
      </c>
      <c r="K16" s="22"/>
    </row>
    <row r="17" spans="1:11" ht="21.95" customHeight="1">
      <c r="A17" s="10">
        <v>45012</v>
      </c>
      <c r="B17" s="11" t="s">
        <v>39</v>
      </c>
      <c r="C17" s="11" t="s">
        <v>40</v>
      </c>
      <c r="D17" s="11" t="s">
        <v>75</v>
      </c>
      <c r="E17" s="11">
        <v>8</v>
      </c>
      <c r="F17" s="11">
        <v>520</v>
      </c>
      <c r="G17" s="11">
        <f t="shared" si="2"/>
        <v>453</v>
      </c>
      <c r="H17" s="11">
        <v>442</v>
      </c>
      <c r="I17" s="11">
        <v>11</v>
      </c>
      <c r="J17" s="21">
        <f t="shared" ref="J17:J24" si="3">SUM(H17/F17*100)</f>
        <v>85</v>
      </c>
      <c r="K17" s="22"/>
    </row>
    <row r="18" spans="1:11" ht="21.95" customHeight="1">
      <c r="A18" s="10">
        <v>45013</v>
      </c>
      <c r="B18" s="11" t="s">
        <v>39</v>
      </c>
      <c r="C18" s="11" t="s">
        <v>40</v>
      </c>
      <c r="D18" s="11" t="s">
        <v>75</v>
      </c>
      <c r="E18" s="11">
        <v>8</v>
      </c>
      <c r="F18" s="11">
        <v>520</v>
      </c>
      <c r="G18" s="11">
        <f t="shared" si="2"/>
        <v>453</v>
      </c>
      <c r="H18" s="11">
        <v>442</v>
      </c>
      <c r="I18" s="11">
        <v>11</v>
      </c>
      <c r="J18" s="21">
        <f t="shared" si="3"/>
        <v>85</v>
      </c>
      <c r="K18" s="22"/>
    </row>
    <row r="19" spans="1:11" ht="21.95" customHeight="1">
      <c r="A19" s="10">
        <v>45014</v>
      </c>
      <c r="B19" s="11" t="s">
        <v>106</v>
      </c>
      <c r="C19" s="11" t="s">
        <v>107</v>
      </c>
      <c r="D19" s="11" t="s">
        <v>75</v>
      </c>
      <c r="E19" s="11">
        <v>4</v>
      </c>
      <c r="F19" s="11">
        <v>180</v>
      </c>
      <c r="G19" s="11">
        <f t="shared" si="2"/>
        <v>171</v>
      </c>
      <c r="H19" s="11">
        <v>168</v>
      </c>
      <c r="I19" s="11">
        <v>3</v>
      </c>
      <c r="J19" s="21">
        <f t="shared" si="3"/>
        <v>93.333333333333329</v>
      </c>
      <c r="K19" s="22"/>
    </row>
    <row r="20" spans="1:11" ht="21.95" customHeight="1">
      <c r="A20" s="10">
        <v>45015</v>
      </c>
      <c r="B20" s="11" t="s">
        <v>106</v>
      </c>
      <c r="C20" s="11" t="s">
        <v>161</v>
      </c>
      <c r="D20" s="11" t="s">
        <v>75</v>
      </c>
      <c r="E20" s="11">
        <v>8</v>
      </c>
      <c r="F20" s="11">
        <v>360</v>
      </c>
      <c r="G20" s="11">
        <f t="shared" si="2"/>
        <v>305</v>
      </c>
      <c r="H20" s="11">
        <v>288</v>
      </c>
      <c r="I20" s="11">
        <v>17</v>
      </c>
      <c r="J20" s="21">
        <f t="shared" si="3"/>
        <v>80</v>
      </c>
      <c r="K20" s="22"/>
    </row>
    <row r="21" spans="1:11" ht="21.95" customHeight="1">
      <c r="A21" s="10">
        <v>45016</v>
      </c>
      <c r="B21" s="11" t="s">
        <v>106</v>
      </c>
      <c r="C21" s="11" t="s">
        <v>161</v>
      </c>
      <c r="D21" s="11" t="s">
        <v>75</v>
      </c>
      <c r="E21" s="11">
        <v>4</v>
      </c>
      <c r="F21" s="11">
        <v>180</v>
      </c>
      <c r="G21" s="11">
        <f t="shared" ref="G21" si="4">SUM(H21+I21)</f>
        <v>164</v>
      </c>
      <c r="H21" s="11">
        <v>160</v>
      </c>
      <c r="I21" s="11">
        <v>4</v>
      </c>
      <c r="J21" s="21">
        <f t="shared" si="3"/>
        <v>88.888888888888886</v>
      </c>
      <c r="K21" s="22"/>
    </row>
    <row r="22" spans="1:11" ht="21.95" customHeight="1">
      <c r="A22" s="10">
        <v>45019</v>
      </c>
      <c r="B22" s="11" t="s">
        <v>106</v>
      </c>
      <c r="C22" s="11" t="s">
        <v>161</v>
      </c>
      <c r="D22" s="11" t="s">
        <v>75</v>
      </c>
      <c r="E22" s="11">
        <v>5</v>
      </c>
      <c r="F22" s="11">
        <v>225</v>
      </c>
      <c r="G22" s="11">
        <f t="shared" ref="G22:G24" si="5">SUM(H22+I22)</f>
        <v>216</v>
      </c>
      <c r="H22" s="11">
        <v>213</v>
      </c>
      <c r="I22" s="11">
        <v>3</v>
      </c>
      <c r="J22" s="21">
        <f t="shared" si="3"/>
        <v>94.666666666666671</v>
      </c>
      <c r="K22" s="22"/>
    </row>
    <row r="23" spans="1:11" ht="21.95" customHeight="1">
      <c r="A23" s="10">
        <v>45020</v>
      </c>
      <c r="B23" s="11" t="s">
        <v>170</v>
      </c>
      <c r="C23" s="11" t="s">
        <v>169</v>
      </c>
      <c r="D23" s="11" t="s">
        <v>75</v>
      </c>
      <c r="E23" s="11">
        <v>5</v>
      </c>
      <c r="F23" s="11">
        <v>855</v>
      </c>
      <c r="G23" s="11">
        <f t="shared" si="5"/>
        <v>867</v>
      </c>
      <c r="H23" s="11">
        <v>855</v>
      </c>
      <c r="I23" s="11">
        <v>12</v>
      </c>
      <c r="J23" s="21">
        <f t="shared" si="3"/>
        <v>100</v>
      </c>
      <c r="K23" s="22"/>
    </row>
    <row r="24" spans="1:11" ht="21.95" customHeight="1">
      <c r="A24" s="10">
        <v>45021</v>
      </c>
      <c r="B24" s="11" t="s">
        <v>153</v>
      </c>
      <c r="C24" s="11">
        <v>86901</v>
      </c>
      <c r="D24" s="11" t="s">
        <v>75</v>
      </c>
      <c r="E24" s="11">
        <v>6</v>
      </c>
      <c r="F24" s="11">
        <v>540</v>
      </c>
      <c r="G24" s="11">
        <f t="shared" si="5"/>
        <v>517</v>
      </c>
      <c r="H24" s="11">
        <v>505</v>
      </c>
      <c r="I24" s="11">
        <v>12</v>
      </c>
      <c r="J24" s="21">
        <f t="shared" si="3"/>
        <v>93.518518518518519</v>
      </c>
      <c r="K24" s="22"/>
    </row>
    <row r="25" spans="1:11" ht="21.95" customHeight="1">
      <c r="A25" s="10">
        <v>45022</v>
      </c>
      <c r="B25" s="11" t="s">
        <v>153</v>
      </c>
      <c r="C25" s="11">
        <v>86901</v>
      </c>
      <c r="D25" s="11" t="s">
        <v>75</v>
      </c>
      <c r="E25" s="11">
        <v>4</v>
      </c>
      <c r="F25" s="11">
        <v>360</v>
      </c>
      <c r="G25" s="11">
        <f t="shared" ref="G25:G28" si="6">SUM(H25+I25)</f>
        <v>340</v>
      </c>
      <c r="H25" s="11">
        <v>335</v>
      </c>
      <c r="I25" s="11">
        <v>5</v>
      </c>
      <c r="J25" s="21">
        <f t="shared" ref="J25:J28" si="7">SUM(H25/F25*100)</f>
        <v>93.055555555555557</v>
      </c>
      <c r="K25" s="22"/>
    </row>
    <row r="26" spans="1:11" ht="21.95" customHeight="1">
      <c r="A26" s="10">
        <v>45027</v>
      </c>
      <c r="B26" s="11" t="s">
        <v>54</v>
      </c>
      <c r="C26" s="11" t="s">
        <v>55</v>
      </c>
      <c r="D26" s="11" t="s">
        <v>75</v>
      </c>
      <c r="E26" s="11">
        <v>8</v>
      </c>
      <c r="F26" s="11">
        <v>1200</v>
      </c>
      <c r="G26" s="11">
        <f t="shared" si="6"/>
        <v>746</v>
      </c>
      <c r="H26" s="11">
        <v>673</v>
      </c>
      <c r="I26" s="11">
        <v>73</v>
      </c>
      <c r="J26" s="21">
        <f t="shared" si="7"/>
        <v>56.083333333333329</v>
      </c>
      <c r="K26" s="22"/>
    </row>
    <row r="27" spans="1:11" ht="21.95" customHeight="1">
      <c r="A27" s="25">
        <v>45028</v>
      </c>
      <c r="B27" s="11" t="s">
        <v>144</v>
      </c>
      <c r="C27" s="11" t="s">
        <v>157</v>
      </c>
      <c r="D27" s="11" t="s">
        <v>75</v>
      </c>
      <c r="E27" s="11">
        <v>5</v>
      </c>
      <c r="F27" s="11">
        <v>750</v>
      </c>
      <c r="G27" s="11">
        <f t="shared" si="6"/>
        <v>692</v>
      </c>
      <c r="H27" s="11">
        <v>674</v>
      </c>
      <c r="I27" s="11">
        <v>18</v>
      </c>
      <c r="J27" s="21">
        <f t="shared" si="7"/>
        <v>89.86666666666666</v>
      </c>
      <c r="K27" s="22"/>
    </row>
    <row r="28" spans="1:11" ht="21.95" customHeight="1">
      <c r="A28" s="25"/>
      <c r="B28" s="28" t="s">
        <v>170</v>
      </c>
      <c r="C28" s="11" t="s">
        <v>169</v>
      </c>
      <c r="D28" s="11" t="s">
        <v>75</v>
      </c>
      <c r="E28" s="11">
        <v>3</v>
      </c>
      <c r="F28" s="11">
        <v>513</v>
      </c>
      <c r="G28" s="11">
        <f t="shared" si="6"/>
        <v>356</v>
      </c>
      <c r="H28" s="11">
        <v>353</v>
      </c>
      <c r="I28" s="11">
        <v>3</v>
      </c>
      <c r="J28" s="21">
        <f t="shared" si="7"/>
        <v>68.810916179337227</v>
      </c>
      <c r="K28" s="22"/>
    </row>
    <row r="29" spans="1:11" ht="21.95" customHeight="1">
      <c r="A29" s="25"/>
      <c r="B29" s="11"/>
      <c r="C29" s="11"/>
      <c r="D29" s="11"/>
      <c r="E29" s="11"/>
      <c r="F29" s="11"/>
      <c r="G29" s="11"/>
      <c r="H29" s="11"/>
      <c r="I29" s="11"/>
      <c r="J29" s="21"/>
      <c r="K29" s="22"/>
    </row>
    <row r="30" spans="1:11" ht="21.95" customHeight="1">
      <c r="A30" s="25"/>
      <c r="B30" s="11"/>
      <c r="C30" s="11"/>
      <c r="D30" s="11"/>
      <c r="E30" s="11"/>
      <c r="F30" s="11"/>
      <c r="G30" s="11"/>
      <c r="H30" s="11"/>
      <c r="I30" s="11"/>
      <c r="J30" s="21"/>
      <c r="K30" s="22"/>
    </row>
    <row r="31" spans="1:11" ht="21.95" customHeight="1">
      <c r="A31" s="25"/>
      <c r="B31" s="11"/>
      <c r="C31" s="11"/>
      <c r="D31" s="11"/>
      <c r="E31" s="11"/>
      <c r="F31" s="11"/>
      <c r="G31" s="11"/>
      <c r="H31" s="11"/>
      <c r="I31" s="11"/>
      <c r="J31" s="21"/>
      <c r="K31" s="22"/>
    </row>
    <row r="32" spans="1:11" ht="21.95" customHeight="1">
      <c r="A32" s="12"/>
      <c r="B32" s="11"/>
      <c r="C32" s="11"/>
      <c r="D32" s="11"/>
      <c r="E32" s="11"/>
      <c r="F32" s="11"/>
      <c r="G32" s="11"/>
      <c r="H32" s="11"/>
      <c r="I32" s="11"/>
      <c r="J32" s="21"/>
      <c r="K32" s="22"/>
    </row>
    <row r="33" spans="1:11" ht="21.95" customHeight="1">
      <c r="A33" s="12"/>
      <c r="B33" s="11"/>
      <c r="C33" s="11"/>
      <c r="D33" s="11"/>
      <c r="E33" s="11"/>
      <c r="F33" s="11"/>
      <c r="G33" s="11"/>
      <c r="H33" s="11"/>
      <c r="I33" s="11"/>
      <c r="J33" s="21"/>
      <c r="K33" s="22"/>
    </row>
    <row r="34" spans="1:11" ht="21.95" customHeight="1">
      <c r="A34" s="12"/>
      <c r="B34" s="11"/>
      <c r="C34" s="11"/>
      <c r="D34" s="11"/>
      <c r="E34" s="11"/>
      <c r="F34" s="11"/>
      <c r="G34" s="11"/>
      <c r="H34" s="11"/>
      <c r="I34" s="11"/>
      <c r="J34" s="21"/>
      <c r="K34" s="22"/>
    </row>
    <row r="35" spans="1:11" ht="21.95" customHeight="1">
      <c r="A35" s="12"/>
      <c r="B35" s="11"/>
      <c r="C35" s="11"/>
      <c r="D35" s="11"/>
      <c r="E35" s="11"/>
      <c r="F35" s="11"/>
      <c r="G35" s="11"/>
      <c r="H35" s="11"/>
      <c r="I35" s="11"/>
      <c r="J35" s="21"/>
      <c r="K35" s="22"/>
    </row>
    <row r="36" spans="1:11" ht="21.95" customHeight="1">
      <c r="A36" s="12"/>
      <c r="B36" s="11"/>
      <c r="C36" s="11"/>
      <c r="D36" s="11"/>
      <c r="E36" s="11"/>
      <c r="F36" s="11"/>
      <c r="G36" s="11"/>
      <c r="H36" s="11"/>
      <c r="I36" s="11"/>
      <c r="J36" s="21"/>
      <c r="K36" s="22"/>
    </row>
    <row r="37" spans="1:11" ht="21.95" customHeight="1">
      <c r="A37" s="12"/>
      <c r="B37" s="11"/>
      <c r="C37" s="11"/>
      <c r="D37" s="11"/>
      <c r="E37" s="11"/>
      <c r="F37" s="11"/>
      <c r="G37" s="11"/>
      <c r="H37" s="11"/>
      <c r="I37" s="11"/>
      <c r="J37" s="21"/>
      <c r="K37" s="22"/>
    </row>
    <row r="38" spans="1:11" ht="21.95" customHeight="1">
      <c r="A38" s="12"/>
      <c r="B38" s="11"/>
      <c r="C38" s="11"/>
      <c r="D38" s="11"/>
      <c r="E38" s="11"/>
      <c r="F38" s="11"/>
      <c r="G38" s="11"/>
      <c r="H38" s="11"/>
      <c r="I38" s="11"/>
      <c r="J38" s="21"/>
      <c r="K38" s="22"/>
    </row>
    <row r="39" spans="1:11" ht="21.95" customHeight="1">
      <c r="A39" s="12"/>
      <c r="B39" s="11"/>
      <c r="C39" s="11"/>
      <c r="D39" s="11"/>
      <c r="E39" s="11"/>
      <c r="F39" s="11"/>
      <c r="G39" s="11"/>
      <c r="H39" s="11"/>
      <c r="I39" s="11"/>
      <c r="J39" s="21"/>
      <c r="K39" s="22"/>
    </row>
    <row r="40" spans="1:11" ht="21.95" customHeight="1">
      <c r="A40" s="12"/>
      <c r="B40" s="11"/>
      <c r="C40" s="11"/>
      <c r="D40" s="11"/>
      <c r="E40" s="11"/>
      <c r="F40" s="11"/>
      <c r="G40" s="11"/>
      <c r="H40" s="11"/>
      <c r="I40" s="11"/>
      <c r="J40" s="21"/>
      <c r="K40" s="22"/>
    </row>
    <row r="41" spans="1:11" ht="21.95" customHeight="1">
      <c r="A41" s="12"/>
      <c r="B41" s="11"/>
      <c r="C41" s="11"/>
      <c r="D41" s="11"/>
      <c r="E41" s="11"/>
      <c r="F41" s="11"/>
      <c r="G41" s="11"/>
      <c r="H41" s="11"/>
      <c r="I41" s="11"/>
      <c r="J41" s="21"/>
      <c r="K41" s="22"/>
    </row>
    <row r="42" spans="1:11" ht="21.95" customHeight="1">
      <c r="A42" s="12"/>
      <c r="B42" s="11"/>
      <c r="C42" s="11"/>
      <c r="D42" s="11"/>
      <c r="E42" s="11"/>
      <c r="F42" s="11"/>
      <c r="G42" s="11"/>
      <c r="H42" s="11"/>
      <c r="I42" s="11"/>
      <c r="J42" s="21"/>
      <c r="K42" s="22"/>
    </row>
    <row r="43" spans="1:11" ht="21.95" customHeight="1">
      <c r="A43" s="12"/>
      <c r="B43" s="11"/>
      <c r="C43" s="11"/>
      <c r="D43" s="11"/>
      <c r="E43" s="11"/>
      <c r="F43" s="11"/>
      <c r="G43" s="11"/>
      <c r="H43" s="11"/>
      <c r="I43" s="11"/>
      <c r="J43" s="21"/>
      <c r="K43" s="22"/>
    </row>
    <row r="44" spans="1:11" ht="21.95" customHeight="1">
      <c r="A44" s="12"/>
      <c r="B44" s="11"/>
      <c r="C44" s="11"/>
      <c r="D44" s="11"/>
      <c r="E44" s="11"/>
      <c r="F44" s="11"/>
      <c r="G44" s="11"/>
      <c r="H44" s="11"/>
      <c r="I44" s="11"/>
      <c r="J44" s="21"/>
      <c r="K44" s="22"/>
    </row>
    <row r="45" spans="1:11" ht="21.95" customHeight="1">
      <c r="A45" s="12"/>
      <c r="B45" s="11"/>
      <c r="C45" s="11"/>
      <c r="D45" s="11"/>
      <c r="E45" s="11"/>
      <c r="F45" s="11"/>
      <c r="G45" s="11"/>
      <c r="H45" s="11"/>
      <c r="I45" s="11"/>
      <c r="J45" s="21"/>
      <c r="K45" s="22"/>
    </row>
    <row r="46" spans="1:11" ht="21.95" customHeight="1">
      <c r="A46" s="12"/>
      <c r="B46" s="11"/>
      <c r="C46" s="11"/>
      <c r="D46" s="11"/>
      <c r="E46" s="11"/>
      <c r="F46" s="11"/>
      <c r="G46" s="11"/>
      <c r="H46" s="11"/>
      <c r="I46" s="11"/>
      <c r="J46" s="21"/>
      <c r="K46" s="22"/>
    </row>
    <row r="47" spans="1:11" ht="21.95" customHeight="1">
      <c r="A47" s="12"/>
      <c r="B47" s="11"/>
      <c r="C47" s="11"/>
      <c r="D47" s="11"/>
      <c r="E47" s="11"/>
      <c r="F47" s="11"/>
      <c r="G47" s="11"/>
      <c r="H47" s="11"/>
      <c r="I47" s="11"/>
      <c r="J47" s="21"/>
      <c r="K47" s="22"/>
    </row>
    <row r="48" spans="1:11" ht="21" customHeight="1">
      <c r="A48" s="44" t="s">
        <v>23</v>
      </c>
      <c r="B48" s="45"/>
      <c r="C48" s="13">
        <f>COUNT(A10:A47)</f>
        <v>17</v>
      </c>
      <c r="E48" s="46" t="s">
        <v>24</v>
      </c>
      <c r="F48" s="46"/>
      <c r="G48" s="47"/>
      <c r="H48" s="47"/>
      <c r="I48" s="47"/>
      <c r="J48" s="47"/>
      <c r="K48" s="47"/>
    </row>
    <row r="49" spans="1:11" ht="21" customHeight="1">
      <c r="A49" s="36" t="s">
        <v>25</v>
      </c>
      <c r="B49" s="37"/>
      <c r="C49" s="13">
        <f>SUM(F10:F47)</f>
        <v>13463</v>
      </c>
      <c r="F49" s="35"/>
      <c r="G49" s="35"/>
      <c r="H49" s="35"/>
      <c r="I49" s="4"/>
      <c r="J49" s="4"/>
      <c r="K49" s="18"/>
    </row>
    <row r="50" spans="1:11" ht="21" customHeight="1">
      <c r="A50" s="36" t="s">
        <v>26</v>
      </c>
      <c r="B50" s="37"/>
      <c r="C50" s="13">
        <f>SUM(H10:H47)</f>
        <v>9493</v>
      </c>
      <c r="F50" s="4"/>
      <c r="G50" s="4"/>
      <c r="H50" s="4"/>
      <c r="I50" s="4"/>
      <c r="J50" s="4"/>
      <c r="K50" s="18"/>
    </row>
    <row r="51" spans="1:11">
      <c r="A51" s="38" t="s">
        <v>27</v>
      </c>
      <c r="B51" s="39"/>
      <c r="C51" s="14">
        <f>SUM(J10:J47)</f>
        <v>1529.8905458089669</v>
      </c>
      <c r="F51" s="35"/>
      <c r="G51" s="35"/>
      <c r="H51" s="35"/>
      <c r="I51" s="35"/>
      <c r="J51" s="4"/>
      <c r="K51" s="29"/>
    </row>
    <row r="52" spans="1:11">
      <c r="A52" s="40" t="s">
        <v>28</v>
      </c>
      <c r="B52" s="41"/>
      <c r="C52" s="13">
        <f>COUNTA(B10:B47)</f>
        <v>19</v>
      </c>
      <c r="F52" s="35"/>
      <c r="G52" s="35"/>
      <c r="H52" s="35"/>
      <c r="I52" s="35"/>
      <c r="J52" s="4"/>
      <c r="K52" s="29"/>
    </row>
    <row r="53" spans="1:11">
      <c r="A53" s="40" t="s">
        <v>29</v>
      </c>
      <c r="B53" s="41"/>
      <c r="C53" s="14">
        <f>C51/C52</f>
        <v>80.5205550425772</v>
      </c>
      <c r="F53" s="35"/>
      <c r="G53" s="35"/>
      <c r="H53" s="35"/>
      <c r="I53" s="35"/>
      <c r="J53" s="4"/>
      <c r="K53" s="29"/>
    </row>
    <row r="54" spans="1:11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23"/>
    </row>
  </sheetData>
  <mergeCells count="13">
    <mergeCell ref="J1:K1"/>
    <mergeCell ref="A48:B48"/>
    <mergeCell ref="E48:K48"/>
    <mergeCell ref="A49:B49"/>
    <mergeCell ref="F49:H49"/>
    <mergeCell ref="K51:K53"/>
    <mergeCell ref="A4:K6"/>
    <mergeCell ref="F51:H53"/>
    <mergeCell ref="A50:B50"/>
    <mergeCell ref="A51:B51"/>
    <mergeCell ref="A52:B52"/>
    <mergeCell ref="A53:B53"/>
    <mergeCell ref="I51:I53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pageSetUpPr fitToPage="1"/>
  </sheetPr>
  <dimension ref="A1:K55"/>
  <sheetViews>
    <sheetView view="pageBreakPreview" topLeftCell="A14" zoomScaleNormal="100" workbookViewId="0">
      <selection activeCell="E22" sqref="E22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42" t="s">
        <v>0</v>
      </c>
      <c r="K1" s="43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 ht="15.75" customHeight="1">
      <c r="A4" s="48" t="s">
        <v>1</v>
      </c>
      <c r="B4" s="49"/>
      <c r="C4" s="49"/>
      <c r="D4" s="49"/>
      <c r="E4" s="49"/>
      <c r="F4" s="49"/>
      <c r="G4" s="49"/>
      <c r="H4" s="49"/>
      <c r="I4" s="49"/>
      <c r="J4" s="49"/>
      <c r="K4" s="50"/>
    </row>
    <row r="5" spans="1:11" ht="15.75" customHeight="1">
      <c r="A5" s="48"/>
      <c r="B5" s="49"/>
      <c r="C5" s="49"/>
      <c r="D5" s="49"/>
      <c r="E5" s="49"/>
      <c r="F5" s="49"/>
      <c r="G5" s="49"/>
      <c r="H5" s="49"/>
      <c r="I5" s="49"/>
      <c r="J5" s="49"/>
      <c r="K5" s="50"/>
    </row>
    <row r="6" spans="1:11" ht="6.95" customHeight="1">
      <c r="A6" s="48"/>
      <c r="B6" s="49"/>
      <c r="C6" s="49"/>
      <c r="D6" s="49"/>
      <c r="E6" s="49"/>
      <c r="F6" s="49"/>
      <c r="G6" s="49"/>
      <c r="H6" s="49"/>
      <c r="I6" s="49"/>
      <c r="J6" s="49"/>
      <c r="K6" s="50"/>
    </row>
    <row r="7" spans="1:11" ht="24" customHeight="1">
      <c r="A7" s="5" t="s">
        <v>2</v>
      </c>
      <c r="B7" s="6" t="s">
        <v>120</v>
      </c>
      <c r="C7" s="4"/>
      <c r="D7" s="4"/>
      <c r="E7" s="4"/>
      <c r="F7" s="6" t="s">
        <v>4</v>
      </c>
      <c r="G7" s="6" t="s">
        <v>192</v>
      </c>
      <c r="H7" s="6"/>
      <c r="I7" s="4"/>
      <c r="J7" s="4"/>
      <c r="K7" s="18"/>
    </row>
    <row r="8" spans="1:11" ht="24" customHeight="1">
      <c r="A8" s="5" t="s">
        <v>6</v>
      </c>
      <c r="B8" s="7" t="s">
        <v>7</v>
      </c>
      <c r="C8" s="4"/>
      <c r="D8" s="4"/>
      <c r="E8" s="4"/>
      <c r="F8" s="6" t="s">
        <v>8</v>
      </c>
      <c r="G8" s="7" t="s">
        <v>9</v>
      </c>
      <c r="H8" s="6"/>
      <c r="I8" s="4"/>
      <c r="J8" s="4"/>
      <c r="K8" s="18"/>
    </row>
    <row r="9" spans="1:11" ht="33" customHeight="1">
      <c r="A9" s="8" t="s">
        <v>10</v>
      </c>
      <c r="B9" s="9" t="s">
        <v>11</v>
      </c>
      <c r="C9" s="9" t="s">
        <v>12</v>
      </c>
      <c r="D9" s="9" t="s">
        <v>13</v>
      </c>
      <c r="E9" s="9" t="s">
        <v>14</v>
      </c>
      <c r="F9" s="9" t="s">
        <v>15</v>
      </c>
      <c r="G9" s="9" t="s">
        <v>16</v>
      </c>
      <c r="H9" s="9" t="s">
        <v>17</v>
      </c>
      <c r="I9" s="9" t="s">
        <v>18</v>
      </c>
      <c r="J9" s="19" t="s">
        <v>19</v>
      </c>
      <c r="K9" s="20" t="s">
        <v>20</v>
      </c>
    </row>
    <row r="10" spans="1:11" ht="21.95" customHeight="1">
      <c r="A10" s="10">
        <v>45001</v>
      </c>
      <c r="B10" s="11" t="s">
        <v>33</v>
      </c>
      <c r="C10" s="11" t="s">
        <v>34</v>
      </c>
      <c r="D10" s="11" t="s">
        <v>110</v>
      </c>
      <c r="E10" s="11">
        <v>8</v>
      </c>
      <c r="F10" s="11">
        <v>2800</v>
      </c>
      <c r="G10" s="11">
        <f t="shared" ref="G10:G15" si="0">SUM(H10+I10)</f>
        <v>1686</v>
      </c>
      <c r="H10" s="11">
        <v>1680</v>
      </c>
      <c r="I10" s="11">
        <v>6</v>
      </c>
      <c r="J10" s="21">
        <f t="shared" ref="J10:J15" si="1">SUM(H10/F10*100)</f>
        <v>60</v>
      </c>
      <c r="K10" s="22"/>
    </row>
    <row r="11" spans="1:11" ht="21.95" customHeight="1">
      <c r="A11" s="10">
        <v>45002</v>
      </c>
      <c r="B11" s="11" t="s">
        <v>21</v>
      </c>
      <c r="C11" s="11">
        <v>22500</v>
      </c>
      <c r="D11" s="11" t="s">
        <v>110</v>
      </c>
      <c r="E11" s="11">
        <v>8</v>
      </c>
      <c r="F11" s="11">
        <v>3040</v>
      </c>
      <c r="G11" s="11">
        <f t="shared" si="0"/>
        <v>2135</v>
      </c>
      <c r="H11" s="11">
        <v>2128</v>
      </c>
      <c r="I11" s="11">
        <v>7</v>
      </c>
      <c r="J11" s="21">
        <f t="shared" si="1"/>
        <v>70</v>
      </c>
      <c r="K11" s="22"/>
    </row>
    <row r="12" spans="1:11" ht="21.95" customHeight="1">
      <c r="A12" s="10">
        <v>45005</v>
      </c>
      <c r="B12" s="11" t="s">
        <v>21</v>
      </c>
      <c r="C12" s="11">
        <v>22500</v>
      </c>
      <c r="D12" s="11" t="s">
        <v>110</v>
      </c>
      <c r="E12" s="11">
        <v>8</v>
      </c>
      <c r="F12" s="11">
        <v>3040</v>
      </c>
      <c r="G12" s="11">
        <f t="shared" si="0"/>
        <v>2289</v>
      </c>
      <c r="H12" s="11">
        <v>2280</v>
      </c>
      <c r="I12" s="11">
        <v>9</v>
      </c>
      <c r="J12" s="21">
        <f t="shared" si="1"/>
        <v>75</v>
      </c>
      <c r="K12" s="22"/>
    </row>
    <row r="13" spans="1:11" ht="21.95" customHeight="1">
      <c r="A13" s="10">
        <v>45006</v>
      </c>
      <c r="B13" s="11" t="s">
        <v>21</v>
      </c>
      <c r="C13" s="11">
        <v>22500</v>
      </c>
      <c r="D13" s="11" t="s">
        <v>110</v>
      </c>
      <c r="E13" s="11">
        <v>8</v>
      </c>
      <c r="F13" s="11">
        <v>3040</v>
      </c>
      <c r="G13" s="11">
        <f t="shared" si="0"/>
        <v>1983</v>
      </c>
      <c r="H13" s="11">
        <v>1976</v>
      </c>
      <c r="I13" s="11">
        <v>7</v>
      </c>
      <c r="J13" s="21">
        <f t="shared" si="1"/>
        <v>65</v>
      </c>
      <c r="K13" s="22"/>
    </row>
    <row r="14" spans="1:11" ht="21.95" customHeight="1">
      <c r="A14" s="10">
        <v>45008</v>
      </c>
      <c r="B14" s="11" t="s">
        <v>80</v>
      </c>
      <c r="C14" s="11">
        <v>33004</v>
      </c>
      <c r="D14" s="11" t="s">
        <v>110</v>
      </c>
      <c r="E14" s="11">
        <v>8</v>
      </c>
      <c r="F14" s="11">
        <v>624</v>
      </c>
      <c r="G14" s="11">
        <f t="shared" si="0"/>
        <v>449</v>
      </c>
      <c r="H14" s="11">
        <v>437</v>
      </c>
      <c r="I14" s="11">
        <v>12</v>
      </c>
      <c r="J14" s="21">
        <f t="shared" si="1"/>
        <v>70.03205128205127</v>
      </c>
      <c r="K14" s="22"/>
    </row>
    <row r="15" spans="1:11" ht="21.95" customHeight="1">
      <c r="A15" s="10">
        <v>45009</v>
      </c>
      <c r="B15" s="11" t="s">
        <v>21</v>
      </c>
      <c r="C15" s="11">
        <v>22500</v>
      </c>
      <c r="D15" s="11" t="s">
        <v>110</v>
      </c>
      <c r="E15" s="11">
        <v>8</v>
      </c>
      <c r="F15" s="11">
        <v>3040</v>
      </c>
      <c r="G15" s="11">
        <f t="shared" si="0"/>
        <v>2613</v>
      </c>
      <c r="H15" s="11">
        <v>2584</v>
      </c>
      <c r="I15" s="11">
        <v>29</v>
      </c>
      <c r="J15" s="21">
        <f t="shared" si="1"/>
        <v>85</v>
      </c>
      <c r="K15" s="22"/>
    </row>
    <row r="16" spans="1:11" ht="21.95" customHeight="1">
      <c r="A16" s="10">
        <v>45012</v>
      </c>
      <c r="B16" s="11" t="s">
        <v>35</v>
      </c>
      <c r="C16" s="11" t="s">
        <v>36</v>
      </c>
      <c r="D16" s="11" t="s">
        <v>110</v>
      </c>
      <c r="E16" s="11">
        <v>8</v>
      </c>
      <c r="F16" s="11">
        <v>2072</v>
      </c>
      <c r="G16" s="11">
        <f t="shared" ref="G16:G23" si="2">SUM(H16+I16)</f>
        <v>1352</v>
      </c>
      <c r="H16" s="11">
        <v>1346</v>
      </c>
      <c r="I16" s="11">
        <v>6</v>
      </c>
      <c r="J16" s="21">
        <f t="shared" ref="J16:J23" si="3">SUM(H16/F16*100)</f>
        <v>64.961389961389955</v>
      </c>
      <c r="K16" s="22"/>
    </row>
    <row r="17" spans="1:11" ht="21.95" customHeight="1">
      <c r="A17" s="10">
        <v>45013</v>
      </c>
      <c r="B17" s="11" t="s">
        <v>21</v>
      </c>
      <c r="C17" s="11">
        <v>22500</v>
      </c>
      <c r="D17" s="11" t="s">
        <v>110</v>
      </c>
      <c r="E17" s="11">
        <v>8</v>
      </c>
      <c r="F17" s="11">
        <v>3040</v>
      </c>
      <c r="G17" s="11">
        <f t="shared" si="2"/>
        <v>2488</v>
      </c>
      <c r="H17" s="11">
        <v>2432</v>
      </c>
      <c r="I17" s="11">
        <v>56</v>
      </c>
      <c r="J17" s="21">
        <f t="shared" si="3"/>
        <v>80</v>
      </c>
      <c r="K17" s="22"/>
    </row>
    <row r="18" spans="1:11" ht="21.95" customHeight="1">
      <c r="A18" s="10">
        <v>45014</v>
      </c>
      <c r="B18" s="11" t="s">
        <v>21</v>
      </c>
      <c r="C18" s="11">
        <v>22500</v>
      </c>
      <c r="D18" s="11" t="s">
        <v>110</v>
      </c>
      <c r="E18" s="11">
        <v>8</v>
      </c>
      <c r="F18" s="11">
        <v>3040</v>
      </c>
      <c r="G18" s="11">
        <f t="shared" si="2"/>
        <v>2290</v>
      </c>
      <c r="H18" s="11">
        <v>2280</v>
      </c>
      <c r="I18" s="11">
        <v>10</v>
      </c>
      <c r="J18" s="21">
        <f t="shared" si="3"/>
        <v>75</v>
      </c>
      <c r="K18" s="22"/>
    </row>
    <row r="19" spans="1:11" ht="21.95" customHeight="1">
      <c r="A19" s="10">
        <v>45015</v>
      </c>
      <c r="B19" s="11" t="s">
        <v>21</v>
      </c>
      <c r="C19" s="11">
        <v>22500</v>
      </c>
      <c r="D19" s="11" t="s">
        <v>110</v>
      </c>
      <c r="E19" s="11">
        <v>8</v>
      </c>
      <c r="F19" s="11">
        <v>3040</v>
      </c>
      <c r="G19" s="11">
        <f t="shared" si="2"/>
        <v>2290</v>
      </c>
      <c r="H19" s="11">
        <v>2280</v>
      </c>
      <c r="I19" s="11">
        <v>10</v>
      </c>
      <c r="J19" s="21">
        <f t="shared" si="3"/>
        <v>75</v>
      </c>
      <c r="K19" s="22"/>
    </row>
    <row r="20" spans="1:11" ht="21.95" customHeight="1">
      <c r="A20" s="10">
        <v>45016</v>
      </c>
      <c r="B20" s="11" t="s">
        <v>150</v>
      </c>
      <c r="C20" s="27" t="s">
        <v>151</v>
      </c>
      <c r="D20" s="11" t="s">
        <v>110</v>
      </c>
      <c r="E20" s="11">
        <v>3</v>
      </c>
      <c r="F20" s="11">
        <v>96</v>
      </c>
      <c r="G20" s="11">
        <f t="shared" si="2"/>
        <v>97</v>
      </c>
      <c r="H20" s="11">
        <v>94</v>
      </c>
      <c r="I20" s="11">
        <v>3</v>
      </c>
      <c r="J20" s="21">
        <f t="shared" si="3"/>
        <v>97.916666666666657</v>
      </c>
      <c r="K20" s="22"/>
    </row>
    <row r="21" spans="1:11" ht="21.95" customHeight="1">
      <c r="A21" s="10"/>
      <c r="B21" s="11" t="s">
        <v>165</v>
      </c>
      <c r="C21" s="11" t="s">
        <v>166</v>
      </c>
      <c r="D21" s="11" t="s">
        <v>110</v>
      </c>
      <c r="E21" s="11">
        <v>1</v>
      </c>
      <c r="F21" s="11">
        <v>78</v>
      </c>
      <c r="G21" s="11">
        <f t="shared" si="2"/>
        <v>62</v>
      </c>
      <c r="H21" s="11">
        <v>60</v>
      </c>
      <c r="I21" s="11">
        <v>2</v>
      </c>
      <c r="J21" s="21">
        <f t="shared" si="3"/>
        <v>76.923076923076934</v>
      </c>
      <c r="K21" s="22"/>
    </row>
    <row r="22" spans="1:11" ht="21.95" customHeight="1">
      <c r="A22" s="10">
        <v>45017</v>
      </c>
      <c r="B22" s="11" t="s">
        <v>21</v>
      </c>
      <c r="C22" s="11">
        <v>22500</v>
      </c>
      <c r="D22" s="11" t="s">
        <v>110</v>
      </c>
      <c r="E22" s="11">
        <v>8</v>
      </c>
      <c r="F22" s="11">
        <v>3040</v>
      </c>
      <c r="G22" s="11">
        <f t="shared" ref="G22" si="4">SUM(H22+I22)</f>
        <v>2462</v>
      </c>
      <c r="H22" s="11">
        <v>2432</v>
      </c>
      <c r="I22" s="11">
        <v>30</v>
      </c>
      <c r="J22" s="21">
        <f t="shared" ref="J22" si="5">SUM(H22/F22*100)</f>
        <v>80</v>
      </c>
      <c r="K22" s="22"/>
    </row>
    <row r="23" spans="1:11" ht="21.95" customHeight="1">
      <c r="A23" s="10">
        <v>45019</v>
      </c>
      <c r="B23" s="11" t="s">
        <v>21</v>
      </c>
      <c r="C23" s="11">
        <v>22500</v>
      </c>
      <c r="D23" s="11" t="s">
        <v>110</v>
      </c>
      <c r="E23" s="11">
        <v>8</v>
      </c>
      <c r="F23" s="11">
        <v>3040</v>
      </c>
      <c r="G23" s="11">
        <f t="shared" si="2"/>
        <v>2517</v>
      </c>
      <c r="H23" s="11">
        <v>2432</v>
      </c>
      <c r="I23" s="11">
        <v>85</v>
      </c>
      <c r="J23" s="21">
        <f t="shared" si="3"/>
        <v>80</v>
      </c>
      <c r="K23" s="22"/>
    </row>
    <row r="24" spans="1:11" ht="21.95" customHeight="1">
      <c r="A24" s="10">
        <v>45020</v>
      </c>
      <c r="B24" s="11" t="s">
        <v>21</v>
      </c>
      <c r="C24" s="11">
        <v>22500</v>
      </c>
      <c r="D24" s="11" t="s">
        <v>110</v>
      </c>
      <c r="E24" s="11">
        <v>8</v>
      </c>
      <c r="F24" s="11">
        <v>1800</v>
      </c>
      <c r="G24" s="11">
        <f t="shared" ref="G24" si="6">SUM(H24+I24)</f>
        <v>1400</v>
      </c>
      <c r="H24" s="11">
        <v>1350</v>
      </c>
      <c r="I24" s="11">
        <v>50</v>
      </c>
      <c r="J24" s="21">
        <f t="shared" ref="J24" si="7">SUM(H24/F24*100)</f>
        <v>75</v>
      </c>
      <c r="K24" s="22"/>
    </row>
    <row r="25" spans="1:11" ht="21.95" customHeight="1">
      <c r="A25" s="10">
        <v>45021</v>
      </c>
      <c r="B25" s="11" t="s">
        <v>21</v>
      </c>
      <c r="C25" s="11">
        <v>22500</v>
      </c>
      <c r="D25" s="11" t="s">
        <v>110</v>
      </c>
      <c r="E25" s="11">
        <v>8</v>
      </c>
      <c r="F25" s="11">
        <v>1800</v>
      </c>
      <c r="G25" s="11">
        <f t="shared" ref="G25" si="8">SUM(H25+I25)</f>
        <v>1480</v>
      </c>
      <c r="H25" s="11">
        <v>1400</v>
      </c>
      <c r="I25" s="11">
        <v>80</v>
      </c>
      <c r="J25" s="21">
        <f t="shared" ref="J25" si="9">SUM(H25/F25*100)</f>
        <v>77.777777777777786</v>
      </c>
      <c r="K25" s="22"/>
    </row>
    <row r="26" spans="1:11" ht="21.95" customHeight="1">
      <c r="A26" s="10">
        <v>45022</v>
      </c>
      <c r="B26" s="11" t="s">
        <v>21</v>
      </c>
      <c r="C26" s="11">
        <v>22500</v>
      </c>
      <c r="D26" s="11" t="s">
        <v>110</v>
      </c>
      <c r="E26" s="11">
        <v>4</v>
      </c>
      <c r="F26" s="11">
        <v>1350</v>
      </c>
      <c r="G26" s="11">
        <f t="shared" ref="G26" si="10">SUM(H26+I26)</f>
        <v>1400</v>
      </c>
      <c r="H26" s="11">
        <v>1350</v>
      </c>
      <c r="I26" s="11">
        <v>50</v>
      </c>
      <c r="J26" s="21">
        <f t="shared" ref="J26" si="11">SUM(H26/F26*100)</f>
        <v>100</v>
      </c>
      <c r="K26" s="22"/>
    </row>
    <row r="27" spans="1:11" ht="21.95" customHeight="1">
      <c r="A27" s="10">
        <v>45026</v>
      </c>
      <c r="B27" s="11" t="s">
        <v>21</v>
      </c>
      <c r="C27" s="11">
        <v>22500</v>
      </c>
      <c r="D27" s="11" t="s">
        <v>110</v>
      </c>
      <c r="E27" s="11">
        <v>4</v>
      </c>
      <c r="F27" s="11">
        <v>1520</v>
      </c>
      <c r="G27" s="11">
        <f t="shared" ref="G27" si="12">SUM(H27+I27)</f>
        <v>1280</v>
      </c>
      <c r="H27" s="11">
        <v>1245</v>
      </c>
      <c r="I27" s="11">
        <v>35</v>
      </c>
      <c r="J27" s="21">
        <f t="shared" ref="J27" si="13">SUM(H27/F27*100)</f>
        <v>81.907894736842096</v>
      </c>
      <c r="K27" s="22"/>
    </row>
    <row r="28" spans="1:11" ht="21.95" customHeight="1">
      <c r="A28" s="25">
        <v>45027</v>
      </c>
      <c r="B28" s="11" t="s">
        <v>21</v>
      </c>
      <c r="C28" s="11">
        <v>22500</v>
      </c>
      <c r="D28" s="11" t="s">
        <v>110</v>
      </c>
      <c r="E28" s="11">
        <v>4</v>
      </c>
      <c r="F28" s="11">
        <v>1900</v>
      </c>
      <c r="G28" s="11">
        <f t="shared" ref="G28" si="14">SUM(H28+I28)</f>
        <v>1774</v>
      </c>
      <c r="H28" s="11">
        <v>1755</v>
      </c>
      <c r="I28" s="11">
        <v>19</v>
      </c>
      <c r="J28" s="21">
        <f t="shared" ref="J28" si="15">SUM(H28/F28*100)</f>
        <v>92.368421052631575</v>
      </c>
      <c r="K28" s="22"/>
    </row>
    <row r="29" spans="1:11" ht="21.95" customHeight="1">
      <c r="A29" s="25">
        <v>45028</v>
      </c>
      <c r="B29" s="11" t="s">
        <v>21</v>
      </c>
      <c r="C29" s="11">
        <v>22500</v>
      </c>
      <c r="D29" s="11" t="s">
        <v>110</v>
      </c>
      <c r="E29" s="11">
        <v>3</v>
      </c>
      <c r="F29" s="11">
        <v>1140</v>
      </c>
      <c r="G29" s="11">
        <f t="shared" ref="G29" si="16">SUM(H29+I29)</f>
        <v>1025</v>
      </c>
      <c r="H29" s="11">
        <v>1013</v>
      </c>
      <c r="I29" s="11">
        <v>12</v>
      </c>
      <c r="J29" s="21">
        <f t="shared" ref="J29" si="17">SUM(H29/F29*100)</f>
        <v>88.859649122807014</v>
      </c>
      <c r="K29" s="22"/>
    </row>
    <row r="30" spans="1:11" ht="21.95" customHeight="1">
      <c r="A30" s="25"/>
      <c r="B30" s="11"/>
      <c r="C30" s="11"/>
      <c r="D30" s="11"/>
      <c r="E30" s="11"/>
      <c r="F30" s="11"/>
      <c r="G30" s="11"/>
      <c r="H30" s="11"/>
      <c r="I30" s="11"/>
      <c r="J30" s="21"/>
      <c r="K30" s="22"/>
    </row>
    <row r="31" spans="1:11" ht="21.95" customHeight="1">
      <c r="A31" s="25"/>
      <c r="B31" s="11"/>
      <c r="C31" s="11"/>
      <c r="D31" s="11"/>
      <c r="E31" s="11"/>
      <c r="F31" s="11"/>
      <c r="G31" s="11"/>
      <c r="H31" s="11"/>
      <c r="I31" s="11"/>
      <c r="J31" s="21"/>
      <c r="K31" s="22"/>
    </row>
    <row r="32" spans="1:11" ht="21.95" customHeight="1">
      <c r="A32" s="25"/>
      <c r="B32" s="11"/>
      <c r="C32" s="11"/>
      <c r="D32" s="11"/>
      <c r="E32" s="11"/>
      <c r="F32" s="11"/>
      <c r="G32" s="11"/>
      <c r="H32" s="11"/>
      <c r="I32" s="11"/>
      <c r="J32" s="21"/>
      <c r="K32" s="22"/>
    </row>
    <row r="33" spans="1:11" ht="21.95" customHeight="1">
      <c r="A33" s="12"/>
      <c r="B33" s="11"/>
      <c r="C33" s="11"/>
      <c r="D33" s="11"/>
      <c r="E33" s="11"/>
      <c r="F33" s="11"/>
      <c r="G33" s="11"/>
      <c r="H33" s="11"/>
      <c r="I33" s="11"/>
      <c r="J33" s="21"/>
      <c r="K33" s="22"/>
    </row>
    <row r="34" spans="1:11" ht="21.95" customHeight="1">
      <c r="A34" s="12"/>
      <c r="B34" s="11"/>
      <c r="C34" s="11"/>
      <c r="D34" s="11"/>
      <c r="E34" s="11"/>
      <c r="F34" s="11"/>
      <c r="G34" s="11"/>
      <c r="H34" s="11"/>
      <c r="I34" s="11"/>
      <c r="J34" s="21"/>
      <c r="K34" s="22"/>
    </row>
    <row r="35" spans="1:11" ht="21.95" customHeight="1">
      <c r="A35" s="12"/>
      <c r="B35" s="11"/>
      <c r="C35" s="11"/>
      <c r="D35" s="11"/>
      <c r="E35" s="11"/>
      <c r="F35" s="11"/>
      <c r="G35" s="11"/>
      <c r="H35" s="11"/>
      <c r="I35" s="11"/>
      <c r="J35" s="21"/>
      <c r="K35" s="22"/>
    </row>
    <row r="36" spans="1:11" ht="21.95" customHeight="1">
      <c r="A36" s="12"/>
      <c r="B36" s="11"/>
      <c r="C36" s="11"/>
      <c r="D36" s="11"/>
      <c r="E36" s="11"/>
      <c r="F36" s="11"/>
      <c r="G36" s="11"/>
      <c r="H36" s="11"/>
      <c r="I36" s="11"/>
      <c r="J36" s="21"/>
      <c r="K36" s="22"/>
    </row>
    <row r="37" spans="1:11" ht="21.95" customHeight="1">
      <c r="A37" s="12"/>
      <c r="B37" s="11"/>
      <c r="C37" s="11"/>
      <c r="D37" s="11"/>
      <c r="E37" s="11"/>
      <c r="F37" s="11"/>
      <c r="G37" s="11"/>
      <c r="H37" s="11"/>
      <c r="I37" s="11"/>
      <c r="J37" s="21"/>
      <c r="K37" s="22"/>
    </row>
    <row r="38" spans="1:11" ht="21.95" customHeight="1">
      <c r="A38" s="12"/>
      <c r="B38" s="11"/>
      <c r="C38" s="11"/>
      <c r="D38" s="11"/>
      <c r="E38" s="11"/>
      <c r="F38" s="11"/>
      <c r="G38" s="11"/>
      <c r="H38" s="11"/>
      <c r="I38" s="11"/>
      <c r="J38" s="21"/>
      <c r="K38" s="22"/>
    </row>
    <row r="39" spans="1:11" ht="21.95" customHeight="1">
      <c r="A39" s="12"/>
      <c r="B39" s="11"/>
      <c r="C39" s="11"/>
      <c r="D39" s="11"/>
      <c r="E39" s="11"/>
      <c r="F39" s="11"/>
      <c r="G39" s="11"/>
      <c r="H39" s="11"/>
      <c r="I39" s="11"/>
      <c r="J39" s="21"/>
      <c r="K39" s="22"/>
    </row>
    <row r="40" spans="1:11" ht="21.95" customHeight="1">
      <c r="A40" s="12"/>
      <c r="B40" s="11"/>
      <c r="C40" s="11"/>
      <c r="D40" s="11"/>
      <c r="E40" s="11"/>
      <c r="F40" s="11"/>
      <c r="G40" s="11"/>
      <c r="H40" s="11"/>
      <c r="I40" s="11"/>
      <c r="J40" s="21"/>
      <c r="K40" s="22"/>
    </row>
    <row r="41" spans="1:11" ht="21.95" customHeight="1">
      <c r="A41" s="12"/>
      <c r="B41" s="11"/>
      <c r="C41" s="11"/>
      <c r="D41" s="11"/>
      <c r="E41" s="11"/>
      <c r="F41" s="11"/>
      <c r="G41" s="11"/>
      <c r="H41" s="11"/>
      <c r="I41" s="11"/>
      <c r="J41" s="21"/>
      <c r="K41" s="22"/>
    </row>
    <row r="42" spans="1:11" ht="21.95" customHeight="1">
      <c r="A42" s="12"/>
      <c r="B42" s="11"/>
      <c r="C42" s="11"/>
      <c r="D42" s="11"/>
      <c r="E42" s="11"/>
      <c r="F42" s="11"/>
      <c r="G42" s="11"/>
      <c r="H42" s="11"/>
      <c r="I42" s="11"/>
      <c r="J42" s="21"/>
      <c r="K42" s="22"/>
    </row>
    <row r="43" spans="1:11" ht="21.95" customHeight="1">
      <c r="A43" s="12"/>
      <c r="B43" s="11"/>
      <c r="C43" s="11"/>
      <c r="D43" s="11"/>
      <c r="E43" s="11"/>
      <c r="F43" s="11"/>
      <c r="G43" s="11"/>
      <c r="H43" s="11"/>
      <c r="I43" s="11"/>
      <c r="J43" s="21"/>
      <c r="K43" s="22"/>
    </row>
    <row r="44" spans="1:11" ht="21.95" customHeight="1">
      <c r="A44" s="12"/>
      <c r="B44" s="11"/>
      <c r="C44" s="11"/>
      <c r="D44" s="11"/>
      <c r="E44" s="11"/>
      <c r="F44" s="11"/>
      <c r="G44" s="11"/>
      <c r="H44" s="11"/>
      <c r="I44" s="11"/>
      <c r="J44" s="21"/>
      <c r="K44" s="22"/>
    </row>
    <row r="45" spans="1:11" ht="21.95" customHeight="1">
      <c r="A45" s="12"/>
      <c r="B45" s="11"/>
      <c r="C45" s="11"/>
      <c r="D45" s="11"/>
      <c r="E45" s="11"/>
      <c r="F45" s="11"/>
      <c r="G45" s="11"/>
      <c r="H45" s="11"/>
      <c r="I45" s="11"/>
      <c r="J45" s="21"/>
      <c r="K45" s="22"/>
    </row>
    <row r="46" spans="1:11" ht="21.95" customHeight="1">
      <c r="A46" s="12"/>
      <c r="B46" s="11"/>
      <c r="C46" s="11"/>
      <c r="D46" s="11"/>
      <c r="E46" s="11"/>
      <c r="F46" s="11"/>
      <c r="G46" s="11"/>
      <c r="H46" s="11"/>
      <c r="I46" s="11"/>
      <c r="J46" s="21"/>
      <c r="K46" s="22"/>
    </row>
    <row r="47" spans="1:11" ht="21.95" customHeight="1">
      <c r="A47" s="12"/>
      <c r="B47" s="11"/>
      <c r="C47" s="11"/>
      <c r="D47" s="11"/>
      <c r="E47" s="11"/>
      <c r="F47" s="11"/>
      <c r="G47" s="11"/>
      <c r="H47" s="11"/>
      <c r="I47" s="11"/>
      <c r="J47" s="21"/>
      <c r="K47" s="22"/>
    </row>
    <row r="48" spans="1:11" ht="21.95" customHeight="1">
      <c r="A48" s="12"/>
      <c r="B48" s="11"/>
      <c r="C48" s="11"/>
      <c r="D48" s="11"/>
      <c r="E48" s="11"/>
      <c r="F48" s="11"/>
      <c r="G48" s="11"/>
      <c r="H48" s="11"/>
      <c r="I48" s="11"/>
      <c r="J48" s="21"/>
      <c r="K48" s="22"/>
    </row>
    <row r="49" spans="1:11" ht="21" customHeight="1">
      <c r="A49" s="44" t="s">
        <v>23</v>
      </c>
      <c r="B49" s="45"/>
      <c r="C49" s="13">
        <f>COUNT(A10:A48)</f>
        <v>19</v>
      </c>
      <c r="E49" s="46" t="s">
        <v>24</v>
      </c>
      <c r="F49" s="46"/>
      <c r="G49" s="47"/>
      <c r="H49" s="47"/>
      <c r="I49" s="47"/>
      <c r="J49" s="47"/>
      <c r="K49" s="47"/>
    </row>
    <row r="50" spans="1:11" ht="21" customHeight="1">
      <c r="A50" s="36" t="s">
        <v>25</v>
      </c>
      <c r="B50" s="37"/>
      <c r="C50" s="13">
        <f>SUM(F10:F48)</f>
        <v>42540</v>
      </c>
      <c r="F50" s="35"/>
      <c r="G50" s="35"/>
      <c r="H50" s="35"/>
      <c r="I50" s="4"/>
      <c r="J50" s="4"/>
      <c r="K50" s="18"/>
    </row>
    <row r="51" spans="1:11" ht="21" customHeight="1">
      <c r="A51" s="36" t="s">
        <v>26</v>
      </c>
      <c r="B51" s="37"/>
      <c r="C51" s="13">
        <f>SUM(H10:H48)</f>
        <v>32554</v>
      </c>
      <c r="F51" s="4"/>
      <c r="G51" s="4"/>
      <c r="H51" s="4"/>
      <c r="I51" s="4"/>
      <c r="J51" s="4"/>
      <c r="K51" s="18"/>
    </row>
    <row r="52" spans="1:11">
      <c r="A52" s="38" t="s">
        <v>27</v>
      </c>
      <c r="B52" s="39"/>
      <c r="C52" s="14">
        <f>SUM(J10:J48)</f>
        <v>1570.7469275232434</v>
      </c>
      <c r="F52" s="35"/>
      <c r="G52" s="35"/>
      <c r="H52" s="35"/>
      <c r="I52" s="35"/>
      <c r="J52" s="4"/>
      <c r="K52" s="29"/>
    </row>
    <row r="53" spans="1:11">
      <c r="A53" s="40" t="s">
        <v>28</v>
      </c>
      <c r="B53" s="41"/>
      <c r="C53" s="13">
        <f>COUNTA(B10:B48)</f>
        <v>20</v>
      </c>
      <c r="F53" s="35"/>
      <c r="G53" s="35"/>
      <c r="H53" s="35"/>
      <c r="I53" s="35"/>
      <c r="J53" s="4"/>
      <c r="K53" s="29"/>
    </row>
    <row r="54" spans="1:11">
      <c r="A54" s="40" t="s">
        <v>29</v>
      </c>
      <c r="B54" s="41"/>
      <c r="C54" s="14">
        <f>C52/C53</f>
        <v>78.537346376162162</v>
      </c>
      <c r="F54" s="35"/>
      <c r="G54" s="35"/>
      <c r="H54" s="35"/>
      <c r="I54" s="35"/>
      <c r="J54" s="4"/>
      <c r="K54" s="29"/>
    </row>
    <row r="55" spans="1:11">
      <c r="A55" s="15"/>
      <c r="B55" s="16"/>
      <c r="C55" s="16"/>
      <c r="D55" s="16"/>
      <c r="E55" s="16"/>
      <c r="F55" s="16"/>
      <c r="G55" s="16"/>
      <c r="H55" s="16"/>
      <c r="I55" s="16"/>
      <c r="J55" s="16"/>
      <c r="K55" s="23"/>
    </row>
  </sheetData>
  <mergeCells count="13">
    <mergeCell ref="J1:K1"/>
    <mergeCell ref="A49:B49"/>
    <mergeCell ref="E49:K49"/>
    <mergeCell ref="A50:B50"/>
    <mergeCell ref="F50:H50"/>
    <mergeCell ref="K52:K54"/>
    <mergeCell ref="A4:K6"/>
    <mergeCell ref="F52:H54"/>
    <mergeCell ref="A51:B51"/>
    <mergeCell ref="A52:B52"/>
    <mergeCell ref="A53:B53"/>
    <mergeCell ref="A54:B54"/>
    <mergeCell ref="I52:I54"/>
  </mergeCells>
  <printOptions horizontalCentered="1" verticalCentered="1"/>
  <pageMargins left="0" right="0" top="0" bottom="0" header="0" footer="0"/>
  <pageSetup paperSize="9" scale="73" orientation="portrait" verticalDpi="360" r:id="rId1"/>
  <headerFooter scaleWithDoc="0" alignWithMargins="0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pageSetUpPr fitToPage="1"/>
  </sheetPr>
  <dimension ref="A1:K47"/>
  <sheetViews>
    <sheetView view="pageBreakPreview" zoomScaleNormal="100" workbookViewId="0">
      <selection activeCell="G8" sqref="G8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42" t="s">
        <v>0</v>
      </c>
      <c r="K1" s="43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 ht="15.75" customHeight="1">
      <c r="A4" s="48" t="s">
        <v>1</v>
      </c>
      <c r="B4" s="49"/>
      <c r="C4" s="49"/>
      <c r="D4" s="49"/>
      <c r="E4" s="49"/>
      <c r="F4" s="49"/>
      <c r="G4" s="49"/>
      <c r="H4" s="49"/>
      <c r="I4" s="49"/>
      <c r="J4" s="49"/>
      <c r="K4" s="50"/>
    </row>
    <row r="5" spans="1:11" ht="15.75" customHeight="1">
      <c r="A5" s="48"/>
      <c r="B5" s="49"/>
      <c r="C5" s="49"/>
      <c r="D5" s="49"/>
      <c r="E5" s="49"/>
      <c r="F5" s="49"/>
      <c r="G5" s="49"/>
      <c r="H5" s="49"/>
      <c r="I5" s="49"/>
      <c r="J5" s="49"/>
      <c r="K5" s="50"/>
    </row>
    <row r="6" spans="1:11" ht="6.95" customHeight="1">
      <c r="A6" s="48"/>
      <c r="B6" s="49"/>
      <c r="C6" s="49"/>
      <c r="D6" s="49"/>
      <c r="E6" s="49"/>
      <c r="F6" s="49"/>
      <c r="G6" s="49"/>
      <c r="H6" s="49"/>
      <c r="I6" s="49"/>
      <c r="J6" s="49"/>
      <c r="K6" s="50"/>
    </row>
    <row r="7" spans="1:11" ht="24" customHeight="1">
      <c r="A7" s="5" t="s">
        <v>2</v>
      </c>
      <c r="B7" s="6" t="s">
        <v>121</v>
      </c>
      <c r="C7" s="4"/>
      <c r="D7" s="4"/>
      <c r="E7" s="4"/>
      <c r="F7" s="6" t="s">
        <v>4</v>
      </c>
      <c r="G7" s="6" t="s">
        <v>192</v>
      </c>
      <c r="H7" s="6"/>
      <c r="I7" s="4"/>
      <c r="J7" s="4"/>
      <c r="K7" s="18"/>
    </row>
    <row r="8" spans="1:11" ht="24" customHeight="1">
      <c r="A8" s="5" t="s">
        <v>6</v>
      </c>
      <c r="B8" s="7" t="s">
        <v>7</v>
      </c>
      <c r="C8" s="4"/>
      <c r="D8" s="4"/>
      <c r="E8" s="4"/>
      <c r="F8" s="6" t="s">
        <v>8</v>
      </c>
      <c r="G8" s="7" t="s">
        <v>9</v>
      </c>
      <c r="H8" s="6"/>
      <c r="I8" s="4"/>
      <c r="J8" s="4"/>
      <c r="K8" s="18"/>
    </row>
    <row r="9" spans="1:11" ht="33" customHeight="1">
      <c r="A9" s="8" t="s">
        <v>10</v>
      </c>
      <c r="B9" s="9" t="s">
        <v>11</v>
      </c>
      <c r="C9" s="9" t="s">
        <v>12</v>
      </c>
      <c r="D9" s="9" t="s">
        <v>13</v>
      </c>
      <c r="E9" s="9" t="s">
        <v>14</v>
      </c>
      <c r="F9" s="9" t="s">
        <v>15</v>
      </c>
      <c r="G9" s="9" t="s">
        <v>16</v>
      </c>
      <c r="H9" s="9" t="s">
        <v>17</v>
      </c>
      <c r="I9" s="9" t="s">
        <v>18</v>
      </c>
      <c r="J9" s="19" t="s">
        <v>19</v>
      </c>
      <c r="K9" s="20" t="s">
        <v>20</v>
      </c>
    </row>
    <row r="10" spans="1:11" ht="21.95" customHeight="1">
      <c r="A10" s="10">
        <v>45001</v>
      </c>
      <c r="B10" s="11" t="s">
        <v>33</v>
      </c>
      <c r="C10" s="11" t="s">
        <v>34</v>
      </c>
      <c r="D10" s="11" t="s">
        <v>22</v>
      </c>
      <c r="E10" s="11">
        <v>8</v>
      </c>
      <c r="F10" s="11">
        <v>2800</v>
      </c>
      <c r="G10" s="11">
        <f t="shared" ref="G10:G17" si="0">SUM(H10+I10)</f>
        <v>1685</v>
      </c>
      <c r="H10" s="11">
        <v>1680</v>
      </c>
      <c r="I10" s="11">
        <v>5</v>
      </c>
      <c r="J10" s="21">
        <f t="shared" ref="J10:J17" si="1">SUM(H10/F10*100)</f>
        <v>60</v>
      </c>
      <c r="K10" s="22"/>
    </row>
    <row r="11" spans="1:11" ht="21.95" customHeight="1">
      <c r="A11" s="10">
        <v>45002</v>
      </c>
      <c r="B11" s="11" t="s">
        <v>33</v>
      </c>
      <c r="C11" s="11" t="s">
        <v>34</v>
      </c>
      <c r="D11" s="11" t="s">
        <v>22</v>
      </c>
      <c r="E11" s="11">
        <v>8</v>
      </c>
      <c r="F11" s="11">
        <v>2800</v>
      </c>
      <c r="G11" s="11">
        <f t="shared" si="0"/>
        <v>1403</v>
      </c>
      <c r="H11" s="11">
        <v>1400</v>
      </c>
      <c r="I11" s="11">
        <v>3</v>
      </c>
      <c r="J11" s="21">
        <f t="shared" si="1"/>
        <v>50</v>
      </c>
      <c r="K11" s="22"/>
    </row>
    <row r="12" spans="1:11" ht="21.95" customHeight="1">
      <c r="A12" s="10">
        <v>45005</v>
      </c>
      <c r="B12" s="11" t="s">
        <v>106</v>
      </c>
      <c r="C12" s="11" t="s">
        <v>107</v>
      </c>
      <c r="D12" s="11" t="s">
        <v>22</v>
      </c>
      <c r="E12" s="11">
        <v>8</v>
      </c>
      <c r="F12" s="11">
        <v>456</v>
      </c>
      <c r="G12" s="11">
        <f t="shared" si="0"/>
        <v>232</v>
      </c>
      <c r="H12" s="11">
        <v>228</v>
      </c>
      <c r="I12" s="11">
        <v>4</v>
      </c>
      <c r="J12" s="21">
        <f t="shared" si="1"/>
        <v>50</v>
      </c>
      <c r="K12" s="22"/>
    </row>
    <row r="13" spans="1:11" ht="21.95" customHeight="1">
      <c r="A13" s="10">
        <v>45006</v>
      </c>
      <c r="B13" s="11" t="s">
        <v>106</v>
      </c>
      <c r="C13" s="11" t="s">
        <v>107</v>
      </c>
      <c r="D13" s="11" t="s">
        <v>22</v>
      </c>
      <c r="E13" s="11">
        <v>8</v>
      </c>
      <c r="F13" s="11">
        <v>360</v>
      </c>
      <c r="G13" s="11">
        <f t="shared" si="0"/>
        <v>183</v>
      </c>
      <c r="H13" s="11">
        <v>180</v>
      </c>
      <c r="I13" s="11">
        <v>3</v>
      </c>
      <c r="J13" s="21">
        <f t="shared" si="1"/>
        <v>50</v>
      </c>
      <c r="K13" s="22"/>
    </row>
    <row r="14" spans="1:11" ht="21.95" customHeight="1">
      <c r="A14" s="10">
        <v>45012</v>
      </c>
      <c r="B14" s="11" t="s">
        <v>106</v>
      </c>
      <c r="C14" s="11" t="s">
        <v>107</v>
      </c>
      <c r="D14" s="11" t="s">
        <v>22</v>
      </c>
      <c r="E14" s="11">
        <v>3</v>
      </c>
      <c r="F14" s="11">
        <v>135</v>
      </c>
      <c r="G14" s="11">
        <f t="shared" si="0"/>
        <v>138</v>
      </c>
      <c r="H14" s="11">
        <v>135</v>
      </c>
      <c r="I14" s="11">
        <v>3</v>
      </c>
      <c r="J14" s="21">
        <f t="shared" si="1"/>
        <v>100</v>
      </c>
      <c r="K14" s="22"/>
    </row>
    <row r="15" spans="1:11" ht="21.95" customHeight="1">
      <c r="A15" s="10">
        <v>45013</v>
      </c>
      <c r="B15" s="11" t="s">
        <v>141</v>
      </c>
      <c r="C15" s="11" t="s">
        <v>91</v>
      </c>
      <c r="D15" s="11" t="s">
        <v>22</v>
      </c>
      <c r="E15" s="11">
        <v>3</v>
      </c>
      <c r="F15" s="11">
        <v>105</v>
      </c>
      <c r="G15" s="11">
        <f t="shared" si="0"/>
        <v>109</v>
      </c>
      <c r="H15" s="11">
        <v>105</v>
      </c>
      <c r="I15" s="11">
        <v>4</v>
      </c>
      <c r="J15" s="21">
        <f t="shared" si="1"/>
        <v>100</v>
      </c>
      <c r="K15" s="22"/>
    </row>
    <row r="16" spans="1:11" ht="21.95" customHeight="1">
      <c r="A16" s="10">
        <v>45014</v>
      </c>
      <c r="B16" s="11" t="s">
        <v>59</v>
      </c>
      <c r="C16" s="11" t="s">
        <v>167</v>
      </c>
      <c r="D16" s="11" t="s">
        <v>22</v>
      </c>
      <c r="E16" s="11">
        <v>8</v>
      </c>
      <c r="F16" s="11">
        <v>520</v>
      </c>
      <c r="G16" s="11">
        <f t="shared" si="0"/>
        <v>472</v>
      </c>
      <c r="H16" s="11">
        <v>460</v>
      </c>
      <c r="I16" s="11">
        <v>12</v>
      </c>
      <c r="J16" s="21">
        <f t="shared" si="1"/>
        <v>88.461538461538453</v>
      </c>
      <c r="K16" s="22"/>
    </row>
    <row r="17" spans="1:11" ht="21.95" customHeight="1">
      <c r="A17" s="10">
        <v>45019</v>
      </c>
      <c r="B17" s="11" t="s">
        <v>59</v>
      </c>
      <c r="C17" s="11" t="s">
        <v>167</v>
      </c>
      <c r="D17" s="11" t="s">
        <v>22</v>
      </c>
      <c r="E17" s="11">
        <v>8</v>
      </c>
      <c r="F17" s="11">
        <v>520</v>
      </c>
      <c r="G17" s="11">
        <f t="shared" si="0"/>
        <v>447</v>
      </c>
      <c r="H17" s="11">
        <v>440</v>
      </c>
      <c r="I17" s="11">
        <v>7</v>
      </c>
      <c r="J17" s="21">
        <f t="shared" si="1"/>
        <v>84.615384615384613</v>
      </c>
      <c r="K17" s="22"/>
    </row>
    <row r="18" spans="1:11" ht="21.95" customHeight="1">
      <c r="A18" s="10">
        <v>45019</v>
      </c>
      <c r="B18" s="11" t="s">
        <v>59</v>
      </c>
      <c r="C18" s="11" t="s">
        <v>167</v>
      </c>
      <c r="D18" s="11" t="s">
        <v>22</v>
      </c>
      <c r="E18" s="11">
        <v>8</v>
      </c>
      <c r="F18" s="11">
        <v>520</v>
      </c>
      <c r="G18" s="11">
        <f t="shared" ref="G18:G25" si="2">SUM(H18+I18)</f>
        <v>455</v>
      </c>
      <c r="H18" s="11">
        <v>451</v>
      </c>
      <c r="I18" s="11">
        <v>4</v>
      </c>
      <c r="J18" s="21">
        <f t="shared" ref="J18:J25" si="3">SUM(H18/F18*100)</f>
        <v>86.730769230769226</v>
      </c>
      <c r="K18" s="22"/>
    </row>
    <row r="19" spans="1:11" ht="21.95" customHeight="1">
      <c r="A19" s="10">
        <v>45020</v>
      </c>
      <c r="B19" s="11" t="s">
        <v>170</v>
      </c>
      <c r="C19" s="11" t="s">
        <v>169</v>
      </c>
      <c r="D19" s="11" t="s">
        <v>22</v>
      </c>
      <c r="E19" s="11">
        <v>4</v>
      </c>
      <c r="F19" s="11">
        <v>513</v>
      </c>
      <c r="G19" s="11">
        <f t="shared" si="2"/>
        <v>529</v>
      </c>
      <c r="H19" s="11">
        <v>513</v>
      </c>
      <c r="I19" s="11">
        <v>16</v>
      </c>
      <c r="J19" s="21">
        <f t="shared" si="3"/>
        <v>100</v>
      </c>
      <c r="K19" s="22"/>
    </row>
    <row r="20" spans="1:11" ht="21.95" customHeight="1">
      <c r="A20" s="10">
        <v>45021</v>
      </c>
      <c r="B20" s="11" t="s">
        <v>153</v>
      </c>
      <c r="C20" s="11">
        <v>86901</v>
      </c>
      <c r="D20" s="11" t="s">
        <v>22</v>
      </c>
      <c r="E20" s="11">
        <v>4</v>
      </c>
      <c r="F20" s="11">
        <v>360</v>
      </c>
      <c r="G20" s="11">
        <f t="shared" si="2"/>
        <v>364</v>
      </c>
      <c r="H20" s="11">
        <v>360</v>
      </c>
      <c r="I20" s="11">
        <v>4</v>
      </c>
      <c r="J20" s="21">
        <f t="shared" si="3"/>
        <v>100</v>
      </c>
      <c r="K20" s="22"/>
    </row>
    <row r="21" spans="1:11" ht="21.95" customHeight="1">
      <c r="A21" s="10">
        <v>45022</v>
      </c>
      <c r="B21" s="11" t="s">
        <v>174</v>
      </c>
      <c r="C21" s="11" t="s">
        <v>70</v>
      </c>
      <c r="D21" s="11" t="s">
        <v>22</v>
      </c>
      <c r="E21" s="11">
        <v>8</v>
      </c>
      <c r="F21" s="11">
        <v>600</v>
      </c>
      <c r="G21" s="11">
        <f t="shared" si="2"/>
        <v>544</v>
      </c>
      <c r="H21" s="11">
        <v>532</v>
      </c>
      <c r="I21" s="11">
        <v>12</v>
      </c>
      <c r="J21" s="21">
        <f t="shared" si="3"/>
        <v>88.666666666666671</v>
      </c>
      <c r="K21" s="22"/>
    </row>
    <row r="22" spans="1:11" ht="21.95" customHeight="1">
      <c r="A22" s="10">
        <v>45026</v>
      </c>
      <c r="B22" s="11" t="s">
        <v>70</v>
      </c>
      <c r="C22" s="11" t="s">
        <v>174</v>
      </c>
      <c r="D22" s="11" t="s">
        <v>22</v>
      </c>
      <c r="E22" s="11">
        <v>5</v>
      </c>
      <c r="F22" s="11">
        <v>375</v>
      </c>
      <c r="G22" s="11">
        <f t="shared" si="2"/>
        <v>365</v>
      </c>
      <c r="H22" s="11">
        <v>358</v>
      </c>
      <c r="I22" s="11">
        <v>7</v>
      </c>
      <c r="J22" s="21">
        <f t="shared" si="3"/>
        <v>95.466666666666669</v>
      </c>
      <c r="K22" s="22"/>
    </row>
    <row r="23" spans="1:11" ht="21.95" customHeight="1">
      <c r="A23" s="10"/>
      <c r="B23" s="11" t="s">
        <v>59</v>
      </c>
      <c r="C23" s="11" t="s">
        <v>85</v>
      </c>
      <c r="D23" s="11" t="s">
        <v>22</v>
      </c>
      <c r="E23" s="11">
        <v>1</v>
      </c>
      <c r="F23" s="11">
        <v>50</v>
      </c>
      <c r="G23" s="11">
        <f t="shared" si="2"/>
        <v>60</v>
      </c>
      <c r="H23" s="11">
        <v>50</v>
      </c>
      <c r="I23" s="11">
        <v>10</v>
      </c>
      <c r="J23" s="21">
        <f t="shared" si="3"/>
        <v>100</v>
      </c>
      <c r="K23" s="22"/>
    </row>
    <row r="24" spans="1:11" ht="21.95" customHeight="1">
      <c r="A24" s="10">
        <v>45027</v>
      </c>
      <c r="B24" s="11" t="s">
        <v>144</v>
      </c>
      <c r="C24" s="11" t="s">
        <v>186</v>
      </c>
      <c r="D24" s="11" t="s">
        <v>22</v>
      </c>
      <c r="E24" s="11">
        <v>4</v>
      </c>
      <c r="F24" s="11">
        <v>600</v>
      </c>
      <c r="G24" s="11">
        <f t="shared" si="2"/>
        <v>223</v>
      </c>
      <c r="H24" s="11">
        <v>219</v>
      </c>
      <c r="I24" s="11">
        <v>4</v>
      </c>
      <c r="J24" s="21">
        <f t="shared" si="3"/>
        <v>36.5</v>
      </c>
      <c r="K24" s="22"/>
    </row>
    <row r="25" spans="1:11" ht="21.95" customHeight="1">
      <c r="A25" s="12"/>
      <c r="B25" s="11" t="s">
        <v>59</v>
      </c>
      <c r="C25" s="11" t="s">
        <v>85</v>
      </c>
      <c r="D25" s="11" t="s">
        <v>22</v>
      </c>
      <c r="E25" s="11">
        <v>2</v>
      </c>
      <c r="F25" s="11">
        <v>100</v>
      </c>
      <c r="G25" s="11">
        <f t="shared" si="2"/>
        <v>102</v>
      </c>
      <c r="H25" s="11">
        <v>100</v>
      </c>
      <c r="I25" s="11">
        <v>2</v>
      </c>
      <c r="J25" s="21">
        <f t="shared" si="3"/>
        <v>100</v>
      </c>
      <c r="K25" s="22"/>
    </row>
    <row r="26" spans="1:11" ht="21.95" customHeight="1">
      <c r="A26" s="10">
        <v>45028</v>
      </c>
      <c r="B26" s="11" t="s">
        <v>144</v>
      </c>
      <c r="C26" s="11" t="s">
        <v>186</v>
      </c>
      <c r="D26" s="11" t="s">
        <v>22</v>
      </c>
      <c r="E26" s="11">
        <v>8</v>
      </c>
      <c r="F26" s="11">
        <v>600</v>
      </c>
      <c r="G26" s="11">
        <f t="shared" ref="G26" si="4">SUM(H26+I26)</f>
        <v>619</v>
      </c>
      <c r="H26" s="11">
        <v>600</v>
      </c>
      <c r="I26" s="11">
        <v>19</v>
      </c>
      <c r="J26" s="21">
        <f t="shared" ref="J26" si="5">SUM(H26/F26*100)</f>
        <v>100</v>
      </c>
      <c r="K26" s="22"/>
    </row>
    <row r="27" spans="1:11" ht="21.95" customHeight="1">
      <c r="A27" s="12"/>
      <c r="B27" s="11"/>
      <c r="C27" s="11"/>
      <c r="D27" s="11"/>
      <c r="E27" s="11"/>
      <c r="F27" s="11"/>
      <c r="G27" s="11"/>
      <c r="H27" s="11"/>
      <c r="I27" s="11"/>
      <c r="J27" s="21"/>
      <c r="K27" s="22"/>
    </row>
    <row r="28" spans="1:11" ht="21.95" customHeight="1">
      <c r="A28" s="12"/>
      <c r="B28" s="11"/>
      <c r="C28" s="11"/>
      <c r="D28" s="11"/>
      <c r="E28" s="11"/>
      <c r="F28" s="11"/>
      <c r="G28" s="11"/>
      <c r="H28" s="11"/>
      <c r="I28" s="11"/>
      <c r="J28" s="21"/>
      <c r="K28" s="22"/>
    </row>
    <row r="29" spans="1:11" ht="21.95" customHeight="1">
      <c r="A29" s="12"/>
      <c r="B29" s="11"/>
      <c r="C29" s="11"/>
      <c r="D29" s="11"/>
      <c r="E29" s="11"/>
      <c r="F29" s="11"/>
      <c r="G29" s="11"/>
      <c r="H29" s="11"/>
      <c r="I29" s="11"/>
      <c r="J29" s="21"/>
      <c r="K29" s="22"/>
    </row>
    <row r="30" spans="1:11" ht="21.95" customHeight="1">
      <c r="A30" s="12"/>
      <c r="B30" s="11"/>
      <c r="C30" s="11"/>
      <c r="D30" s="11"/>
      <c r="E30" s="11"/>
      <c r="F30" s="11"/>
      <c r="G30" s="11"/>
      <c r="H30" s="11"/>
      <c r="I30" s="11"/>
      <c r="J30" s="21"/>
      <c r="K30" s="22"/>
    </row>
    <row r="31" spans="1:11" ht="21.95" customHeight="1">
      <c r="A31" s="12"/>
      <c r="B31" s="11"/>
      <c r="C31" s="11"/>
      <c r="D31" s="11"/>
      <c r="E31" s="11"/>
      <c r="F31" s="11"/>
      <c r="G31" s="11"/>
      <c r="H31" s="11"/>
      <c r="I31" s="11"/>
      <c r="J31" s="21"/>
      <c r="K31" s="22"/>
    </row>
    <row r="32" spans="1:11" ht="21.95" customHeight="1">
      <c r="A32" s="12"/>
      <c r="B32" s="11"/>
      <c r="C32" s="11"/>
      <c r="D32" s="11"/>
      <c r="E32" s="11"/>
      <c r="F32" s="11"/>
      <c r="G32" s="11"/>
      <c r="H32" s="11"/>
      <c r="I32" s="11"/>
      <c r="J32" s="21"/>
      <c r="K32" s="22"/>
    </row>
    <row r="33" spans="1:11" ht="21.95" customHeight="1">
      <c r="A33" s="12"/>
      <c r="B33" s="11"/>
      <c r="C33" s="11"/>
      <c r="D33" s="11"/>
      <c r="E33" s="11"/>
      <c r="F33" s="11"/>
      <c r="G33" s="11"/>
      <c r="H33" s="11"/>
      <c r="I33" s="11"/>
      <c r="J33" s="21"/>
      <c r="K33" s="22"/>
    </row>
    <row r="34" spans="1:11" ht="21.95" customHeight="1">
      <c r="A34" s="12"/>
      <c r="B34" s="11"/>
      <c r="C34" s="11"/>
      <c r="D34" s="11"/>
      <c r="E34" s="11"/>
      <c r="F34" s="11"/>
      <c r="G34" s="11"/>
      <c r="H34" s="11"/>
      <c r="I34" s="11"/>
      <c r="J34" s="21"/>
      <c r="K34" s="22"/>
    </row>
    <row r="35" spans="1:11" ht="21.95" customHeight="1">
      <c r="A35" s="12"/>
      <c r="B35" s="11"/>
      <c r="C35" s="11"/>
      <c r="D35" s="11"/>
      <c r="E35" s="11"/>
      <c r="F35" s="11"/>
      <c r="G35" s="11"/>
      <c r="H35" s="11"/>
      <c r="I35" s="11"/>
      <c r="J35" s="21"/>
      <c r="K35" s="22"/>
    </row>
    <row r="36" spans="1:11" ht="21.95" customHeight="1">
      <c r="A36" s="12"/>
      <c r="B36" s="11"/>
      <c r="C36" s="11"/>
      <c r="D36" s="11"/>
      <c r="E36" s="11"/>
      <c r="F36" s="11"/>
      <c r="G36" s="11"/>
      <c r="H36" s="11"/>
      <c r="I36" s="11"/>
      <c r="J36" s="21"/>
      <c r="K36" s="22"/>
    </row>
    <row r="37" spans="1:11" ht="21.95" customHeight="1">
      <c r="A37" s="12"/>
      <c r="B37" s="11"/>
      <c r="C37" s="11"/>
      <c r="D37" s="11"/>
      <c r="E37" s="11"/>
      <c r="F37" s="11"/>
      <c r="G37" s="11"/>
      <c r="H37" s="11"/>
      <c r="I37" s="11"/>
      <c r="J37" s="21"/>
      <c r="K37" s="22"/>
    </row>
    <row r="38" spans="1:11" ht="21.95" customHeight="1">
      <c r="A38" s="12"/>
      <c r="B38" s="11"/>
      <c r="C38" s="11"/>
      <c r="D38" s="11"/>
      <c r="E38" s="11"/>
      <c r="F38" s="11"/>
      <c r="G38" s="11"/>
      <c r="H38" s="11"/>
      <c r="I38" s="11"/>
      <c r="J38" s="21"/>
      <c r="K38" s="22"/>
    </row>
    <row r="39" spans="1:11" ht="21.95" customHeight="1">
      <c r="A39" s="12"/>
      <c r="B39" s="11"/>
      <c r="C39" s="11"/>
      <c r="D39" s="11"/>
      <c r="E39" s="11"/>
      <c r="F39" s="11"/>
      <c r="G39" s="11"/>
      <c r="H39" s="11"/>
      <c r="I39" s="11"/>
      <c r="J39" s="21"/>
      <c r="K39" s="22"/>
    </row>
    <row r="40" spans="1:11" ht="21.95" customHeight="1">
      <c r="A40" s="12"/>
      <c r="B40" s="11"/>
      <c r="C40" s="11"/>
      <c r="D40" s="11"/>
      <c r="E40" s="11"/>
      <c r="F40" s="11"/>
      <c r="G40" s="11"/>
      <c r="H40" s="11"/>
      <c r="I40" s="11"/>
      <c r="J40" s="21"/>
      <c r="K40" s="22"/>
    </row>
    <row r="41" spans="1:11" ht="21" customHeight="1">
      <c r="A41" s="44" t="s">
        <v>23</v>
      </c>
      <c r="B41" s="45"/>
      <c r="C41" s="13">
        <f>COUNT(A10:A40)</f>
        <v>15</v>
      </c>
      <c r="E41" s="46" t="s">
        <v>24</v>
      </c>
      <c r="F41" s="46"/>
      <c r="G41" s="47"/>
      <c r="H41" s="47"/>
      <c r="I41" s="47"/>
      <c r="J41" s="47"/>
      <c r="K41" s="47"/>
    </row>
    <row r="42" spans="1:11" ht="21" customHeight="1">
      <c r="A42" s="36" t="s">
        <v>25</v>
      </c>
      <c r="B42" s="37"/>
      <c r="C42" s="13">
        <f>SUM(F10:F40)</f>
        <v>11414</v>
      </c>
      <c r="F42" s="35"/>
      <c r="G42" s="35"/>
      <c r="H42" s="35"/>
      <c r="I42" s="4"/>
      <c r="J42" s="4"/>
      <c r="K42" s="18"/>
    </row>
    <row r="43" spans="1:11" ht="21" customHeight="1">
      <c r="A43" s="36" t="s">
        <v>26</v>
      </c>
      <c r="B43" s="37"/>
      <c r="C43" s="13">
        <f>SUM(H10:H40)</f>
        <v>7811</v>
      </c>
      <c r="F43" s="4"/>
      <c r="G43" s="4"/>
      <c r="H43" s="4"/>
      <c r="I43" s="4"/>
      <c r="J43" s="4"/>
      <c r="K43" s="18"/>
    </row>
    <row r="44" spans="1:11">
      <c r="A44" s="38" t="s">
        <v>27</v>
      </c>
      <c r="B44" s="39"/>
      <c r="C44" s="14">
        <f>SUM(J10:J40)</f>
        <v>1390.4410256410256</v>
      </c>
      <c r="F44" s="35"/>
      <c r="G44" s="35"/>
      <c r="H44" s="35"/>
      <c r="I44" s="35"/>
      <c r="J44" s="4"/>
      <c r="K44" s="29"/>
    </row>
    <row r="45" spans="1:11">
      <c r="A45" s="40" t="s">
        <v>28</v>
      </c>
      <c r="B45" s="41"/>
      <c r="C45" s="13">
        <f>COUNTA(B10:B40)</f>
        <v>17</v>
      </c>
      <c r="F45" s="35"/>
      <c r="G45" s="35"/>
      <c r="H45" s="35"/>
      <c r="I45" s="35"/>
      <c r="J45" s="4"/>
      <c r="K45" s="29"/>
    </row>
    <row r="46" spans="1:11">
      <c r="A46" s="40" t="s">
        <v>29</v>
      </c>
      <c r="B46" s="41"/>
      <c r="C46" s="14">
        <f>C44/C45</f>
        <v>81.790648567119149</v>
      </c>
      <c r="F46" s="35"/>
      <c r="G46" s="35"/>
      <c r="H46" s="35"/>
      <c r="I46" s="35"/>
      <c r="J46" s="4"/>
      <c r="K46" s="29"/>
    </row>
    <row r="47" spans="1:11">
      <c r="A47" s="15"/>
      <c r="B47" s="16"/>
      <c r="C47" s="16"/>
      <c r="D47" s="16"/>
      <c r="E47" s="16"/>
      <c r="F47" s="16"/>
      <c r="G47" s="16"/>
      <c r="H47" s="16"/>
      <c r="I47" s="16"/>
      <c r="J47" s="16"/>
      <c r="K47" s="23"/>
    </row>
  </sheetData>
  <mergeCells count="13">
    <mergeCell ref="J1:K1"/>
    <mergeCell ref="A41:B41"/>
    <mergeCell ref="E41:K41"/>
    <mergeCell ref="A42:B42"/>
    <mergeCell ref="F42:H42"/>
    <mergeCell ref="K44:K46"/>
    <mergeCell ref="A4:K6"/>
    <mergeCell ref="F44:H46"/>
    <mergeCell ref="A43:B43"/>
    <mergeCell ref="A44:B44"/>
    <mergeCell ref="A45:B45"/>
    <mergeCell ref="A46:B46"/>
    <mergeCell ref="I44:I46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K54"/>
  <sheetViews>
    <sheetView view="pageBreakPreview" topLeftCell="A28" zoomScaleNormal="100" workbookViewId="0">
      <selection activeCell="C33" sqref="C33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42" t="s">
        <v>0</v>
      </c>
      <c r="K1" s="43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 ht="15.75" customHeight="1">
      <c r="A4" s="48" t="s">
        <v>1</v>
      </c>
      <c r="B4" s="49"/>
      <c r="C4" s="49"/>
      <c r="D4" s="49"/>
      <c r="E4" s="49"/>
      <c r="F4" s="49"/>
      <c r="G4" s="49"/>
      <c r="H4" s="49"/>
      <c r="I4" s="49"/>
      <c r="J4" s="49"/>
      <c r="K4" s="50"/>
    </row>
    <row r="5" spans="1:11" ht="15.75" customHeight="1">
      <c r="A5" s="48"/>
      <c r="B5" s="49"/>
      <c r="C5" s="49"/>
      <c r="D5" s="49"/>
      <c r="E5" s="49"/>
      <c r="F5" s="49"/>
      <c r="G5" s="49"/>
      <c r="H5" s="49"/>
      <c r="I5" s="49"/>
      <c r="J5" s="49"/>
      <c r="K5" s="50"/>
    </row>
    <row r="6" spans="1:11" ht="6.95" customHeight="1">
      <c r="A6" s="48"/>
      <c r="B6" s="49"/>
      <c r="C6" s="49"/>
      <c r="D6" s="49"/>
      <c r="E6" s="49"/>
      <c r="F6" s="49"/>
      <c r="G6" s="49"/>
      <c r="H6" s="49"/>
      <c r="I6" s="49"/>
      <c r="J6" s="49"/>
      <c r="K6" s="50"/>
    </row>
    <row r="7" spans="1:11" ht="24" customHeight="1">
      <c r="A7" s="5" t="s">
        <v>2</v>
      </c>
      <c r="B7" s="6" t="s">
        <v>122</v>
      </c>
      <c r="C7" s="4"/>
      <c r="D7" s="4"/>
      <c r="E7" s="4"/>
      <c r="F7" s="6" t="s">
        <v>4</v>
      </c>
      <c r="G7" s="6" t="s">
        <v>192</v>
      </c>
      <c r="H7" s="6"/>
      <c r="I7" s="4"/>
      <c r="J7" s="4"/>
      <c r="K7" s="18"/>
    </row>
    <row r="8" spans="1:11" ht="24" customHeight="1">
      <c r="A8" s="5" t="s">
        <v>6</v>
      </c>
      <c r="B8" s="7" t="s">
        <v>7</v>
      </c>
      <c r="C8" s="4"/>
      <c r="D8" s="4"/>
      <c r="E8" s="4"/>
      <c r="F8" s="6" t="s">
        <v>8</v>
      </c>
      <c r="G8" s="7" t="s">
        <v>9</v>
      </c>
      <c r="H8" s="6"/>
      <c r="I8" s="4"/>
      <c r="J8" s="4"/>
      <c r="K8" s="18"/>
    </row>
    <row r="9" spans="1:11" ht="33" customHeight="1">
      <c r="A9" s="8" t="s">
        <v>10</v>
      </c>
      <c r="B9" s="9" t="s">
        <v>11</v>
      </c>
      <c r="C9" s="9" t="s">
        <v>12</v>
      </c>
      <c r="D9" s="9" t="s">
        <v>13</v>
      </c>
      <c r="E9" s="9" t="s">
        <v>14</v>
      </c>
      <c r="F9" s="9" t="s">
        <v>15</v>
      </c>
      <c r="G9" s="9" t="s">
        <v>16</v>
      </c>
      <c r="H9" s="9" t="s">
        <v>17</v>
      </c>
      <c r="I9" s="9" t="s">
        <v>18</v>
      </c>
      <c r="J9" s="19" t="s">
        <v>19</v>
      </c>
      <c r="K9" s="20" t="s">
        <v>20</v>
      </c>
    </row>
    <row r="10" spans="1:11" ht="21.95" customHeight="1">
      <c r="A10" s="10">
        <v>45001</v>
      </c>
      <c r="B10" s="11" t="s">
        <v>123</v>
      </c>
      <c r="C10" s="11" t="s">
        <v>124</v>
      </c>
      <c r="D10" s="11" t="s">
        <v>75</v>
      </c>
      <c r="E10" s="11">
        <v>8</v>
      </c>
      <c r="F10" s="11">
        <v>1200</v>
      </c>
      <c r="G10" s="11">
        <f t="shared" ref="G10:G15" si="0">SUM(H10+I10)</f>
        <v>1245</v>
      </c>
      <c r="H10" s="11">
        <v>1200</v>
      </c>
      <c r="I10" s="11">
        <v>45</v>
      </c>
      <c r="J10" s="21">
        <f t="shared" ref="J10:J15" si="1">SUM(H10/F10*100)</f>
        <v>100</v>
      </c>
      <c r="K10" s="22"/>
    </row>
    <row r="11" spans="1:11" ht="21.95" customHeight="1">
      <c r="A11" s="10">
        <v>45002</v>
      </c>
      <c r="B11" s="11" t="s">
        <v>123</v>
      </c>
      <c r="C11" s="11" t="s">
        <v>124</v>
      </c>
      <c r="D11" s="11" t="s">
        <v>75</v>
      </c>
      <c r="E11" s="11">
        <v>8</v>
      </c>
      <c r="F11" s="11">
        <v>1200</v>
      </c>
      <c r="G11" s="11">
        <f t="shared" si="0"/>
        <v>1212</v>
      </c>
      <c r="H11" s="11">
        <v>1200</v>
      </c>
      <c r="I11" s="11">
        <v>12</v>
      </c>
      <c r="J11" s="21">
        <f t="shared" si="1"/>
        <v>100</v>
      </c>
      <c r="K11" s="22"/>
    </row>
    <row r="12" spans="1:11" ht="21.95" customHeight="1">
      <c r="A12" s="10">
        <v>45005</v>
      </c>
      <c r="B12" s="11" t="s">
        <v>123</v>
      </c>
      <c r="C12" s="11" t="s">
        <v>124</v>
      </c>
      <c r="D12" s="11" t="s">
        <v>75</v>
      </c>
      <c r="E12" s="11">
        <v>8</v>
      </c>
      <c r="F12" s="11">
        <v>1200</v>
      </c>
      <c r="G12" s="11">
        <f t="shared" si="0"/>
        <v>803</v>
      </c>
      <c r="H12" s="11">
        <v>780</v>
      </c>
      <c r="I12" s="11">
        <v>23</v>
      </c>
      <c r="J12" s="21">
        <f t="shared" si="1"/>
        <v>65</v>
      </c>
      <c r="K12" s="22"/>
    </row>
    <row r="13" spans="1:11" ht="21.95" customHeight="1">
      <c r="A13" s="10">
        <v>45006</v>
      </c>
      <c r="B13" s="11" t="s">
        <v>61</v>
      </c>
      <c r="C13" s="11" t="s">
        <v>62</v>
      </c>
      <c r="D13" s="11" t="s">
        <v>75</v>
      </c>
      <c r="E13" s="11">
        <v>8</v>
      </c>
      <c r="F13" s="11">
        <v>1002</v>
      </c>
      <c r="G13" s="11">
        <f t="shared" si="0"/>
        <v>614</v>
      </c>
      <c r="H13" s="11">
        <v>602</v>
      </c>
      <c r="I13" s="11">
        <v>12</v>
      </c>
      <c r="J13" s="21">
        <f t="shared" si="1"/>
        <v>60.079840319361274</v>
      </c>
      <c r="K13" s="22"/>
    </row>
    <row r="14" spans="1:11" ht="21.95" customHeight="1">
      <c r="A14" s="10">
        <v>45008</v>
      </c>
      <c r="B14" s="24" t="s">
        <v>123</v>
      </c>
      <c r="C14" s="24" t="s">
        <v>55</v>
      </c>
      <c r="D14" s="11" t="s">
        <v>75</v>
      </c>
      <c r="E14" s="11">
        <v>8</v>
      </c>
      <c r="F14" s="11">
        <v>1200</v>
      </c>
      <c r="G14" s="11">
        <f t="shared" si="0"/>
        <v>1254</v>
      </c>
      <c r="H14" s="11">
        <v>1200</v>
      </c>
      <c r="I14" s="11">
        <v>54</v>
      </c>
      <c r="J14" s="21">
        <f t="shared" si="1"/>
        <v>100</v>
      </c>
      <c r="K14" s="22"/>
    </row>
    <row r="15" spans="1:11" ht="21.95" customHeight="1">
      <c r="A15" s="10">
        <v>45009</v>
      </c>
      <c r="B15" s="11" t="s">
        <v>51</v>
      </c>
      <c r="C15" s="11">
        <v>8825633600</v>
      </c>
      <c r="D15" s="11" t="s">
        <v>75</v>
      </c>
      <c r="E15" s="11">
        <v>8</v>
      </c>
      <c r="F15" s="11">
        <v>784</v>
      </c>
      <c r="G15" s="11">
        <f t="shared" si="0"/>
        <v>829</v>
      </c>
      <c r="H15" s="11">
        <v>784</v>
      </c>
      <c r="I15" s="11">
        <v>45</v>
      </c>
      <c r="J15" s="21">
        <f t="shared" si="1"/>
        <v>100</v>
      </c>
      <c r="K15" s="22"/>
    </row>
    <row r="16" spans="1:11" ht="21.95" customHeight="1">
      <c r="A16" s="10">
        <v>45012</v>
      </c>
      <c r="B16" s="11" t="s">
        <v>61</v>
      </c>
      <c r="C16" s="11" t="s">
        <v>62</v>
      </c>
      <c r="D16" s="11" t="s">
        <v>75</v>
      </c>
      <c r="E16" s="11">
        <v>8</v>
      </c>
      <c r="F16" s="11">
        <v>1002</v>
      </c>
      <c r="G16" s="11">
        <f>SUM(H16+I16)</f>
        <v>755</v>
      </c>
      <c r="H16" s="11">
        <v>752</v>
      </c>
      <c r="I16" s="11">
        <v>3</v>
      </c>
      <c r="J16" s="21">
        <f>SUM(H16/F16*100)</f>
        <v>75.049900199600799</v>
      </c>
      <c r="K16" s="22"/>
    </row>
    <row r="17" spans="1:11" ht="21.95" customHeight="1">
      <c r="A17" s="10">
        <v>45013</v>
      </c>
      <c r="B17" s="11" t="s">
        <v>54</v>
      </c>
      <c r="C17" s="11" t="s">
        <v>55</v>
      </c>
      <c r="D17" s="11" t="s">
        <v>75</v>
      </c>
      <c r="E17" s="11">
        <v>8</v>
      </c>
      <c r="F17" s="11">
        <v>1200</v>
      </c>
      <c r="G17" s="11">
        <f>SUM(H17+I17)</f>
        <v>1251</v>
      </c>
      <c r="H17" s="11">
        <v>1200</v>
      </c>
      <c r="I17" s="11">
        <v>51</v>
      </c>
      <c r="J17" s="21">
        <f>SUM(H17/F17*100)</f>
        <v>100</v>
      </c>
      <c r="K17" s="22"/>
    </row>
    <row r="18" spans="1:11" ht="21.95" customHeight="1">
      <c r="A18" s="10">
        <v>45014</v>
      </c>
      <c r="B18" s="11" t="s">
        <v>54</v>
      </c>
      <c r="C18" s="11" t="s">
        <v>55</v>
      </c>
      <c r="D18" s="11" t="s">
        <v>75</v>
      </c>
      <c r="E18" s="11">
        <v>7</v>
      </c>
      <c r="F18" s="11">
        <v>600</v>
      </c>
      <c r="G18" s="11">
        <f>SUM(H18+I18)</f>
        <v>615</v>
      </c>
      <c r="H18" s="11">
        <v>600</v>
      </c>
      <c r="I18" s="11">
        <v>15</v>
      </c>
      <c r="J18" s="21">
        <f>SUM(H18/F18*100)</f>
        <v>100</v>
      </c>
      <c r="K18" s="22"/>
    </row>
    <row r="19" spans="1:11" ht="21.95" customHeight="1">
      <c r="A19" s="10">
        <v>45015</v>
      </c>
      <c r="B19" s="11" t="s">
        <v>141</v>
      </c>
      <c r="C19" s="11" t="s">
        <v>91</v>
      </c>
      <c r="D19" s="11" t="s">
        <v>75</v>
      </c>
      <c r="E19" s="11">
        <v>3</v>
      </c>
      <c r="F19" s="11">
        <v>105</v>
      </c>
      <c r="G19" s="11">
        <f>SUM(H19+I19)</f>
        <v>107</v>
      </c>
      <c r="H19" s="11">
        <v>105</v>
      </c>
      <c r="I19" s="11">
        <v>2</v>
      </c>
      <c r="J19" s="21">
        <f>SUM(H19/F19*100)</f>
        <v>100</v>
      </c>
      <c r="K19" s="22"/>
    </row>
    <row r="20" spans="1:11" ht="21.95" customHeight="1">
      <c r="A20" s="10">
        <v>45016</v>
      </c>
      <c r="B20" s="11" t="s">
        <v>54</v>
      </c>
      <c r="C20" s="11" t="s">
        <v>55</v>
      </c>
      <c r="D20" s="11" t="s">
        <v>75</v>
      </c>
      <c r="E20" s="11">
        <v>4</v>
      </c>
      <c r="F20" s="11">
        <v>450</v>
      </c>
      <c r="G20" s="11">
        <v>472</v>
      </c>
      <c r="H20" s="11">
        <v>450</v>
      </c>
      <c r="I20" s="11">
        <v>22</v>
      </c>
      <c r="J20" s="21">
        <v>100</v>
      </c>
      <c r="K20" s="22"/>
    </row>
    <row r="21" spans="1:11" ht="21.95" customHeight="1">
      <c r="A21" s="10"/>
      <c r="B21" s="11" t="s">
        <v>153</v>
      </c>
      <c r="C21" s="11">
        <v>86901</v>
      </c>
      <c r="D21" s="11" t="s">
        <v>75</v>
      </c>
      <c r="E21" s="11">
        <v>5</v>
      </c>
      <c r="F21" s="11">
        <v>450</v>
      </c>
      <c r="G21" s="11">
        <v>452</v>
      </c>
      <c r="H21" s="11">
        <v>450</v>
      </c>
      <c r="I21" s="11">
        <v>2</v>
      </c>
      <c r="J21" s="21">
        <v>100</v>
      </c>
      <c r="K21" s="22"/>
    </row>
    <row r="22" spans="1:11" ht="21.95" customHeight="1">
      <c r="A22" s="10">
        <v>45017</v>
      </c>
      <c r="B22" s="11" t="s">
        <v>54</v>
      </c>
      <c r="C22" s="11" t="s">
        <v>55</v>
      </c>
      <c r="D22" s="11" t="s">
        <v>75</v>
      </c>
      <c r="E22" s="11">
        <v>8</v>
      </c>
      <c r="F22" s="11">
        <v>1200</v>
      </c>
      <c r="G22" s="11">
        <v>452</v>
      </c>
      <c r="H22" s="11">
        <v>1200</v>
      </c>
      <c r="I22" s="11">
        <v>56</v>
      </c>
      <c r="J22" s="21">
        <v>100</v>
      </c>
      <c r="K22" s="22"/>
    </row>
    <row r="23" spans="1:11" ht="21.95" customHeight="1">
      <c r="A23" s="10">
        <v>45019</v>
      </c>
      <c r="B23" s="11" t="s">
        <v>51</v>
      </c>
      <c r="C23" s="11">
        <v>8825633600</v>
      </c>
      <c r="D23" s="11" t="s">
        <v>75</v>
      </c>
      <c r="E23" s="11">
        <v>8</v>
      </c>
      <c r="F23" s="11">
        <v>784</v>
      </c>
      <c r="G23" s="11">
        <v>452</v>
      </c>
      <c r="H23" s="11">
        <v>784</v>
      </c>
      <c r="I23" s="11">
        <v>46</v>
      </c>
      <c r="J23" s="21">
        <v>100</v>
      </c>
      <c r="K23" s="22"/>
    </row>
    <row r="24" spans="1:11" ht="21.95" customHeight="1">
      <c r="A24" s="10">
        <v>45020</v>
      </c>
      <c r="B24" s="11" t="s">
        <v>54</v>
      </c>
      <c r="C24" s="11" t="s">
        <v>55</v>
      </c>
      <c r="D24" s="11" t="s">
        <v>75</v>
      </c>
      <c r="E24" s="11">
        <v>8</v>
      </c>
      <c r="F24" s="11">
        <v>1200</v>
      </c>
      <c r="G24" s="11">
        <v>452</v>
      </c>
      <c r="H24" s="11">
        <v>1200</v>
      </c>
      <c r="I24" s="11">
        <v>44</v>
      </c>
      <c r="J24" s="21">
        <v>100</v>
      </c>
      <c r="K24" s="22"/>
    </row>
    <row r="25" spans="1:11" ht="21.95" customHeight="1">
      <c r="A25" s="10">
        <v>45021</v>
      </c>
      <c r="B25" s="11" t="s">
        <v>54</v>
      </c>
      <c r="C25" s="11" t="s">
        <v>55</v>
      </c>
      <c r="D25" s="11" t="s">
        <v>75</v>
      </c>
      <c r="E25" s="11">
        <v>5</v>
      </c>
      <c r="F25" s="11">
        <v>750</v>
      </c>
      <c r="G25" s="11">
        <f t="shared" ref="G25" si="2">SUM(H25+I25)</f>
        <v>745</v>
      </c>
      <c r="H25" s="11">
        <v>743</v>
      </c>
      <c r="I25" s="11">
        <v>2</v>
      </c>
      <c r="J25" s="21">
        <f t="shared" ref="J25" si="3">SUM(H25/F25*100)</f>
        <v>99.066666666666663</v>
      </c>
      <c r="K25" s="22"/>
    </row>
    <row r="26" spans="1:11" ht="21.95" customHeight="1">
      <c r="A26" s="10">
        <v>45022</v>
      </c>
      <c r="B26" s="11" t="s">
        <v>54</v>
      </c>
      <c r="C26" s="11" t="s">
        <v>55</v>
      </c>
      <c r="D26" s="11" t="s">
        <v>75</v>
      </c>
      <c r="E26" s="11">
        <v>8</v>
      </c>
      <c r="F26" s="11">
        <v>1200</v>
      </c>
      <c r="G26" s="11">
        <f t="shared" ref="G26" si="4">SUM(H26+I26)</f>
        <v>1012</v>
      </c>
      <c r="H26" s="11">
        <v>1000</v>
      </c>
      <c r="I26" s="11">
        <v>12</v>
      </c>
      <c r="J26" s="21">
        <f t="shared" ref="J26" si="5">SUM(H26/F26*100)</f>
        <v>83.333333333333343</v>
      </c>
      <c r="K26" s="22"/>
    </row>
    <row r="27" spans="1:11" ht="21.95" customHeight="1">
      <c r="A27" s="10">
        <v>45026</v>
      </c>
      <c r="B27" s="11" t="s">
        <v>54</v>
      </c>
      <c r="C27" s="11" t="s">
        <v>55</v>
      </c>
      <c r="D27" s="11" t="s">
        <v>75</v>
      </c>
      <c r="E27" s="11">
        <v>8</v>
      </c>
      <c r="F27" s="11">
        <v>1200</v>
      </c>
      <c r="G27" s="11">
        <f t="shared" ref="G27" si="6">SUM(H27+I27)</f>
        <v>908</v>
      </c>
      <c r="H27" s="11">
        <v>900</v>
      </c>
      <c r="I27" s="11">
        <v>8</v>
      </c>
      <c r="J27" s="21">
        <f t="shared" ref="J27" si="7">SUM(H27/F27*100)</f>
        <v>75</v>
      </c>
      <c r="K27" s="22"/>
    </row>
    <row r="28" spans="1:11" ht="21.95" customHeight="1">
      <c r="A28" s="10">
        <v>45027</v>
      </c>
      <c r="B28" s="11" t="s">
        <v>54</v>
      </c>
      <c r="C28" s="11" t="s">
        <v>55</v>
      </c>
      <c r="D28" s="11" t="s">
        <v>75</v>
      </c>
      <c r="E28" s="11">
        <v>8</v>
      </c>
      <c r="F28" s="11">
        <v>1200</v>
      </c>
      <c r="G28" s="11">
        <f t="shared" ref="G28" si="8">SUM(H28+I28)</f>
        <v>1030</v>
      </c>
      <c r="H28" s="11">
        <v>1016</v>
      </c>
      <c r="I28" s="11">
        <v>14</v>
      </c>
      <c r="J28" s="21">
        <f t="shared" ref="J28" si="9">SUM(H28/F28*100)</f>
        <v>84.666666666666671</v>
      </c>
      <c r="K28" s="22"/>
    </row>
    <row r="29" spans="1:11" ht="21.95" customHeight="1">
      <c r="A29" s="10"/>
      <c r="B29" s="11"/>
      <c r="C29" s="11"/>
      <c r="D29" s="11"/>
      <c r="E29" s="11"/>
      <c r="F29" s="11"/>
      <c r="G29" s="11"/>
      <c r="H29" s="11"/>
      <c r="I29" s="11"/>
      <c r="J29" s="21"/>
      <c r="K29" s="22"/>
    </row>
    <row r="30" spans="1:11" ht="21.95" customHeight="1">
      <c r="A30" s="10"/>
      <c r="B30" s="11"/>
      <c r="C30" s="11"/>
      <c r="D30" s="11"/>
      <c r="E30" s="11"/>
      <c r="F30" s="11"/>
      <c r="G30" s="11"/>
      <c r="H30" s="11"/>
      <c r="I30" s="11"/>
      <c r="J30" s="21"/>
      <c r="K30" s="22"/>
    </row>
    <row r="31" spans="1:11" ht="21.95" customHeight="1">
      <c r="A31" s="10"/>
      <c r="B31" s="11"/>
      <c r="C31" s="11"/>
      <c r="D31" s="11"/>
      <c r="E31" s="11"/>
      <c r="F31" s="11"/>
      <c r="G31" s="11"/>
      <c r="H31" s="11"/>
      <c r="I31" s="11"/>
      <c r="J31" s="21"/>
      <c r="K31" s="22"/>
    </row>
    <row r="32" spans="1:11" ht="21.95" customHeight="1">
      <c r="A32" s="12"/>
      <c r="B32" s="11"/>
      <c r="C32" s="11"/>
      <c r="D32" s="11"/>
      <c r="E32" s="11"/>
      <c r="F32" s="11"/>
      <c r="G32" s="11"/>
      <c r="H32" s="11"/>
      <c r="I32" s="11"/>
      <c r="J32" s="21"/>
      <c r="K32" s="22"/>
    </row>
    <row r="33" spans="1:11" ht="21.95" customHeight="1">
      <c r="A33" s="12"/>
      <c r="B33" s="11"/>
      <c r="C33" s="11"/>
      <c r="D33" s="11"/>
      <c r="E33" s="11"/>
      <c r="F33" s="11"/>
      <c r="G33" s="11"/>
      <c r="H33" s="11"/>
      <c r="I33" s="11"/>
      <c r="J33" s="21"/>
      <c r="K33" s="22"/>
    </row>
    <row r="34" spans="1:11" ht="21.95" customHeight="1">
      <c r="A34" s="12"/>
      <c r="B34" s="11"/>
      <c r="C34" s="11"/>
      <c r="D34" s="11"/>
      <c r="E34" s="11"/>
      <c r="F34" s="11"/>
      <c r="G34" s="11"/>
      <c r="H34" s="11"/>
      <c r="I34" s="11"/>
      <c r="J34" s="21"/>
      <c r="K34" s="22"/>
    </row>
    <row r="35" spans="1:11" ht="21.95" customHeight="1">
      <c r="A35" s="12"/>
      <c r="B35" s="11"/>
      <c r="C35" s="11"/>
      <c r="D35" s="11"/>
      <c r="E35" s="11"/>
      <c r="F35" s="11"/>
      <c r="G35" s="11"/>
      <c r="H35" s="11"/>
      <c r="I35" s="11"/>
      <c r="J35" s="21"/>
      <c r="K35" s="22"/>
    </row>
    <row r="36" spans="1:11" ht="21.95" customHeight="1">
      <c r="A36" s="12"/>
      <c r="B36" s="11"/>
      <c r="C36" s="11"/>
      <c r="D36" s="11"/>
      <c r="E36" s="11"/>
      <c r="F36" s="11"/>
      <c r="G36" s="11"/>
      <c r="H36" s="11"/>
      <c r="I36" s="11"/>
      <c r="J36" s="21"/>
      <c r="K36" s="22"/>
    </row>
    <row r="37" spans="1:11" ht="21.95" customHeight="1">
      <c r="A37" s="12"/>
      <c r="B37" s="11"/>
      <c r="C37" s="11"/>
      <c r="D37" s="11"/>
      <c r="E37" s="11"/>
      <c r="F37" s="11"/>
      <c r="G37" s="11"/>
      <c r="H37" s="11"/>
      <c r="I37" s="11"/>
      <c r="J37" s="21"/>
      <c r="K37" s="22"/>
    </row>
    <row r="38" spans="1:11" ht="21.95" customHeight="1">
      <c r="A38" s="12"/>
      <c r="B38" s="11"/>
      <c r="C38" s="11"/>
      <c r="D38" s="11"/>
      <c r="E38" s="11"/>
      <c r="F38" s="11"/>
      <c r="G38" s="11"/>
      <c r="H38" s="11"/>
      <c r="I38" s="11"/>
      <c r="J38" s="21"/>
      <c r="K38" s="22"/>
    </row>
    <row r="39" spans="1:11" ht="21.95" customHeight="1">
      <c r="A39" s="12"/>
      <c r="B39" s="11"/>
      <c r="C39" s="11"/>
      <c r="D39" s="11"/>
      <c r="E39" s="11"/>
      <c r="F39" s="11"/>
      <c r="G39" s="11"/>
      <c r="H39" s="11"/>
      <c r="I39" s="11"/>
      <c r="J39" s="21"/>
      <c r="K39" s="22"/>
    </row>
    <row r="40" spans="1:11" ht="21.95" customHeight="1">
      <c r="A40" s="12"/>
      <c r="B40" s="11"/>
      <c r="C40" s="11"/>
      <c r="D40" s="11"/>
      <c r="E40" s="11"/>
      <c r="F40" s="11"/>
      <c r="G40" s="11"/>
      <c r="H40" s="11"/>
      <c r="I40" s="11"/>
      <c r="J40" s="21"/>
      <c r="K40" s="22"/>
    </row>
    <row r="41" spans="1:11" ht="21.95" customHeight="1">
      <c r="A41" s="12"/>
      <c r="B41" s="11"/>
      <c r="C41" s="11"/>
      <c r="D41" s="11"/>
      <c r="E41" s="11"/>
      <c r="F41" s="11"/>
      <c r="G41" s="11"/>
      <c r="H41" s="11"/>
      <c r="I41" s="11"/>
      <c r="J41" s="21"/>
      <c r="K41" s="22"/>
    </row>
    <row r="42" spans="1:11" ht="21.95" customHeight="1">
      <c r="A42" s="12"/>
      <c r="B42" s="11"/>
      <c r="C42" s="11"/>
      <c r="D42" s="11"/>
      <c r="E42" s="11"/>
      <c r="F42" s="11"/>
      <c r="G42" s="11"/>
      <c r="H42" s="11"/>
      <c r="I42" s="11"/>
      <c r="J42" s="21"/>
      <c r="K42" s="22"/>
    </row>
    <row r="43" spans="1:11" ht="21.95" customHeight="1">
      <c r="A43" s="12"/>
      <c r="B43" s="11"/>
      <c r="C43" s="11"/>
      <c r="D43" s="11"/>
      <c r="E43" s="11"/>
      <c r="F43" s="11"/>
      <c r="G43" s="11"/>
      <c r="H43" s="11"/>
      <c r="I43" s="11"/>
      <c r="J43" s="21"/>
      <c r="K43" s="22"/>
    </row>
    <row r="44" spans="1:11" ht="21.95" customHeight="1">
      <c r="A44" s="12"/>
      <c r="B44" s="11"/>
      <c r="C44" s="11"/>
      <c r="D44" s="11"/>
      <c r="E44" s="11"/>
      <c r="F44" s="11"/>
      <c r="G44" s="11"/>
      <c r="H44" s="11"/>
      <c r="I44" s="11"/>
      <c r="J44" s="21"/>
      <c r="K44" s="22"/>
    </row>
    <row r="45" spans="1:11" ht="21.95" customHeight="1">
      <c r="A45" s="12"/>
      <c r="B45" s="11"/>
      <c r="C45" s="11"/>
      <c r="D45" s="11"/>
      <c r="E45" s="11"/>
      <c r="F45" s="11"/>
      <c r="G45" s="11"/>
      <c r="H45" s="11"/>
      <c r="I45" s="11"/>
      <c r="J45" s="21"/>
      <c r="K45" s="22"/>
    </row>
    <row r="46" spans="1:11" ht="21.95" customHeight="1">
      <c r="A46" s="12"/>
      <c r="B46" s="11"/>
      <c r="C46" s="11"/>
      <c r="D46" s="11"/>
      <c r="E46" s="11"/>
      <c r="F46" s="11"/>
      <c r="G46" s="11"/>
      <c r="H46" s="11"/>
      <c r="I46" s="11"/>
      <c r="J46" s="21"/>
      <c r="K46" s="22"/>
    </row>
    <row r="47" spans="1:11" ht="21.95" customHeight="1">
      <c r="A47" s="12"/>
      <c r="B47" s="11"/>
      <c r="C47" s="11"/>
      <c r="D47" s="11"/>
      <c r="E47" s="11"/>
      <c r="F47" s="11"/>
      <c r="G47" s="11"/>
      <c r="H47" s="11"/>
      <c r="I47" s="11"/>
      <c r="J47" s="21"/>
      <c r="K47" s="22"/>
    </row>
    <row r="48" spans="1:11" ht="21" customHeight="1">
      <c r="A48" s="44" t="s">
        <v>23</v>
      </c>
      <c r="B48" s="45"/>
      <c r="C48" s="13">
        <f>COUNT(A10:A47)</f>
        <v>18</v>
      </c>
      <c r="E48" s="46" t="s">
        <v>24</v>
      </c>
      <c r="F48" s="46"/>
      <c r="G48" s="47"/>
      <c r="H48" s="47"/>
      <c r="I48" s="47"/>
      <c r="J48" s="47"/>
      <c r="K48" s="47"/>
    </row>
    <row r="49" spans="1:11" ht="21" customHeight="1">
      <c r="A49" s="36" t="s">
        <v>25</v>
      </c>
      <c r="B49" s="37"/>
      <c r="C49" s="13">
        <f>SUM(F10:F47)</f>
        <v>17927</v>
      </c>
      <c r="F49" s="35"/>
      <c r="G49" s="35"/>
      <c r="H49" s="35"/>
      <c r="I49" s="4"/>
      <c r="J49" s="4"/>
      <c r="K49" s="18"/>
    </row>
    <row r="50" spans="1:11" ht="21" customHeight="1">
      <c r="A50" s="36" t="s">
        <v>26</v>
      </c>
      <c r="B50" s="37"/>
      <c r="C50" s="13">
        <f>SUM(H10:H47)</f>
        <v>16166</v>
      </c>
      <c r="F50" s="4"/>
      <c r="G50" s="4"/>
      <c r="H50" s="4"/>
      <c r="I50" s="4"/>
      <c r="J50" s="4"/>
      <c r="K50" s="18"/>
    </row>
    <row r="51" spans="1:11">
      <c r="A51" s="38" t="s">
        <v>27</v>
      </c>
      <c r="B51" s="39"/>
      <c r="C51" s="14">
        <f>SUM(J10:J47)</f>
        <v>1742.1964071856287</v>
      </c>
      <c r="F51" s="35"/>
      <c r="G51" s="35"/>
      <c r="H51" s="35"/>
      <c r="I51" s="35"/>
      <c r="J51" s="4"/>
      <c r="K51" s="29"/>
    </row>
    <row r="52" spans="1:11">
      <c r="A52" s="40" t="s">
        <v>28</v>
      </c>
      <c r="B52" s="41"/>
      <c r="C52" s="13">
        <f>COUNTA(B10:B47)</f>
        <v>19</v>
      </c>
      <c r="F52" s="35"/>
      <c r="G52" s="35"/>
      <c r="H52" s="35"/>
      <c r="I52" s="35"/>
      <c r="J52" s="4"/>
      <c r="K52" s="29"/>
    </row>
    <row r="53" spans="1:11">
      <c r="A53" s="40" t="s">
        <v>29</v>
      </c>
      <c r="B53" s="41"/>
      <c r="C53" s="14">
        <f>C51/C52</f>
        <v>91.694547746612031</v>
      </c>
      <c r="F53" s="35"/>
      <c r="G53" s="35"/>
      <c r="H53" s="35"/>
      <c r="I53" s="35"/>
      <c r="J53" s="4"/>
      <c r="K53" s="29"/>
    </row>
    <row r="54" spans="1:11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23"/>
    </row>
  </sheetData>
  <mergeCells count="13">
    <mergeCell ref="J1:K1"/>
    <mergeCell ref="A48:B48"/>
    <mergeCell ref="E48:K48"/>
    <mergeCell ref="A49:B49"/>
    <mergeCell ref="F49:H49"/>
    <mergeCell ref="K51:K53"/>
    <mergeCell ref="A4:K6"/>
    <mergeCell ref="F51:H53"/>
    <mergeCell ref="A50:B50"/>
    <mergeCell ref="A51:B51"/>
    <mergeCell ref="A52:B52"/>
    <mergeCell ref="A53:B53"/>
    <mergeCell ref="I51:I53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pageSetUpPr fitToPage="1"/>
  </sheetPr>
  <dimension ref="A1:K64"/>
  <sheetViews>
    <sheetView view="pageBreakPreview" topLeftCell="A51" zoomScale="115" zoomScaleNormal="100" zoomScaleSheetLayoutView="115" workbookViewId="0">
      <selection activeCell="F59" sqref="F59:H59"/>
    </sheetView>
  </sheetViews>
  <sheetFormatPr defaultColWidth="9" defaultRowHeight="15.75"/>
  <cols>
    <col min="1" max="1" width="20.5" customWidth="1"/>
    <col min="2" max="3" width="19" customWidth="1"/>
    <col min="4" max="4" width="13.125" customWidth="1"/>
    <col min="5" max="5" width="12.75" customWidth="1"/>
    <col min="6" max="9" width="8.625" customWidth="1"/>
    <col min="10" max="10" width="13.75" customWidth="1"/>
    <col min="11" max="11" width="7.625" customWidth="1"/>
  </cols>
  <sheetData>
    <row r="1" spans="1:11">
      <c r="J1" s="42" t="s">
        <v>0</v>
      </c>
      <c r="K1" s="43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 ht="15.75" customHeight="1">
      <c r="A4" s="48" t="s">
        <v>1</v>
      </c>
      <c r="B4" s="49"/>
      <c r="C4" s="49"/>
      <c r="D4" s="49"/>
      <c r="E4" s="49"/>
      <c r="F4" s="49"/>
      <c r="G4" s="49"/>
      <c r="H4" s="49"/>
      <c r="I4" s="49"/>
      <c r="J4" s="49"/>
      <c r="K4" s="50"/>
    </row>
    <row r="5" spans="1:11" ht="15.75" customHeight="1">
      <c r="A5" s="48"/>
      <c r="B5" s="49"/>
      <c r="C5" s="49"/>
      <c r="D5" s="49"/>
      <c r="E5" s="49"/>
      <c r="F5" s="49"/>
      <c r="G5" s="49"/>
      <c r="H5" s="49"/>
      <c r="I5" s="49"/>
      <c r="J5" s="49"/>
      <c r="K5" s="50"/>
    </row>
    <row r="6" spans="1:11" ht="6.95" customHeight="1">
      <c r="A6" s="48"/>
      <c r="B6" s="49"/>
      <c r="C6" s="49"/>
      <c r="D6" s="49"/>
      <c r="E6" s="49"/>
      <c r="F6" s="49"/>
      <c r="G6" s="49"/>
      <c r="H6" s="49"/>
      <c r="I6" s="49"/>
      <c r="J6" s="49"/>
      <c r="K6" s="50"/>
    </row>
    <row r="7" spans="1:11" ht="24" customHeight="1">
      <c r="A7" s="5" t="s">
        <v>2</v>
      </c>
      <c r="B7" s="6" t="s">
        <v>125</v>
      </c>
      <c r="C7" s="4"/>
      <c r="D7" s="4"/>
      <c r="E7" s="4"/>
      <c r="F7" s="6" t="s">
        <v>4</v>
      </c>
      <c r="G7" s="6" t="s">
        <v>192</v>
      </c>
      <c r="H7" s="6"/>
      <c r="I7" s="4"/>
      <c r="J7" s="4"/>
      <c r="K7" s="18"/>
    </row>
    <row r="8" spans="1:11" ht="24" customHeight="1">
      <c r="A8" s="5" t="s">
        <v>6</v>
      </c>
      <c r="B8" s="7" t="s">
        <v>7</v>
      </c>
      <c r="C8" s="4"/>
      <c r="D8" s="4"/>
      <c r="E8" s="4"/>
      <c r="F8" s="6" t="s">
        <v>8</v>
      </c>
      <c r="G8" s="7" t="s">
        <v>9</v>
      </c>
      <c r="H8" s="6"/>
      <c r="I8" s="4"/>
      <c r="J8" s="4"/>
      <c r="K8" s="18"/>
    </row>
    <row r="9" spans="1:11" ht="33" customHeight="1">
      <c r="A9" s="8" t="s">
        <v>10</v>
      </c>
      <c r="B9" s="9" t="s">
        <v>11</v>
      </c>
      <c r="C9" s="9" t="s">
        <v>12</v>
      </c>
      <c r="D9" s="9" t="s">
        <v>13</v>
      </c>
      <c r="E9" s="9" t="s">
        <v>14</v>
      </c>
      <c r="F9" s="9" t="s">
        <v>15</v>
      </c>
      <c r="G9" s="9" t="s">
        <v>16</v>
      </c>
      <c r="H9" s="9" t="s">
        <v>17</v>
      </c>
      <c r="I9" s="9" t="s">
        <v>18</v>
      </c>
      <c r="J9" s="19" t="s">
        <v>19</v>
      </c>
      <c r="K9" s="20" t="s">
        <v>20</v>
      </c>
    </row>
    <row r="10" spans="1:11" ht="21.95" customHeight="1">
      <c r="A10" s="10">
        <v>45001</v>
      </c>
      <c r="B10" s="11" t="s">
        <v>126</v>
      </c>
      <c r="C10" s="11" t="s">
        <v>36</v>
      </c>
      <c r="D10" s="11" t="s">
        <v>127</v>
      </c>
      <c r="E10" s="11">
        <v>6</v>
      </c>
      <c r="F10" s="11">
        <v>1125</v>
      </c>
      <c r="G10" s="11">
        <f t="shared" ref="G10:G24" si="0">SUM(H10+I10)</f>
        <v>1546</v>
      </c>
      <c r="H10" s="11">
        <v>1500</v>
      </c>
      <c r="I10" s="11">
        <v>46</v>
      </c>
      <c r="J10" s="51">
        <f t="shared" ref="J10:J24" si="1">SUM(H10/F10*100)</f>
        <v>133.33333333333331</v>
      </c>
      <c r="K10" s="22"/>
    </row>
    <row r="11" spans="1:11" ht="21.95" customHeight="1">
      <c r="A11" s="12"/>
      <c r="B11" s="11" t="s">
        <v>66</v>
      </c>
      <c r="C11" s="11" t="s">
        <v>67</v>
      </c>
      <c r="D11" s="11" t="s">
        <v>127</v>
      </c>
      <c r="E11" s="11">
        <v>1</v>
      </c>
      <c r="F11" s="11">
        <v>375</v>
      </c>
      <c r="G11" s="11">
        <f t="shared" si="0"/>
        <v>486</v>
      </c>
      <c r="H11" s="11">
        <v>480</v>
      </c>
      <c r="I11" s="11">
        <v>6</v>
      </c>
      <c r="J11" s="51">
        <f t="shared" si="1"/>
        <v>128</v>
      </c>
      <c r="K11" s="22"/>
    </row>
    <row r="12" spans="1:11" ht="21.95" customHeight="1">
      <c r="A12" s="12"/>
      <c r="B12" s="11" t="s">
        <v>59</v>
      </c>
      <c r="C12" s="11" t="s">
        <v>85</v>
      </c>
      <c r="D12" s="11" t="s">
        <v>127</v>
      </c>
      <c r="E12" s="11">
        <v>1</v>
      </c>
      <c r="F12" s="11">
        <v>375</v>
      </c>
      <c r="G12" s="11">
        <v>265</v>
      </c>
      <c r="H12" s="11">
        <v>250</v>
      </c>
      <c r="I12" s="11">
        <v>15</v>
      </c>
      <c r="J12" s="51">
        <f t="shared" si="1"/>
        <v>66.666666666666657</v>
      </c>
      <c r="K12" s="22"/>
    </row>
    <row r="13" spans="1:11" ht="21.95" customHeight="1">
      <c r="A13" s="10">
        <v>45002</v>
      </c>
      <c r="B13" s="11" t="s">
        <v>128</v>
      </c>
      <c r="C13" s="11" t="s">
        <v>36</v>
      </c>
      <c r="D13" s="11" t="s">
        <v>127</v>
      </c>
      <c r="E13" s="11">
        <v>4</v>
      </c>
      <c r="F13" s="11">
        <v>1500</v>
      </c>
      <c r="G13" s="11">
        <f t="shared" si="0"/>
        <v>569</v>
      </c>
      <c r="H13" s="11">
        <v>500</v>
      </c>
      <c r="I13" s="11">
        <v>69</v>
      </c>
      <c r="J13" s="51">
        <f t="shared" si="1"/>
        <v>33.333333333333329</v>
      </c>
      <c r="K13" s="22"/>
    </row>
    <row r="14" spans="1:11" ht="21.95" customHeight="1">
      <c r="A14" s="12"/>
      <c r="B14" s="11" t="s">
        <v>59</v>
      </c>
      <c r="C14" s="11" t="s">
        <v>129</v>
      </c>
      <c r="D14" s="11" t="s">
        <v>127</v>
      </c>
      <c r="E14" s="11">
        <v>4</v>
      </c>
      <c r="F14" s="11">
        <v>1500</v>
      </c>
      <c r="G14" s="11">
        <f t="shared" si="0"/>
        <v>330</v>
      </c>
      <c r="H14" s="11">
        <v>318</v>
      </c>
      <c r="I14" s="11">
        <v>12</v>
      </c>
      <c r="J14" s="51">
        <f t="shared" si="1"/>
        <v>21.2</v>
      </c>
      <c r="K14" s="22"/>
    </row>
    <row r="15" spans="1:11" ht="21.95" customHeight="1">
      <c r="A15" s="10">
        <v>45005</v>
      </c>
      <c r="B15" s="11" t="s">
        <v>89</v>
      </c>
      <c r="C15" s="11" t="s">
        <v>130</v>
      </c>
      <c r="D15" s="11" t="s">
        <v>127</v>
      </c>
      <c r="E15" s="11">
        <v>7</v>
      </c>
      <c r="F15" s="11">
        <v>2625</v>
      </c>
      <c r="G15" s="11">
        <f t="shared" si="0"/>
        <v>727</v>
      </c>
      <c r="H15" s="11">
        <v>700</v>
      </c>
      <c r="I15" s="11">
        <v>27</v>
      </c>
      <c r="J15" s="51">
        <f t="shared" si="1"/>
        <v>26.666666666666668</v>
      </c>
      <c r="K15" s="22"/>
    </row>
    <row r="16" spans="1:11" ht="21.95" customHeight="1">
      <c r="A16" s="12"/>
      <c r="B16" s="11" t="s">
        <v>93</v>
      </c>
      <c r="C16" s="11" t="s">
        <v>94</v>
      </c>
      <c r="D16" s="11" t="s">
        <v>127</v>
      </c>
      <c r="E16" s="11">
        <v>1</v>
      </c>
      <c r="F16" s="11">
        <v>375</v>
      </c>
      <c r="G16" s="11">
        <f t="shared" si="0"/>
        <v>322</v>
      </c>
      <c r="H16" s="11">
        <v>300</v>
      </c>
      <c r="I16" s="11">
        <v>22</v>
      </c>
      <c r="J16" s="51">
        <f t="shared" si="1"/>
        <v>80</v>
      </c>
      <c r="K16" s="22"/>
    </row>
    <row r="17" spans="1:11" ht="21.95" customHeight="1">
      <c r="A17" s="10">
        <v>45006</v>
      </c>
      <c r="B17" s="11" t="s">
        <v>93</v>
      </c>
      <c r="C17" s="11" t="s">
        <v>94</v>
      </c>
      <c r="D17" s="11" t="s">
        <v>127</v>
      </c>
      <c r="E17" s="11">
        <v>1</v>
      </c>
      <c r="F17" s="11">
        <v>375</v>
      </c>
      <c r="G17" s="11">
        <f t="shared" si="0"/>
        <v>174</v>
      </c>
      <c r="H17" s="11">
        <v>162</v>
      </c>
      <c r="I17" s="11">
        <v>12</v>
      </c>
      <c r="J17" s="51">
        <f t="shared" si="1"/>
        <v>43.2</v>
      </c>
      <c r="K17" s="22"/>
    </row>
    <row r="18" spans="1:11" ht="21.95" customHeight="1">
      <c r="A18" s="12"/>
      <c r="B18" s="11" t="s">
        <v>89</v>
      </c>
      <c r="C18" s="11">
        <v>1690</v>
      </c>
      <c r="D18" s="11" t="s">
        <v>127</v>
      </c>
      <c r="E18" s="11">
        <v>7</v>
      </c>
      <c r="F18" s="11">
        <v>2625</v>
      </c>
      <c r="G18" s="11">
        <f t="shared" si="0"/>
        <v>597</v>
      </c>
      <c r="H18" s="11">
        <v>581</v>
      </c>
      <c r="I18" s="11">
        <v>16</v>
      </c>
      <c r="J18" s="51">
        <f t="shared" si="1"/>
        <v>22.133333333333333</v>
      </c>
      <c r="K18" s="22"/>
    </row>
    <row r="19" spans="1:11" ht="21.95" customHeight="1">
      <c r="A19" s="10">
        <v>44980</v>
      </c>
      <c r="B19" s="11" t="s">
        <v>46</v>
      </c>
      <c r="C19" s="11" t="s">
        <v>47</v>
      </c>
      <c r="D19" s="11" t="s">
        <v>127</v>
      </c>
      <c r="E19" s="11">
        <v>2</v>
      </c>
      <c r="F19" s="11">
        <v>750</v>
      </c>
      <c r="G19" s="11">
        <f t="shared" si="0"/>
        <v>840</v>
      </c>
      <c r="H19" s="11">
        <v>800</v>
      </c>
      <c r="I19" s="11">
        <v>40</v>
      </c>
      <c r="J19" s="51">
        <f t="shared" si="1"/>
        <v>106.66666666666667</v>
      </c>
      <c r="K19" s="22"/>
    </row>
    <row r="20" spans="1:11" ht="21.95" customHeight="1">
      <c r="A20" s="12"/>
      <c r="B20" s="11" t="s">
        <v>89</v>
      </c>
      <c r="C20" s="11">
        <v>1690</v>
      </c>
      <c r="D20" s="11" t="s">
        <v>127</v>
      </c>
      <c r="E20" s="11">
        <v>1</v>
      </c>
      <c r="F20" s="11">
        <v>375</v>
      </c>
      <c r="G20" s="11">
        <v>226</v>
      </c>
      <c r="H20" s="11">
        <v>220</v>
      </c>
      <c r="I20" s="11">
        <v>6</v>
      </c>
      <c r="J20" s="51">
        <f t="shared" si="1"/>
        <v>58.666666666666664</v>
      </c>
      <c r="K20" s="22"/>
    </row>
    <row r="21" spans="1:11" ht="21.95" customHeight="1">
      <c r="A21" s="12"/>
      <c r="B21" s="11" t="s">
        <v>93</v>
      </c>
      <c r="C21" s="11" t="s">
        <v>94</v>
      </c>
      <c r="D21" s="11" t="s">
        <v>127</v>
      </c>
      <c r="E21" s="11">
        <v>1</v>
      </c>
      <c r="F21" s="11">
        <v>375</v>
      </c>
      <c r="G21" s="11">
        <f t="shared" si="0"/>
        <v>165</v>
      </c>
      <c r="H21" s="11">
        <v>160</v>
      </c>
      <c r="I21" s="11">
        <v>5</v>
      </c>
      <c r="J21" s="51">
        <f t="shared" si="1"/>
        <v>42.666666666666671</v>
      </c>
      <c r="K21" s="22"/>
    </row>
    <row r="22" spans="1:11" ht="21.95" customHeight="1">
      <c r="A22" s="12"/>
      <c r="B22" s="11" t="s">
        <v>80</v>
      </c>
      <c r="C22" s="11">
        <v>33004</v>
      </c>
      <c r="D22" s="11" t="s">
        <v>127</v>
      </c>
      <c r="E22" s="11">
        <v>1</v>
      </c>
      <c r="F22" s="11">
        <v>375</v>
      </c>
      <c r="G22" s="11">
        <v>256</v>
      </c>
      <c r="H22" s="11">
        <v>250</v>
      </c>
      <c r="I22" s="11">
        <v>6</v>
      </c>
      <c r="J22" s="51">
        <f t="shared" si="1"/>
        <v>66.666666666666657</v>
      </c>
      <c r="K22" s="22"/>
    </row>
    <row r="23" spans="1:11" ht="21.95" customHeight="1">
      <c r="A23" s="10">
        <v>45009</v>
      </c>
      <c r="B23" s="11" t="s">
        <v>66</v>
      </c>
      <c r="C23" s="11" t="s">
        <v>67</v>
      </c>
      <c r="D23" s="11" t="s">
        <v>127</v>
      </c>
      <c r="E23" s="11">
        <v>2</v>
      </c>
      <c r="F23" s="11">
        <v>750</v>
      </c>
      <c r="G23" s="11">
        <f t="shared" si="0"/>
        <v>510</v>
      </c>
      <c r="H23" s="11">
        <v>500</v>
      </c>
      <c r="I23" s="11">
        <v>10</v>
      </c>
      <c r="J23" s="51">
        <f t="shared" si="1"/>
        <v>66.666666666666657</v>
      </c>
      <c r="K23" s="22"/>
    </row>
    <row r="24" spans="1:11" ht="21.95" customHeight="1">
      <c r="A24" s="12"/>
      <c r="B24" s="11" t="s">
        <v>46</v>
      </c>
      <c r="C24" s="11" t="s">
        <v>47</v>
      </c>
      <c r="D24" s="11" t="s">
        <v>127</v>
      </c>
      <c r="E24" s="11">
        <v>4</v>
      </c>
      <c r="F24" s="11">
        <v>1500</v>
      </c>
      <c r="G24" s="11">
        <f t="shared" si="0"/>
        <v>1249</v>
      </c>
      <c r="H24" s="11">
        <v>1200</v>
      </c>
      <c r="I24" s="11">
        <v>49</v>
      </c>
      <c r="J24" s="51">
        <f t="shared" si="1"/>
        <v>80</v>
      </c>
      <c r="K24" s="22"/>
    </row>
    <row r="25" spans="1:11" ht="21.95" customHeight="1">
      <c r="A25" s="10">
        <v>45012</v>
      </c>
      <c r="B25" s="11" t="s">
        <v>46</v>
      </c>
      <c r="C25" s="11" t="s">
        <v>47</v>
      </c>
      <c r="D25" s="11" t="s">
        <v>127</v>
      </c>
      <c r="E25" s="11">
        <v>2</v>
      </c>
      <c r="F25" s="11">
        <v>750</v>
      </c>
      <c r="G25" s="11">
        <f t="shared" ref="G25:G52" si="2">SUM(H25+I25)</f>
        <v>773</v>
      </c>
      <c r="H25" s="11">
        <v>750</v>
      </c>
      <c r="I25" s="11">
        <v>23</v>
      </c>
      <c r="J25" s="51">
        <f t="shared" ref="J25:J52" si="3">SUM(H25/F25*100)</f>
        <v>100</v>
      </c>
      <c r="K25" s="22"/>
    </row>
    <row r="26" spans="1:11" ht="21.95" customHeight="1">
      <c r="A26" s="12"/>
      <c r="B26" s="11" t="s">
        <v>126</v>
      </c>
      <c r="C26" s="11" t="s">
        <v>36</v>
      </c>
      <c r="D26" s="11" t="s">
        <v>127</v>
      </c>
      <c r="E26" s="11">
        <v>6</v>
      </c>
      <c r="F26" s="11">
        <v>2520</v>
      </c>
      <c r="G26" s="11">
        <f t="shared" si="2"/>
        <v>2313</v>
      </c>
      <c r="H26" s="11">
        <v>2250</v>
      </c>
      <c r="I26" s="11">
        <v>63</v>
      </c>
      <c r="J26" s="51">
        <f t="shared" si="3"/>
        <v>89.285714285714292</v>
      </c>
      <c r="K26" s="22"/>
    </row>
    <row r="27" spans="1:11" ht="21.95" customHeight="1">
      <c r="A27" s="10">
        <v>45013</v>
      </c>
      <c r="B27" s="11" t="s">
        <v>126</v>
      </c>
      <c r="C27" s="11" t="s">
        <v>36</v>
      </c>
      <c r="D27" s="11" t="s">
        <v>127</v>
      </c>
      <c r="E27" s="11">
        <v>3</v>
      </c>
      <c r="F27" s="11">
        <v>1125</v>
      </c>
      <c r="G27" s="11">
        <f t="shared" si="2"/>
        <v>1189</v>
      </c>
      <c r="H27" s="11">
        <v>1125</v>
      </c>
      <c r="I27" s="11">
        <v>64</v>
      </c>
      <c r="J27" s="51">
        <f t="shared" si="3"/>
        <v>100</v>
      </c>
      <c r="K27" s="22"/>
    </row>
    <row r="28" spans="1:11" ht="21.95" customHeight="1">
      <c r="A28" s="12"/>
      <c r="B28" s="11" t="s">
        <v>66</v>
      </c>
      <c r="C28" s="11" t="s">
        <v>67</v>
      </c>
      <c r="D28" s="11" t="s">
        <v>127</v>
      </c>
      <c r="E28" s="11">
        <v>2</v>
      </c>
      <c r="F28" s="11">
        <v>750</v>
      </c>
      <c r="G28" s="11">
        <f t="shared" si="2"/>
        <v>755</v>
      </c>
      <c r="H28" s="11">
        <v>750</v>
      </c>
      <c r="I28" s="11">
        <v>5</v>
      </c>
      <c r="J28" s="51">
        <f t="shared" si="3"/>
        <v>100</v>
      </c>
      <c r="K28" s="22"/>
    </row>
    <row r="29" spans="1:11" ht="21.95" customHeight="1">
      <c r="A29" s="12"/>
      <c r="B29" s="11" t="s">
        <v>46</v>
      </c>
      <c r="C29" s="11" t="s">
        <v>47</v>
      </c>
      <c r="D29" s="11" t="s">
        <v>127</v>
      </c>
      <c r="E29" s="11">
        <v>3</v>
      </c>
      <c r="F29" s="11">
        <v>1125</v>
      </c>
      <c r="G29" s="11">
        <f t="shared" si="2"/>
        <v>1187</v>
      </c>
      <c r="H29" s="11">
        <v>1125</v>
      </c>
      <c r="I29" s="11">
        <v>62</v>
      </c>
      <c r="J29" s="51">
        <f t="shared" si="3"/>
        <v>100</v>
      </c>
      <c r="K29" s="22"/>
    </row>
    <row r="30" spans="1:11" ht="21.95" customHeight="1">
      <c r="A30" s="10">
        <v>45014</v>
      </c>
      <c r="B30" s="11" t="s">
        <v>126</v>
      </c>
      <c r="C30" s="11" t="s">
        <v>36</v>
      </c>
      <c r="D30" s="11" t="s">
        <v>127</v>
      </c>
      <c r="E30" s="11">
        <v>5</v>
      </c>
      <c r="F30" s="11">
        <v>1875</v>
      </c>
      <c r="G30" s="11">
        <f t="shared" si="2"/>
        <v>1844</v>
      </c>
      <c r="H30" s="11">
        <v>1830</v>
      </c>
      <c r="I30" s="11">
        <v>14</v>
      </c>
      <c r="J30" s="51">
        <f t="shared" si="3"/>
        <v>97.6</v>
      </c>
      <c r="K30" s="22"/>
    </row>
    <row r="31" spans="1:11" ht="21.95" customHeight="1">
      <c r="A31" s="12"/>
      <c r="B31" s="11" t="s">
        <v>59</v>
      </c>
      <c r="C31" s="11" t="s">
        <v>85</v>
      </c>
      <c r="D31" s="11" t="s">
        <v>127</v>
      </c>
      <c r="E31" s="11">
        <v>1</v>
      </c>
      <c r="F31" s="11">
        <v>375</v>
      </c>
      <c r="G31" s="11">
        <f t="shared" si="2"/>
        <v>253</v>
      </c>
      <c r="H31" s="11">
        <v>240</v>
      </c>
      <c r="I31" s="11">
        <v>13</v>
      </c>
      <c r="J31" s="51">
        <f t="shared" si="3"/>
        <v>64</v>
      </c>
      <c r="K31" s="22"/>
    </row>
    <row r="32" spans="1:11" ht="21.95" customHeight="1">
      <c r="A32" s="12"/>
      <c r="B32" s="11" t="s">
        <v>66</v>
      </c>
      <c r="C32" s="11" t="s">
        <v>67</v>
      </c>
      <c r="D32" s="11" t="s">
        <v>127</v>
      </c>
      <c r="E32" s="11">
        <v>2</v>
      </c>
      <c r="F32" s="11">
        <v>750</v>
      </c>
      <c r="G32" s="11">
        <f t="shared" si="2"/>
        <v>572</v>
      </c>
      <c r="H32" s="11">
        <v>560</v>
      </c>
      <c r="I32" s="11">
        <v>12</v>
      </c>
      <c r="J32" s="51">
        <f t="shared" si="3"/>
        <v>74.666666666666671</v>
      </c>
      <c r="K32" s="22"/>
    </row>
    <row r="33" spans="1:11" ht="21.95" customHeight="1">
      <c r="A33" s="10">
        <v>45015</v>
      </c>
      <c r="B33" s="11" t="s">
        <v>35</v>
      </c>
      <c r="C33" s="11" t="s">
        <v>36</v>
      </c>
      <c r="D33" s="11" t="s">
        <v>127</v>
      </c>
      <c r="E33" s="11">
        <v>5</v>
      </c>
      <c r="F33" s="11">
        <v>2250</v>
      </c>
      <c r="G33" s="11">
        <f t="shared" si="2"/>
        <v>2303</v>
      </c>
      <c r="H33" s="11">
        <v>2250</v>
      </c>
      <c r="I33" s="11">
        <v>53</v>
      </c>
      <c r="J33" s="51">
        <f t="shared" si="3"/>
        <v>100</v>
      </c>
      <c r="K33" s="22"/>
    </row>
    <row r="34" spans="1:11" ht="21.95" customHeight="1">
      <c r="A34" s="12"/>
      <c r="B34" s="11" t="s">
        <v>66</v>
      </c>
      <c r="C34" s="11" t="s">
        <v>67</v>
      </c>
      <c r="D34" s="11" t="s">
        <v>127</v>
      </c>
      <c r="E34" s="11">
        <v>2</v>
      </c>
      <c r="F34" s="11">
        <v>750</v>
      </c>
      <c r="G34" s="11">
        <f t="shared" si="2"/>
        <v>755</v>
      </c>
      <c r="H34" s="11">
        <v>750</v>
      </c>
      <c r="I34" s="11">
        <v>5</v>
      </c>
      <c r="J34" s="51">
        <f t="shared" si="3"/>
        <v>100</v>
      </c>
      <c r="K34" s="22"/>
    </row>
    <row r="35" spans="1:11" ht="21.95" customHeight="1">
      <c r="A35" s="10">
        <v>45016</v>
      </c>
      <c r="B35" s="11" t="s">
        <v>66</v>
      </c>
      <c r="C35" s="11" t="s">
        <v>67</v>
      </c>
      <c r="D35" s="11" t="s">
        <v>127</v>
      </c>
      <c r="E35" s="11">
        <v>3</v>
      </c>
      <c r="F35" s="11">
        <v>1125</v>
      </c>
      <c r="G35" s="11">
        <f t="shared" si="2"/>
        <v>712</v>
      </c>
      <c r="H35" s="11">
        <v>706</v>
      </c>
      <c r="I35" s="11">
        <v>6</v>
      </c>
      <c r="J35" s="51">
        <f t="shared" si="3"/>
        <v>62.755555555555553</v>
      </c>
      <c r="K35" s="22"/>
    </row>
    <row r="36" spans="1:11" ht="21.95" customHeight="1">
      <c r="A36" s="12"/>
      <c r="B36" s="11" t="s">
        <v>46</v>
      </c>
      <c r="C36" s="11" t="s">
        <v>47</v>
      </c>
      <c r="D36" s="11" t="s">
        <v>127</v>
      </c>
      <c r="E36" s="11">
        <v>2</v>
      </c>
      <c r="F36" s="11">
        <v>750</v>
      </c>
      <c r="G36" s="11">
        <f t="shared" si="2"/>
        <v>790</v>
      </c>
      <c r="H36" s="11">
        <v>750</v>
      </c>
      <c r="I36" s="11">
        <v>40</v>
      </c>
      <c r="J36" s="51">
        <f t="shared" si="3"/>
        <v>100</v>
      </c>
      <c r="K36" s="22"/>
    </row>
    <row r="37" spans="1:11" ht="21.95" customHeight="1">
      <c r="A37" s="12"/>
      <c r="B37" s="11" t="s">
        <v>35</v>
      </c>
      <c r="C37" s="11" t="s">
        <v>36</v>
      </c>
      <c r="D37" s="11" t="s">
        <v>127</v>
      </c>
      <c r="E37" s="11">
        <v>3</v>
      </c>
      <c r="F37" s="11">
        <v>1125</v>
      </c>
      <c r="G37" s="11">
        <f t="shared" si="2"/>
        <v>1215</v>
      </c>
      <c r="H37" s="11">
        <v>1125</v>
      </c>
      <c r="I37" s="11">
        <v>90</v>
      </c>
      <c r="J37" s="51">
        <f t="shared" si="3"/>
        <v>100</v>
      </c>
      <c r="K37" s="22"/>
    </row>
    <row r="38" spans="1:11" ht="21.95" customHeight="1">
      <c r="A38" s="10">
        <v>45017</v>
      </c>
      <c r="B38" s="11" t="s">
        <v>66</v>
      </c>
      <c r="C38" s="11" t="s">
        <v>67</v>
      </c>
      <c r="D38" s="11" t="s">
        <v>127</v>
      </c>
      <c r="E38" s="11">
        <v>3</v>
      </c>
      <c r="F38" s="11">
        <v>1125</v>
      </c>
      <c r="G38" s="11">
        <f t="shared" si="2"/>
        <v>1006</v>
      </c>
      <c r="H38" s="11">
        <v>1000</v>
      </c>
      <c r="I38" s="11">
        <v>6</v>
      </c>
      <c r="J38" s="51">
        <f t="shared" si="3"/>
        <v>88.888888888888886</v>
      </c>
      <c r="K38" s="22"/>
    </row>
    <row r="39" spans="1:11" ht="21.95" customHeight="1">
      <c r="A39" s="12"/>
      <c r="B39" s="11" t="s">
        <v>59</v>
      </c>
      <c r="C39" s="11" t="s">
        <v>85</v>
      </c>
      <c r="D39" s="11" t="s">
        <v>127</v>
      </c>
      <c r="E39" s="11">
        <v>2</v>
      </c>
      <c r="F39" s="11">
        <v>750</v>
      </c>
      <c r="G39" s="11">
        <f t="shared" si="2"/>
        <v>394</v>
      </c>
      <c r="H39" s="11">
        <v>375</v>
      </c>
      <c r="I39" s="11">
        <v>19</v>
      </c>
      <c r="J39" s="51">
        <f t="shared" si="3"/>
        <v>50</v>
      </c>
      <c r="K39" s="22"/>
    </row>
    <row r="40" spans="1:11" ht="21.95" customHeight="1">
      <c r="A40" s="12"/>
      <c r="B40" s="11" t="s">
        <v>35</v>
      </c>
      <c r="C40" s="11" t="s">
        <v>36</v>
      </c>
      <c r="D40" s="11" t="s">
        <v>127</v>
      </c>
      <c r="E40" s="11">
        <v>3</v>
      </c>
      <c r="F40" s="11">
        <v>1125</v>
      </c>
      <c r="G40" s="11">
        <f t="shared" si="2"/>
        <v>1192</v>
      </c>
      <c r="H40" s="11">
        <v>1125</v>
      </c>
      <c r="I40" s="11">
        <v>67</v>
      </c>
      <c r="J40" s="51">
        <f t="shared" si="3"/>
        <v>100</v>
      </c>
      <c r="K40" s="22"/>
    </row>
    <row r="41" spans="1:11" ht="21.95" customHeight="1">
      <c r="A41" s="10">
        <v>45019</v>
      </c>
      <c r="B41" s="11" t="s">
        <v>66</v>
      </c>
      <c r="C41" s="11" t="s">
        <v>67</v>
      </c>
      <c r="D41" s="11" t="s">
        <v>127</v>
      </c>
      <c r="E41" s="11">
        <v>4</v>
      </c>
      <c r="F41" s="11">
        <v>1500</v>
      </c>
      <c r="G41" s="11">
        <f t="shared" si="2"/>
        <v>1305</v>
      </c>
      <c r="H41" s="11">
        <v>1300</v>
      </c>
      <c r="I41" s="11">
        <v>5</v>
      </c>
      <c r="J41" s="51">
        <f t="shared" si="3"/>
        <v>86.666666666666671</v>
      </c>
      <c r="K41" s="22"/>
    </row>
    <row r="42" spans="1:11" ht="21.95" customHeight="1">
      <c r="A42" s="12"/>
      <c r="B42" s="11" t="s">
        <v>59</v>
      </c>
      <c r="C42" s="11" t="s">
        <v>85</v>
      </c>
      <c r="D42" s="11" t="s">
        <v>127</v>
      </c>
      <c r="E42" s="11">
        <v>1</v>
      </c>
      <c r="F42" s="11">
        <v>375</v>
      </c>
      <c r="G42" s="11">
        <v>210</v>
      </c>
      <c r="H42" s="11">
        <v>200</v>
      </c>
      <c r="I42" s="11">
        <v>10</v>
      </c>
      <c r="J42" s="51">
        <f t="shared" si="3"/>
        <v>53.333333333333336</v>
      </c>
      <c r="K42" s="22"/>
    </row>
    <row r="43" spans="1:11" ht="21.95" customHeight="1">
      <c r="A43" s="10">
        <v>45020</v>
      </c>
      <c r="B43" s="11" t="s">
        <v>46</v>
      </c>
      <c r="C43" s="11" t="s">
        <v>47</v>
      </c>
      <c r="D43" s="11" t="s">
        <v>127</v>
      </c>
      <c r="E43" s="11">
        <v>4</v>
      </c>
      <c r="F43" s="11">
        <v>1500</v>
      </c>
      <c r="G43" s="11">
        <f t="shared" si="2"/>
        <v>1448</v>
      </c>
      <c r="H43" s="11">
        <v>1436</v>
      </c>
      <c r="I43" s="11">
        <v>12</v>
      </c>
      <c r="J43" s="51">
        <f t="shared" si="3"/>
        <v>95.733333333333334</v>
      </c>
      <c r="K43" s="22"/>
    </row>
    <row r="44" spans="1:11" ht="21.95" customHeight="1">
      <c r="A44" s="12"/>
      <c r="B44" s="11" t="s">
        <v>170</v>
      </c>
      <c r="C44" s="11" t="s">
        <v>169</v>
      </c>
      <c r="D44" s="11" t="s">
        <v>127</v>
      </c>
      <c r="E44" s="11">
        <v>3</v>
      </c>
      <c r="F44" s="11">
        <v>1125</v>
      </c>
      <c r="G44" s="11">
        <f t="shared" si="2"/>
        <v>1130</v>
      </c>
      <c r="H44" s="11">
        <v>1100</v>
      </c>
      <c r="I44" s="11">
        <v>30</v>
      </c>
      <c r="J44" s="51">
        <f t="shared" si="3"/>
        <v>97.777777777777771</v>
      </c>
      <c r="K44" s="22"/>
    </row>
    <row r="45" spans="1:11" ht="21.95" customHeight="1">
      <c r="A45" s="10">
        <v>45021</v>
      </c>
      <c r="B45" s="11" t="s">
        <v>59</v>
      </c>
      <c r="C45" s="11" t="s">
        <v>85</v>
      </c>
      <c r="D45" s="11" t="s">
        <v>127</v>
      </c>
      <c r="E45" s="11">
        <v>1</v>
      </c>
      <c r="F45" s="11">
        <v>375</v>
      </c>
      <c r="G45" s="11">
        <v>375</v>
      </c>
      <c r="H45" s="11">
        <v>285</v>
      </c>
      <c r="I45" s="11">
        <v>90</v>
      </c>
      <c r="J45" s="51">
        <f t="shared" si="3"/>
        <v>76</v>
      </c>
      <c r="K45" s="22"/>
    </row>
    <row r="46" spans="1:11" ht="21.95" customHeight="1">
      <c r="A46" s="12"/>
      <c r="B46" s="11" t="s">
        <v>66</v>
      </c>
      <c r="C46" s="11" t="s">
        <v>67</v>
      </c>
      <c r="D46" s="11" t="s">
        <v>127</v>
      </c>
      <c r="E46" s="11">
        <v>2</v>
      </c>
      <c r="F46" s="11">
        <v>750</v>
      </c>
      <c r="G46" s="11">
        <f t="shared" si="2"/>
        <v>747</v>
      </c>
      <c r="H46" s="11">
        <v>707</v>
      </c>
      <c r="I46" s="11">
        <v>40</v>
      </c>
      <c r="J46" s="51">
        <f t="shared" si="3"/>
        <v>94.266666666666666</v>
      </c>
      <c r="K46" s="22"/>
    </row>
    <row r="47" spans="1:11" ht="21.95" customHeight="1">
      <c r="A47" s="10">
        <v>45022</v>
      </c>
      <c r="B47" s="11" t="s">
        <v>175</v>
      </c>
      <c r="C47" s="11" t="s">
        <v>67</v>
      </c>
      <c r="D47" s="11" t="s">
        <v>127</v>
      </c>
      <c r="E47" s="11">
        <v>2</v>
      </c>
      <c r="F47" s="11">
        <v>750</v>
      </c>
      <c r="G47" s="11">
        <f t="shared" si="2"/>
        <v>706</v>
      </c>
      <c r="H47" s="11">
        <v>700</v>
      </c>
      <c r="I47" s="11">
        <v>6</v>
      </c>
      <c r="J47" s="51">
        <f t="shared" si="3"/>
        <v>93.333333333333329</v>
      </c>
      <c r="K47" s="22"/>
    </row>
    <row r="48" spans="1:11" ht="21.95" customHeight="1">
      <c r="A48" s="12"/>
      <c r="B48" s="11" t="s">
        <v>176</v>
      </c>
      <c r="C48" s="11">
        <v>5368481500</v>
      </c>
      <c r="D48" s="11" t="s">
        <v>127</v>
      </c>
      <c r="E48" s="11">
        <v>2</v>
      </c>
      <c r="F48" s="11">
        <v>750</v>
      </c>
      <c r="G48" s="11">
        <f t="shared" si="2"/>
        <v>535</v>
      </c>
      <c r="H48" s="11">
        <v>500</v>
      </c>
      <c r="I48" s="11">
        <v>35</v>
      </c>
      <c r="J48" s="51">
        <f t="shared" si="3"/>
        <v>66.666666666666657</v>
      </c>
      <c r="K48" s="22"/>
    </row>
    <row r="49" spans="1:11" ht="21.95" customHeight="1">
      <c r="A49" s="10">
        <v>45026</v>
      </c>
      <c r="B49" s="11" t="s">
        <v>59</v>
      </c>
      <c r="C49" s="11" t="s">
        <v>85</v>
      </c>
      <c r="D49" s="11" t="s">
        <v>127</v>
      </c>
      <c r="E49" s="11">
        <v>1</v>
      </c>
      <c r="F49" s="11">
        <v>375</v>
      </c>
      <c r="G49" s="11">
        <f t="shared" si="2"/>
        <v>387</v>
      </c>
      <c r="H49" s="11">
        <v>375</v>
      </c>
      <c r="I49" s="11">
        <v>12</v>
      </c>
      <c r="J49" s="51">
        <f>SUM(H49/F49*100)</f>
        <v>100</v>
      </c>
      <c r="K49" s="22"/>
    </row>
    <row r="50" spans="1:11" ht="21.95" customHeight="1">
      <c r="A50" s="12"/>
      <c r="B50" s="11" t="s">
        <v>66</v>
      </c>
      <c r="C50" s="11" t="s">
        <v>67</v>
      </c>
      <c r="D50" s="11" t="s">
        <v>127</v>
      </c>
      <c r="E50" s="11">
        <v>2</v>
      </c>
      <c r="F50" s="11">
        <v>750</v>
      </c>
      <c r="G50" s="11">
        <f t="shared" si="2"/>
        <v>758</v>
      </c>
      <c r="H50" s="11">
        <v>750</v>
      </c>
      <c r="I50" s="11">
        <v>8</v>
      </c>
      <c r="J50" s="51">
        <f t="shared" si="3"/>
        <v>100</v>
      </c>
      <c r="K50" s="22"/>
    </row>
    <row r="51" spans="1:11" ht="21.95" customHeight="1">
      <c r="A51" s="10">
        <v>45027</v>
      </c>
      <c r="B51" s="11" t="s">
        <v>66</v>
      </c>
      <c r="C51" s="11" t="s">
        <v>67</v>
      </c>
      <c r="D51" s="11" t="s">
        <v>127</v>
      </c>
      <c r="E51" s="11">
        <v>2</v>
      </c>
      <c r="F51" s="11">
        <v>750</v>
      </c>
      <c r="G51" s="11">
        <f t="shared" si="2"/>
        <v>762</v>
      </c>
      <c r="H51" s="11">
        <v>750</v>
      </c>
      <c r="I51" s="11">
        <v>12</v>
      </c>
      <c r="J51" s="51">
        <f t="shared" si="3"/>
        <v>100</v>
      </c>
      <c r="K51" s="22"/>
    </row>
    <row r="52" spans="1:11" ht="21.95" customHeight="1">
      <c r="A52" s="12"/>
      <c r="B52" s="11" t="s">
        <v>59</v>
      </c>
      <c r="C52" s="11" t="s">
        <v>85</v>
      </c>
      <c r="D52" s="11" t="s">
        <v>127</v>
      </c>
      <c r="E52" s="11">
        <v>2</v>
      </c>
      <c r="F52" s="11">
        <v>750</v>
      </c>
      <c r="G52" s="11">
        <v>458</v>
      </c>
      <c r="H52" s="11">
        <v>450</v>
      </c>
      <c r="I52" s="11">
        <v>8</v>
      </c>
      <c r="J52" s="51">
        <f t="shared" si="3"/>
        <v>60</v>
      </c>
      <c r="K52" s="22"/>
    </row>
    <row r="53" spans="1:11" ht="21.95" customHeight="1">
      <c r="A53" s="12"/>
      <c r="B53" s="11"/>
      <c r="C53" s="11"/>
      <c r="D53" s="11"/>
      <c r="E53" s="11"/>
      <c r="F53" s="11"/>
      <c r="G53" s="11"/>
      <c r="H53" s="11"/>
      <c r="I53" s="11"/>
      <c r="J53" s="21"/>
      <c r="K53" s="22"/>
    </row>
    <row r="54" spans="1:11" ht="21.95" customHeight="1">
      <c r="A54" s="12"/>
      <c r="B54" s="11"/>
      <c r="C54" s="11"/>
      <c r="D54" s="11"/>
      <c r="E54" s="11"/>
      <c r="F54" s="11"/>
      <c r="G54" s="11"/>
      <c r="H54" s="11"/>
      <c r="I54" s="11"/>
      <c r="J54" s="21"/>
      <c r="K54" s="22"/>
    </row>
    <row r="55" spans="1:11" ht="21.95" customHeight="1">
      <c r="A55" s="12"/>
      <c r="B55" s="11"/>
      <c r="C55" s="11"/>
      <c r="D55" s="11"/>
      <c r="E55" s="11"/>
      <c r="F55" s="11"/>
      <c r="G55" s="11"/>
      <c r="H55" s="11"/>
      <c r="I55" s="11"/>
      <c r="J55" s="21"/>
      <c r="K55" s="22"/>
    </row>
    <row r="56" spans="1:11" ht="21.95" customHeight="1">
      <c r="A56" s="12"/>
      <c r="B56" s="11"/>
      <c r="C56" s="11"/>
      <c r="D56" s="11"/>
      <c r="E56" s="11"/>
      <c r="F56" s="11"/>
      <c r="G56" s="11"/>
      <c r="H56" s="11"/>
      <c r="I56" s="11"/>
      <c r="J56" s="21"/>
      <c r="K56" s="22"/>
    </row>
    <row r="57" spans="1:11" ht="21.95" customHeight="1">
      <c r="A57" s="12"/>
      <c r="B57" s="11"/>
      <c r="C57" s="11"/>
      <c r="D57" s="11"/>
      <c r="E57" s="11"/>
      <c r="F57" s="11"/>
      <c r="G57" s="11"/>
      <c r="H57" s="11"/>
      <c r="I57" s="11"/>
      <c r="J57" s="21"/>
      <c r="K57" s="22"/>
    </row>
    <row r="58" spans="1:11" ht="21" customHeight="1">
      <c r="A58" s="44" t="s">
        <v>23</v>
      </c>
      <c r="B58" s="45"/>
      <c r="C58" s="13">
        <f>COUNT(A10:A57)</f>
        <v>18</v>
      </c>
      <c r="E58" s="46" t="s">
        <v>24</v>
      </c>
      <c r="F58" s="46"/>
      <c r="G58" s="47"/>
      <c r="H58" s="47"/>
      <c r="I58" s="47"/>
      <c r="J58" s="47"/>
      <c r="K58" s="47"/>
    </row>
    <row r="59" spans="1:11" ht="21" customHeight="1">
      <c r="A59" s="36" t="s">
        <v>25</v>
      </c>
      <c r="B59" s="37"/>
      <c r="C59" s="13">
        <f>SUM(F10:F57)</f>
        <v>43020</v>
      </c>
      <c r="F59" s="35"/>
      <c r="G59" s="35"/>
      <c r="H59" s="35"/>
      <c r="I59" s="4"/>
      <c r="J59" s="4"/>
      <c r="K59" s="18"/>
    </row>
    <row r="60" spans="1:11" ht="21" customHeight="1">
      <c r="A60" s="36" t="s">
        <v>26</v>
      </c>
      <c r="B60" s="37"/>
      <c r="C60" s="13">
        <f>SUM(H10:H57)</f>
        <v>33185</v>
      </c>
      <c r="F60" s="4"/>
      <c r="G60" s="4"/>
      <c r="H60" s="4"/>
      <c r="I60" s="4"/>
      <c r="J60" s="4"/>
      <c r="K60" s="18"/>
    </row>
    <row r="61" spans="1:11">
      <c r="A61" s="38" t="s">
        <v>27</v>
      </c>
      <c r="B61" s="39"/>
      <c r="C61" s="14">
        <f>SUM(J10:J57)</f>
        <v>3426.841269841269</v>
      </c>
      <c r="F61" s="35"/>
      <c r="G61" s="35"/>
      <c r="H61" s="35"/>
      <c r="I61" s="35"/>
      <c r="J61" s="4"/>
      <c r="K61" s="29"/>
    </row>
    <row r="62" spans="1:11">
      <c r="A62" s="40" t="s">
        <v>28</v>
      </c>
      <c r="B62" s="41"/>
      <c r="C62" s="13">
        <f>COUNTA(B10:B57)</f>
        <v>43</v>
      </c>
      <c r="F62" s="35"/>
      <c r="G62" s="35"/>
      <c r="H62" s="35"/>
      <c r="I62" s="35"/>
      <c r="J62" s="4"/>
      <c r="K62" s="29"/>
    </row>
    <row r="63" spans="1:11">
      <c r="A63" s="40" t="s">
        <v>29</v>
      </c>
      <c r="B63" s="41"/>
      <c r="C63" s="14">
        <f>C61/C62</f>
        <v>79.693983019564399</v>
      </c>
      <c r="F63" s="35"/>
      <c r="G63" s="35"/>
      <c r="H63" s="35"/>
      <c r="I63" s="35"/>
      <c r="J63" s="4"/>
      <c r="K63" s="29"/>
    </row>
    <row r="64" spans="1:11">
      <c r="A64" s="15"/>
      <c r="B64" s="16"/>
      <c r="C64" s="16"/>
      <c r="D64" s="16"/>
      <c r="E64" s="16"/>
      <c r="F64" s="16"/>
      <c r="G64" s="16"/>
      <c r="H64" s="16"/>
      <c r="I64" s="16"/>
      <c r="J64" s="16"/>
      <c r="K64" s="23"/>
    </row>
  </sheetData>
  <mergeCells count="13">
    <mergeCell ref="J1:K1"/>
    <mergeCell ref="A58:B58"/>
    <mergeCell ref="E58:K58"/>
    <mergeCell ref="A59:B59"/>
    <mergeCell ref="F59:H59"/>
    <mergeCell ref="K61:K63"/>
    <mergeCell ref="A4:K6"/>
    <mergeCell ref="F61:H63"/>
    <mergeCell ref="A60:B60"/>
    <mergeCell ref="A61:B61"/>
    <mergeCell ref="A62:B62"/>
    <mergeCell ref="A63:B63"/>
    <mergeCell ref="I61:I63"/>
  </mergeCells>
  <printOptions horizontalCentered="1" verticalCentered="1"/>
  <pageMargins left="0" right="0" top="0" bottom="0" header="0" footer="0"/>
  <pageSetup paperSize="9" scale="63" orientation="portrait" verticalDpi="360" r:id="rId1"/>
  <headerFooter scaleWithDoc="0" alignWithMargins="0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pageSetUpPr fitToPage="1"/>
  </sheetPr>
  <dimension ref="A1:K70"/>
  <sheetViews>
    <sheetView view="pageBreakPreview" topLeftCell="A47" zoomScaleNormal="100" workbookViewId="0">
      <selection activeCell="H61" sqref="H61"/>
    </sheetView>
  </sheetViews>
  <sheetFormatPr defaultColWidth="9" defaultRowHeight="15.75"/>
  <cols>
    <col min="1" max="1" width="15.625" customWidth="1"/>
    <col min="2" max="2" width="43.25" customWidth="1"/>
    <col min="3" max="3" width="19" customWidth="1"/>
    <col min="4" max="4" width="13.125" customWidth="1"/>
    <col min="5" max="5" width="12.75" customWidth="1"/>
    <col min="6" max="7" width="8.625" customWidth="1"/>
    <col min="8" max="8" width="14.75" customWidth="1"/>
    <col min="9" max="10" width="8.625" customWidth="1"/>
    <col min="11" max="11" width="7.625" customWidth="1"/>
  </cols>
  <sheetData>
    <row r="1" spans="1:11">
      <c r="J1" s="42" t="s">
        <v>0</v>
      </c>
      <c r="K1" s="43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 ht="15.75" customHeight="1">
      <c r="A4" s="48" t="s">
        <v>1</v>
      </c>
      <c r="B4" s="49"/>
      <c r="C4" s="49"/>
      <c r="D4" s="49"/>
      <c r="E4" s="49"/>
      <c r="F4" s="49"/>
      <c r="G4" s="49"/>
      <c r="H4" s="49"/>
      <c r="I4" s="49"/>
      <c r="J4" s="49"/>
      <c r="K4" s="50"/>
    </row>
    <row r="5" spans="1:11" ht="15.75" customHeight="1">
      <c r="A5" s="48"/>
      <c r="B5" s="49"/>
      <c r="C5" s="49"/>
      <c r="D5" s="49"/>
      <c r="E5" s="49"/>
      <c r="F5" s="49"/>
      <c r="G5" s="49"/>
      <c r="H5" s="49"/>
      <c r="I5" s="49"/>
      <c r="J5" s="49"/>
      <c r="K5" s="50"/>
    </row>
    <row r="6" spans="1:11" ht="6.95" customHeight="1">
      <c r="A6" s="48"/>
      <c r="B6" s="49"/>
      <c r="C6" s="49"/>
      <c r="D6" s="49"/>
      <c r="E6" s="49"/>
      <c r="F6" s="49"/>
      <c r="G6" s="49"/>
      <c r="H6" s="49"/>
      <c r="I6" s="49"/>
      <c r="J6" s="49"/>
      <c r="K6" s="50"/>
    </row>
    <row r="7" spans="1:11" ht="24" customHeight="1">
      <c r="A7" s="5" t="s">
        <v>2</v>
      </c>
      <c r="B7" s="6" t="s">
        <v>131</v>
      </c>
      <c r="C7" s="4"/>
      <c r="D7" s="4"/>
      <c r="E7" s="4"/>
      <c r="F7" s="6" t="s">
        <v>4</v>
      </c>
      <c r="G7" s="6" t="s">
        <v>192</v>
      </c>
      <c r="H7" s="6"/>
      <c r="I7" s="4"/>
      <c r="J7" s="4"/>
      <c r="K7" s="18"/>
    </row>
    <row r="8" spans="1:11" ht="24" customHeight="1">
      <c r="A8" s="5" t="s">
        <v>6</v>
      </c>
      <c r="B8" s="7" t="s">
        <v>7</v>
      </c>
      <c r="C8" s="4"/>
      <c r="D8" s="4"/>
      <c r="E8" s="4"/>
      <c r="F8" s="6" t="s">
        <v>8</v>
      </c>
      <c r="G8" s="7" t="s">
        <v>9</v>
      </c>
      <c r="H8" s="6"/>
      <c r="I8" s="4"/>
      <c r="J8" s="4"/>
      <c r="K8" s="18"/>
    </row>
    <row r="9" spans="1:11" ht="33" customHeight="1">
      <c r="A9" s="8" t="s">
        <v>10</v>
      </c>
      <c r="B9" s="9" t="s">
        <v>11</v>
      </c>
      <c r="C9" s="9" t="s">
        <v>12</v>
      </c>
      <c r="D9" s="9" t="s">
        <v>13</v>
      </c>
      <c r="E9" s="9" t="s">
        <v>14</v>
      </c>
      <c r="F9" s="9" t="s">
        <v>15</v>
      </c>
      <c r="G9" s="9" t="s">
        <v>16</v>
      </c>
      <c r="H9" s="9" t="s">
        <v>17</v>
      </c>
      <c r="I9" s="9" t="s">
        <v>18</v>
      </c>
      <c r="J9" s="19" t="s">
        <v>19</v>
      </c>
      <c r="K9" s="20" t="s">
        <v>20</v>
      </c>
    </row>
    <row r="10" spans="1:11" ht="21.95" customHeight="1">
      <c r="A10" s="10">
        <v>45001</v>
      </c>
      <c r="B10" s="11" t="s">
        <v>33</v>
      </c>
      <c r="C10" s="11" t="s">
        <v>34</v>
      </c>
      <c r="D10" s="11" t="s">
        <v>127</v>
      </c>
      <c r="E10" s="11">
        <v>3</v>
      </c>
      <c r="F10" s="11">
        <v>1125</v>
      </c>
      <c r="G10" s="11">
        <f t="shared" ref="G10:G26" si="0">SUM(H10+I10)</f>
        <v>818</v>
      </c>
      <c r="H10" s="11">
        <v>800</v>
      </c>
      <c r="I10" s="11">
        <v>18</v>
      </c>
      <c r="J10" s="26">
        <f t="shared" ref="J10:J26" si="1">SUM(H10/F10*100)</f>
        <v>71.111111111111114</v>
      </c>
      <c r="K10" s="22"/>
    </row>
    <row r="11" spans="1:11" ht="21.95" customHeight="1">
      <c r="A11" s="12"/>
      <c r="B11" s="11" t="s">
        <v>70</v>
      </c>
      <c r="C11" s="11" t="s">
        <v>132</v>
      </c>
      <c r="D11" s="11" t="s">
        <v>127</v>
      </c>
      <c r="E11" s="11">
        <v>2</v>
      </c>
      <c r="F11" s="11">
        <v>750</v>
      </c>
      <c r="G11" s="11">
        <f t="shared" si="0"/>
        <v>550</v>
      </c>
      <c r="H11" s="11">
        <v>500</v>
      </c>
      <c r="I11" s="11">
        <v>50</v>
      </c>
      <c r="J11" s="26">
        <f t="shared" si="1"/>
        <v>66.666666666666657</v>
      </c>
      <c r="K11" s="22"/>
    </row>
    <row r="12" spans="1:11" ht="21.95" customHeight="1">
      <c r="A12" s="12"/>
      <c r="B12" s="11" t="s">
        <v>59</v>
      </c>
      <c r="C12" s="11" t="s">
        <v>69</v>
      </c>
      <c r="D12" s="11" t="s">
        <v>127</v>
      </c>
      <c r="E12" s="11">
        <v>3</v>
      </c>
      <c r="F12" s="11">
        <v>1125</v>
      </c>
      <c r="G12" s="11">
        <f t="shared" si="0"/>
        <v>523</v>
      </c>
      <c r="H12" s="11">
        <v>500</v>
      </c>
      <c r="I12" s="11">
        <v>23</v>
      </c>
      <c r="J12" s="26">
        <f t="shared" si="1"/>
        <v>44.444444444444443</v>
      </c>
      <c r="K12" s="22"/>
    </row>
    <row r="13" spans="1:11" ht="21.95" customHeight="1">
      <c r="A13" s="10">
        <v>45002</v>
      </c>
      <c r="B13" s="11" t="s">
        <v>33</v>
      </c>
      <c r="C13" s="11" t="s">
        <v>34</v>
      </c>
      <c r="D13" s="11" t="s">
        <v>127</v>
      </c>
      <c r="E13" s="11">
        <v>7</v>
      </c>
      <c r="F13" s="11">
        <v>2625</v>
      </c>
      <c r="G13" s="11">
        <f t="shared" si="0"/>
        <v>1733</v>
      </c>
      <c r="H13" s="11">
        <v>1720</v>
      </c>
      <c r="I13" s="11">
        <v>13</v>
      </c>
      <c r="J13" s="26">
        <f t="shared" si="1"/>
        <v>65.523809523809533</v>
      </c>
      <c r="K13" s="22"/>
    </row>
    <row r="14" spans="1:11" ht="21.95" customHeight="1">
      <c r="A14" s="12"/>
      <c r="B14" s="11" t="s">
        <v>59</v>
      </c>
      <c r="C14" s="11" t="s">
        <v>69</v>
      </c>
      <c r="D14" s="11" t="s">
        <v>127</v>
      </c>
      <c r="E14" s="11">
        <v>1</v>
      </c>
      <c r="F14" s="11">
        <v>375</v>
      </c>
      <c r="G14" s="11">
        <f t="shared" si="0"/>
        <v>532</v>
      </c>
      <c r="H14" s="11">
        <v>500</v>
      </c>
      <c r="I14" s="11">
        <v>32</v>
      </c>
      <c r="J14" s="26">
        <f t="shared" si="1"/>
        <v>133.33333333333331</v>
      </c>
      <c r="K14" s="22"/>
    </row>
    <row r="15" spans="1:11" ht="21.95" customHeight="1">
      <c r="A15" s="10">
        <v>45005</v>
      </c>
      <c r="B15" s="11" t="s">
        <v>59</v>
      </c>
      <c r="C15" s="11" t="s">
        <v>69</v>
      </c>
      <c r="D15" s="11" t="s">
        <v>127</v>
      </c>
      <c r="E15" s="11">
        <v>3</v>
      </c>
      <c r="F15" s="11">
        <v>1125</v>
      </c>
      <c r="G15" s="11">
        <f t="shared" si="0"/>
        <v>936</v>
      </c>
      <c r="H15" s="11">
        <v>900</v>
      </c>
      <c r="I15" s="11">
        <v>36</v>
      </c>
      <c r="J15" s="26">
        <f t="shared" si="1"/>
        <v>80</v>
      </c>
      <c r="K15" s="22"/>
    </row>
    <row r="16" spans="1:11" ht="21.95" customHeight="1">
      <c r="A16" s="12"/>
      <c r="B16" s="11" t="s">
        <v>70</v>
      </c>
      <c r="C16" s="11" t="s">
        <v>133</v>
      </c>
      <c r="D16" s="11" t="s">
        <v>127</v>
      </c>
      <c r="E16" s="11">
        <v>2</v>
      </c>
      <c r="F16" s="11">
        <v>750</v>
      </c>
      <c r="G16" s="11">
        <f t="shared" si="0"/>
        <v>753</v>
      </c>
      <c r="H16" s="11">
        <v>741</v>
      </c>
      <c r="I16" s="11">
        <v>12</v>
      </c>
      <c r="J16" s="26">
        <f t="shared" si="1"/>
        <v>98.8</v>
      </c>
      <c r="K16" s="22"/>
    </row>
    <row r="17" spans="1:11" ht="21.95" customHeight="1">
      <c r="A17" s="12"/>
      <c r="B17" s="11" t="s">
        <v>33</v>
      </c>
      <c r="C17" s="11" t="s">
        <v>34</v>
      </c>
      <c r="D17" s="11" t="s">
        <v>127</v>
      </c>
      <c r="E17" s="11">
        <v>3</v>
      </c>
      <c r="F17" s="11">
        <v>1125</v>
      </c>
      <c r="G17" s="11">
        <f t="shared" si="0"/>
        <v>716</v>
      </c>
      <c r="H17" s="11">
        <v>700</v>
      </c>
      <c r="I17" s="11">
        <v>16</v>
      </c>
      <c r="J17" s="26">
        <f t="shared" si="1"/>
        <v>62.222222222222221</v>
      </c>
      <c r="K17" s="22"/>
    </row>
    <row r="18" spans="1:11" ht="21.95" customHeight="1">
      <c r="A18" s="10">
        <v>45006</v>
      </c>
      <c r="B18" s="11" t="s">
        <v>106</v>
      </c>
      <c r="C18" s="11" t="s">
        <v>134</v>
      </c>
      <c r="D18" s="11" t="s">
        <v>127</v>
      </c>
      <c r="E18" s="11">
        <v>3</v>
      </c>
      <c r="F18" s="11">
        <v>1125</v>
      </c>
      <c r="G18" s="11">
        <f t="shared" si="0"/>
        <v>520</v>
      </c>
      <c r="H18" s="11">
        <v>511</v>
      </c>
      <c r="I18" s="11">
        <v>9</v>
      </c>
      <c r="J18" s="26">
        <f t="shared" si="1"/>
        <v>45.422222222222224</v>
      </c>
      <c r="K18" s="22"/>
    </row>
    <row r="19" spans="1:11" ht="21.95" customHeight="1">
      <c r="A19" s="12"/>
      <c r="B19" s="11" t="s">
        <v>70</v>
      </c>
      <c r="C19" s="11" t="s">
        <v>135</v>
      </c>
      <c r="D19" s="11" t="s">
        <v>127</v>
      </c>
      <c r="E19" s="11">
        <v>2</v>
      </c>
      <c r="F19" s="11">
        <v>750</v>
      </c>
      <c r="G19" s="11">
        <f t="shared" si="0"/>
        <v>215</v>
      </c>
      <c r="H19" s="11">
        <v>200</v>
      </c>
      <c r="I19" s="11">
        <v>15</v>
      </c>
      <c r="J19" s="26">
        <f t="shared" si="1"/>
        <v>26.666666666666668</v>
      </c>
      <c r="K19" s="22"/>
    </row>
    <row r="20" spans="1:11" ht="21.95" customHeight="1">
      <c r="A20" s="12"/>
      <c r="B20" s="11" t="s">
        <v>136</v>
      </c>
      <c r="C20" s="11" t="s">
        <v>59</v>
      </c>
      <c r="D20" s="11" t="s">
        <v>127</v>
      </c>
      <c r="E20" s="11">
        <v>3</v>
      </c>
      <c r="F20" s="11">
        <v>1125</v>
      </c>
      <c r="G20" s="11">
        <f t="shared" si="0"/>
        <v>545</v>
      </c>
      <c r="H20" s="11">
        <v>533</v>
      </c>
      <c r="I20" s="11">
        <v>12</v>
      </c>
      <c r="J20" s="26">
        <f t="shared" si="1"/>
        <v>47.37777777777778</v>
      </c>
      <c r="K20" s="22"/>
    </row>
    <row r="21" spans="1:11" ht="21.95" customHeight="1">
      <c r="A21" s="10">
        <v>45008</v>
      </c>
      <c r="B21" s="11" t="s">
        <v>59</v>
      </c>
      <c r="C21" s="11" t="s">
        <v>69</v>
      </c>
      <c r="D21" s="11" t="s">
        <v>127</v>
      </c>
      <c r="E21" s="11">
        <v>2</v>
      </c>
      <c r="F21" s="11">
        <v>750</v>
      </c>
      <c r="G21" s="11">
        <f t="shared" si="0"/>
        <v>855</v>
      </c>
      <c r="H21" s="11">
        <v>800</v>
      </c>
      <c r="I21" s="11">
        <v>55</v>
      </c>
      <c r="J21" s="26">
        <f t="shared" si="1"/>
        <v>106.66666666666667</v>
      </c>
      <c r="K21" s="22"/>
    </row>
    <row r="22" spans="1:11" ht="21.95" customHeight="1">
      <c r="A22" s="12"/>
      <c r="B22" s="11" t="s">
        <v>106</v>
      </c>
      <c r="C22" s="11" t="s">
        <v>134</v>
      </c>
      <c r="D22" s="11" t="s">
        <v>127</v>
      </c>
      <c r="E22" s="11">
        <v>1</v>
      </c>
      <c r="F22" s="11">
        <v>375</v>
      </c>
      <c r="G22" s="11">
        <f t="shared" si="0"/>
        <v>458</v>
      </c>
      <c r="H22" s="11">
        <v>450</v>
      </c>
      <c r="I22" s="11">
        <v>8</v>
      </c>
      <c r="J22" s="26">
        <f t="shared" si="1"/>
        <v>120</v>
      </c>
      <c r="K22" s="22"/>
    </row>
    <row r="23" spans="1:11" ht="21.95" customHeight="1">
      <c r="A23" s="12"/>
      <c r="B23" s="11" t="s">
        <v>59</v>
      </c>
      <c r="C23" s="11" t="s">
        <v>71</v>
      </c>
      <c r="D23" s="11" t="s">
        <v>127</v>
      </c>
      <c r="E23" s="11">
        <v>1</v>
      </c>
      <c r="F23" s="11">
        <v>375</v>
      </c>
      <c r="G23" s="11">
        <f t="shared" si="0"/>
        <v>451</v>
      </c>
      <c r="H23" s="11">
        <v>450</v>
      </c>
      <c r="I23" s="11">
        <v>1</v>
      </c>
      <c r="J23" s="26">
        <f t="shared" si="1"/>
        <v>120</v>
      </c>
      <c r="K23" s="22"/>
    </row>
    <row r="24" spans="1:11" ht="21.95" customHeight="1">
      <c r="A24" s="10">
        <v>45009</v>
      </c>
      <c r="B24" s="11" t="s">
        <v>59</v>
      </c>
      <c r="C24" s="11" t="s">
        <v>71</v>
      </c>
      <c r="D24" s="11" t="s">
        <v>127</v>
      </c>
      <c r="E24" s="11">
        <v>2</v>
      </c>
      <c r="F24" s="11">
        <v>750</v>
      </c>
      <c r="G24" s="11">
        <f t="shared" si="0"/>
        <v>517</v>
      </c>
      <c r="H24" s="11">
        <v>500</v>
      </c>
      <c r="I24" s="11">
        <v>17</v>
      </c>
      <c r="J24" s="26">
        <f t="shared" si="1"/>
        <v>66.666666666666657</v>
      </c>
      <c r="K24" s="22"/>
    </row>
    <row r="25" spans="1:11" ht="21.95" customHeight="1">
      <c r="A25" s="12"/>
      <c r="B25" s="11" t="s">
        <v>106</v>
      </c>
      <c r="C25" s="11" t="s">
        <v>134</v>
      </c>
      <c r="D25" s="11" t="s">
        <v>127</v>
      </c>
      <c r="E25" s="11">
        <v>2</v>
      </c>
      <c r="F25" s="11">
        <v>750</v>
      </c>
      <c r="G25" s="11">
        <f t="shared" si="0"/>
        <v>516</v>
      </c>
      <c r="H25" s="11">
        <v>500</v>
      </c>
      <c r="I25" s="11">
        <v>16</v>
      </c>
      <c r="J25" s="26">
        <f t="shared" si="1"/>
        <v>66.666666666666657</v>
      </c>
      <c r="K25" s="22"/>
    </row>
    <row r="26" spans="1:11" ht="21.95" customHeight="1">
      <c r="A26" s="12"/>
      <c r="B26" s="11" t="s">
        <v>59</v>
      </c>
      <c r="C26" s="11" t="s">
        <v>136</v>
      </c>
      <c r="D26" s="11" t="s">
        <v>127</v>
      </c>
      <c r="E26" s="11">
        <v>2</v>
      </c>
      <c r="F26" s="11">
        <v>750</v>
      </c>
      <c r="G26" s="11">
        <f t="shared" si="0"/>
        <v>658</v>
      </c>
      <c r="H26" s="11">
        <v>600</v>
      </c>
      <c r="I26" s="11">
        <v>58</v>
      </c>
      <c r="J26" s="26">
        <f t="shared" si="1"/>
        <v>80</v>
      </c>
      <c r="K26" s="22"/>
    </row>
    <row r="27" spans="1:11" ht="21.95" customHeight="1">
      <c r="A27" s="10">
        <v>45012</v>
      </c>
      <c r="B27" s="11" t="s">
        <v>59</v>
      </c>
      <c r="C27" s="11" t="s">
        <v>71</v>
      </c>
      <c r="D27" s="11" t="s">
        <v>127</v>
      </c>
      <c r="E27" s="11">
        <v>2</v>
      </c>
      <c r="F27" s="11">
        <v>750</v>
      </c>
      <c r="G27" s="11">
        <f t="shared" ref="G27:G53" si="2">SUM(H27+I27)</f>
        <v>764</v>
      </c>
      <c r="H27" s="11">
        <v>750</v>
      </c>
      <c r="I27" s="11">
        <v>14</v>
      </c>
      <c r="J27" s="26">
        <f t="shared" ref="J27:J53" si="3">SUM(H27/F27*100)</f>
        <v>100</v>
      </c>
      <c r="K27" s="22"/>
    </row>
    <row r="28" spans="1:11" ht="21.95" customHeight="1">
      <c r="A28" s="12" t="s">
        <v>137</v>
      </c>
      <c r="B28" s="11" t="s">
        <v>90</v>
      </c>
      <c r="C28" s="11" t="s">
        <v>91</v>
      </c>
      <c r="D28" s="11" t="s">
        <v>127</v>
      </c>
      <c r="E28" s="11">
        <v>1</v>
      </c>
      <c r="F28" s="11">
        <v>375</v>
      </c>
      <c r="G28" s="11">
        <f t="shared" si="2"/>
        <v>253</v>
      </c>
      <c r="H28" s="11">
        <v>250</v>
      </c>
      <c r="I28" s="11">
        <v>3</v>
      </c>
      <c r="J28" s="26">
        <f t="shared" si="3"/>
        <v>66.666666666666657</v>
      </c>
      <c r="K28" s="22"/>
    </row>
    <row r="29" spans="1:11" ht="21.95" customHeight="1">
      <c r="A29" s="12"/>
      <c r="B29" s="11" t="s">
        <v>106</v>
      </c>
      <c r="C29" s="11" t="s">
        <v>134</v>
      </c>
      <c r="D29" s="11" t="s">
        <v>127</v>
      </c>
      <c r="E29" s="11">
        <v>1</v>
      </c>
      <c r="F29" s="11">
        <v>375</v>
      </c>
      <c r="G29" s="11">
        <f t="shared" si="2"/>
        <v>259</v>
      </c>
      <c r="H29" s="11">
        <v>200</v>
      </c>
      <c r="I29" s="11">
        <v>59</v>
      </c>
      <c r="J29" s="26">
        <f t="shared" si="3"/>
        <v>53.333333333333336</v>
      </c>
      <c r="K29" s="22"/>
    </row>
    <row r="30" spans="1:11" ht="21.95" customHeight="1">
      <c r="A30" s="10">
        <v>45013</v>
      </c>
      <c r="B30" s="11" t="s">
        <v>141</v>
      </c>
      <c r="C30" s="11" t="s">
        <v>91</v>
      </c>
      <c r="D30" s="11" t="s">
        <v>127</v>
      </c>
      <c r="E30" s="11">
        <v>2</v>
      </c>
      <c r="F30" s="11">
        <v>750</v>
      </c>
      <c r="G30" s="11">
        <f t="shared" si="2"/>
        <v>766</v>
      </c>
      <c r="H30" s="11">
        <v>750</v>
      </c>
      <c r="I30" s="11">
        <v>16</v>
      </c>
      <c r="J30" s="26">
        <f t="shared" si="3"/>
        <v>100</v>
      </c>
      <c r="K30" s="22"/>
    </row>
    <row r="31" spans="1:11" ht="21.95" customHeight="1">
      <c r="A31" s="12"/>
      <c r="B31" s="11" t="s">
        <v>59</v>
      </c>
      <c r="C31" s="11" t="s">
        <v>71</v>
      </c>
      <c r="D31" s="11" t="s">
        <v>127</v>
      </c>
      <c r="E31" s="11">
        <v>2</v>
      </c>
      <c r="F31" s="11">
        <v>750</v>
      </c>
      <c r="G31" s="11">
        <f t="shared" si="2"/>
        <v>423</v>
      </c>
      <c r="H31" s="11">
        <v>400</v>
      </c>
      <c r="I31" s="11">
        <v>23</v>
      </c>
      <c r="J31" s="26">
        <f t="shared" si="3"/>
        <v>53.333333333333336</v>
      </c>
      <c r="K31" s="22"/>
    </row>
    <row r="32" spans="1:11" ht="21.95" customHeight="1">
      <c r="A32" s="10">
        <v>45014</v>
      </c>
      <c r="B32" s="11" t="s">
        <v>141</v>
      </c>
      <c r="C32" s="11" t="s">
        <v>91</v>
      </c>
      <c r="D32" s="11" t="s">
        <v>127</v>
      </c>
      <c r="E32" s="11">
        <v>2</v>
      </c>
      <c r="F32" s="11">
        <v>750</v>
      </c>
      <c r="G32" s="11">
        <f t="shared" si="2"/>
        <v>645</v>
      </c>
      <c r="H32" s="11">
        <v>639</v>
      </c>
      <c r="I32" s="11">
        <v>6</v>
      </c>
      <c r="J32" s="26">
        <f t="shared" si="3"/>
        <v>85.2</v>
      </c>
      <c r="K32" s="22"/>
    </row>
    <row r="33" spans="1:11" ht="21.95" customHeight="1">
      <c r="A33" s="12"/>
      <c r="B33" s="11" t="s">
        <v>106</v>
      </c>
      <c r="C33" s="11" t="s">
        <v>134</v>
      </c>
      <c r="D33" s="11" t="s">
        <v>127</v>
      </c>
      <c r="E33" s="11">
        <v>1</v>
      </c>
      <c r="F33" s="11">
        <v>375</v>
      </c>
      <c r="G33" s="11">
        <f t="shared" si="2"/>
        <v>159</v>
      </c>
      <c r="H33" s="11">
        <v>150</v>
      </c>
      <c r="I33" s="11">
        <v>9</v>
      </c>
      <c r="J33" s="26">
        <f t="shared" si="3"/>
        <v>40</v>
      </c>
      <c r="K33" s="22"/>
    </row>
    <row r="34" spans="1:11" ht="21.95" customHeight="1">
      <c r="A34" s="12"/>
      <c r="B34" s="11" t="s">
        <v>159</v>
      </c>
      <c r="C34" s="11" t="s">
        <v>158</v>
      </c>
      <c r="D34" s="11" t="s">
        <v>127</v>
      </c>
      <c r="E34" s="11">
        <v>1</v>
      </c>
      <c r="F34" s="11">
        <v>375</v>
      </c>
      <c r="G34" s="11">
        <f t="shared" si="2"/>
        <v>262</v>
      </c>
      <c r="H34" s="11">
        <v>250</v>
      </c>
      <c r="I34" s="11">
        <v>12</v>
      </c>
      <c r="J34" s="26">
        <f t="shared" si="3"/>
        <v>66.666666666666657</v>
      </c>
      <c r="K34" s="22"/>
    </row>
    <row r="35" spans="1:11" ht="21.95" customHeight="1">
      <c r="A35" s="10">
        <v>45015</v>
      </c>
      <c r="B35" s="11" t="s">
        <v>164</v>
      </c>
      <c r="C35" s="11" t="s">
        <v>163</v>
      </c>
      <c r="D35" s="11" t="s">
        <v>127</v>
      </c>
      <c r="E35" s="11">
        <v>1</v>
      </c>
      <c r="F35" s="11">
        <v>375</v>
      </c>
      <c r="G35" s="11">
        <f t="shared" si="2"/>
        <v>394</v>
      </c>
      <c r="H35" s="11">
        <v>375</v>
      </c>
      <c r="I35" s="11">
        <v>19</v>
      </c>
      <c r="J35" s="26">
        <f t="shared" si="3"/>
        <v>100</v>
      </c>
      <c r="K35" s="22"/>
    </row>
    <row r="36" spans="1:11" ht="21.95" customHeight="1">
      <c r="A36" s="12"/>
      <c r="B36" s="11" t="s">
        <v>90</v>
      </c>
      <c r="C36" s="11" t="s">
        <v>91</v>
      </c>
      <c r="D36" s="11" t="s">
        <v>127</v>
      </c>
      <c r="E36" s="11">
        <v>1</v>
      </c>
      <c r="F36" s="11">
        <v>375</v>
      </c>
      <c r="G36" s="11">
        <f t="shared" si="2"/>
        <v>107</v>
      </c>
      <c r="H36" s="11">
        <v>100</v>
      </c>
      <c r="I36" s="11">
        <v>7</v>
      </c>
      <c r="J36" s="26">
        <f t="shared" si="3"/>
        <v>26.666666666666668</v>
      </c>
      <c r="K36" s="22"/>
    </row>
    <row r="37" spans="1:11" ht="21.95" customHeight="1">
      <c r="A37" s="12"/>
      <c r="B37" s="11" t="s">
        <v>59</v>
      </c>
      <c r="C37" s="11" t="s">
        <v>85</v>
      </c>
      <c r="D37" s="11" t="s">
        <v>127</v>
      </c>
      <c r="E37" s="11">
        <v>2</v>
      </c>
      <c r="F37" s="11">
        <v>750</v>
      </c>
      <c r="G37" s="11">
        <f t="shared" si="2"/>
        <v>545</v>
      </c>
      <c r="H37" s="11">
        <v>540</v>
      </c>
      <c r="I37" s="11">
        <v>5</v>
      </c>
      <c r="J37" s="26">
        <f t="shared" si="3"/>
        <v>72</v>
      </c>
      <c r="K37" s="22"/>
    </row>
    <row r="38" spans="1:11" ht="21.95" customHeight="1">
      <c r="A38" s="12"/>
      <c r="B38" s="11" t="s">
        <v>106</v>
      </c>
      <c r="C38" s="11" t="s">
        <v>134</v>
      </c>
      <c r="D38" s="11" t="s">
        <v>127</v>
      </c>
      <c r="E38" s="11">
        <v>1</v>
      </c>
      <c r="F38" s="11">
        <v>375</v>
      </c>
      <c r="G38" s="11">
        <f t="shared" si="2"/>
        <v>340</v>
      </c>
      <c r="H38" s="11">
        <v>330</v>
      </c>
      <c r="I38" s="11">
        <v>10</v>
      </c>
      <c r="J38" s="26">
        <f t="shared" si="3"/>
        <v>88</v>
      </c>
      <c r="K38" s="22"/>
    </row>
    <row r="39" spans="1:11" ht="21.95" customHeight="1">
      <c r="A39" s="10">
        <v>45016</v>
      </c>
      <c r="B39" s="11" t="s">
        <v>46</v>
      </c>
      <c r="C39" s="11" t="s">
        <v>47</v>
      </c>
      <c r="D39" s="11" t="s">
        <v>127</v>
      </c>
      <c r="E39" s="11">
        <v>2</v>
      </c>
      <c r="F39" s="11">
        <v>750</v>
      </c>
      <c r="G39" s="11">
        <f t="shared" si="2"/>
        <v>702</v>
      </c>
      <c r="H39" s="11">
        <v>651</v>
      </c>
      <c r="I39" s="11">
        <v>51</v>
      </c>
      <c r="J39" s="26">
        <f t="shared" si="3"/>
        <v>86.8</v>
      </c>
      <c r="K39" s="22"/>
    </row>
    <row r="40" spans="1:11" ht="21.95" customHeight="1">
      <c r="A40" s="12"/>
      <c r="B40" s="11" t="s">
        <v>106</v>
      </c>
      <c r="C40" s="11" t="s">
        <v>134</v>
      </c>
      <c r="D40" s="11" t="s">
        <v>127</v>
      </c>
      <c r="E40" s="11">
        <v>2</v>
      </c>
      <c r="F40" s="11">
        <v>750</v>
      </c>
      <c r="G40" s="11">
        <f t="shared" si="2"/>
        <v>247</v>
      </c>
      <c r="H40" s="11">
        <v>216</v>
      </c>
      <c r="I40" s="11">
        <v>31</v>
      </c>
      <c r="J40" s="26">
        <f t="shared" si="3"/>
        <v>28.799999999999997</v>
      </c>
      <c r="K40" s="22"/>
    </row>
    <row r="41" spans="1:11" ht="21.95" customHeight="1">
      <c r="A41" s="12"/>
      <c r="B41" s="11" t="s">
        <v>59</v>
      </c>
      <c r="C41" s="11" t="s">
        <v>163</v>
      </c>
      <c r="D41" s="11" t="s">
        <v>127</v>
      </c>
      <c r="E41" s="11">
        <v>1</v>
      </c>
      <c r="F41" s="11">
        <v>375</v>
      </c>
      <c r="G41" s="11">
        <f t="shared" si="2"/>
        <v>386</v>
      </c>
      <c r="H41" s="11">
        <v>375</v>
      </c>
      <c r="I41" s="11">
        <v>11</v>
      </c>
      <c r="J41" s="26">
        <f t="shared" si="3"/>
        <v>100</v>
      </c>
      <c r="K41" s="22"/>
    </row>
    <row r="42" spans="1:11" ht="21.95" customHeight="1">
      <c r="A42" s="10">
        <v>45017</v>
      </c>
      <c r="B42" s="11" t="s">
        <v>68</v>
      </c>
      <c r="C42" s="11" t="s">
        <v>85</v>
      </c>
      <c r="D42" s="11" t="s">
        <v>127</v>
      </c>
      <c r="E42" s="11">
        <v>1</v>
      </c>
      <c r="F42" s="11">
        <v>375</v>
      </c>
      <c r="G42" s="11">
        <f t="shared" si="2"/>
        <v>328</v>
      </c>
      <c r="H42" s="11">
        <v>300</v>
      </c>
      <c r="I42" s="11">
        <v>28</v>
      </c>
      <c r="J42" s="26">
        <f t="shared" si="3"/>
        <v>80</v>
      </c>
      <c r="K42" s="22"/>
    </row>
    <row r="43" spans="1:11" ht="21.95" customHeight="1">
      <c r="A43" s="12"/>
      <c r="B43" s="11" t="s">
        <v>106</v>
      </c>
      <c r="C43" s="11" t="s">
        <v>134</v>
      </c>
      <c r="D43" s="11" t="s">
        <v>127</v>
      </c>
      <c r="E43" s="11">
        <v>1</v>
      </c>
      <c r="F43" s="11">
        <v>375</v>
      </c>
      <c r="G43" s="11">
        <f t="shared" si="2"/>
        <v>390</v>
      </c>
      <c r="H43" s="11">
        <v>375</v>
      </c>
      <c r="I43" s="11">
        <v>15</v>
      </c>
      <c r="J43" s="26">
        <f t="shared" si="3"/>
        <v>100</v>
      </c>
      <c r="K43" s="22"/>
    </row>
    <row r="44" spans="1:11" ht="21.95" customHeight="1">
      <c r="A44" s="12"/>
      <c r="B44" s="11" t="s">
        <v>46</v>
      </c>
      <c r="C44" s="11" t="s">
        <v>47</v>
      </c>
      <c r="D44" s="11" t="s">
        <v>127</v>
      </c>
      <c r="E44" s="11">
        <v>2</v>
      </c>
      <c r="F44" s="11">
        <v>750</v>
      </c>
      <c r="G44" s="11">
        <f t="shared" si="2"/>
        <v>620</v>
      </c>
      <c r="H44" s="11">
        <v>600</v>
      </c>
      <c r="I44" s="11">
        <v>20</v>
      </c>
      <c r="J44" s="26">
        <f t="shared" si="3"/>
        <v>80</v>
      </c>
      <c r="K44" s="22"/>
    </row>
    <row r="45" spans="1:11" ht="21.95" customHeight="1">
      <c r="A45" s="10">
        <v>45019</v>
      </c>
      <c r="B45" s="11" t="s">
        <v>106</v>
      </c>
      <c r="C45" s="11" t="s">
        <v>134</v>
      </c>
      <c r="D45" s="11" t="s">
        <v>127</v>
      </c>
      <c r="E45" s="11">
        <v>1</v>
      </c>
      <c r="F45" s="11">
        <v>375</v>
      </c>
      <c r="G45" s="11">
        <f t="shared" si="2"/>
        <v>247</v>
      </c>
      <c r="H45" s="11">
        <v>235</v>
      </c>
      <c r="I45" s="11">
        <v>12</v>
      </c>
      <c r="J45" s="26">
        <f t="shared" si="3"/>
        <v>62.666666666666671</v>
      </c>
      <c r="K45" s="22"/>
    </row>
    <row r="46" spans="1:11" ht="21.95" customHeight="1">
      <c r="A46" s="12"/>
      <c r="B46" s="11" t="s">
        <v>46</v>
      </c>
      <c r="C46" s="11" t="s">
        <v>47</v>
      </c>
      <c r="D46" s="11" t="s">
        <v>127</v>
      </c>
      <c r="E46" s="11">
        <v>3</v>
      </c>
      <c r="F46" s="11">
        <v>1125</v>
      </c>
      <c r="G46" s="11">
        <f t="shared" si="2"/>
        <v>820</v>
      </c>
      <c r="H46" s="11">
        <v>800</v>
      </c>
      <c r="I46" s="11">
        <v>20</v>
      </c>
      <c r="J46" s="26">
        <f t="shared" si="3"/>
        <v>71.111111111111114</v>
      </c>
      <c r="K46" s="22"/>
    </row>
    <row r="47" spans="1:11" ht="21.95" customHeight="1">
      <c r="A47" s="12"/>
      <c r="B47" s="11" t="s">
        <v>59</v>
      </c>
      <c r="C47" s="11" t="s">
        <v>85</v>
      </c>
      <c r="D47" s="11" t="s">
        <v>127</v>
      </c>
      <c r="E47" s="11">
        <v>1</v>
      </c>
      <c r="F47" s="11">
        <v>375</v>
      </c>
      <c r="G47" s="11">
        <f t="shared" si="2"/>
        <v>415</v>
      </c>
      <c r="H47" s="11">
        <v>375</v>
      </c>
      <c r="I47" s="11">
        <v>40</v>
      </c>
      <c r="J47" s="26">
        <f t="shared" si="3"/>
        <v>100</v>
      </c>
      <c r="K47" s="22"/>
    </row>
    <row r="48" spans="1:11" ht="21.95" customHeight="1">
      <c r="A48" s="10">
        <v>45020</v>
      </c>
      <c r="B48" s="11" t="s">
        <v>46</v>
      </c>
      <c r="C48" s="11" t="s">
        <v>47</v>
      </c>
      <c r="D48" s="11" t="s">
        <v>127</v>
      </c>
      <c r="E48" s="11">
        <v>5</v>
      </c>
      <c r="F48" s="11">
        <v>1875</v>
      </c>
      <c r="G48" s="11">
        <f t="shared" si="2"/>
        <v>1742</v>
      </c>
      <c r="H48" s="11">
        <v>1670</v>
      </c>
      <c r="I48" s="11">
        <v>72</v>
      </c>
      <c r="J48" s="26">
        <f t="shared" si="3"/>
        <v>89.066666666666677</v>
      </c>
      <c r="K48" s="22"/>
    </row>
    <row r="49" spans="1:11" ht="21.95" customHeight="1">
      <c r="A49" s="12"/>
      <c r="B49" s="11" t="s">
        <v>68</v>
      </c>
      <c r="C49" s="11" t="s">
        <v>163</v>
      </c>
      <c r="D49" s="11" t="s">
        <v>127</v>
      </c>
      <c r="E49" s="11">
        <v>1</v>
      </c>
      <c r="F49" s="11">
        <v>375</v>
      </c>
      <c r="G49" s="11">
        <f t="shared" si="2"/>
        <v>385</v>
      </c>
      <c r="H49" s="11">
        <v>375</v>
      </c>
      <c r="I49" s="11">
        <v>10</v>
      </c>
      <c r="J49" s="26">
        <f t="shared" si="3"/>
        <v>100</v>
      </c>
      <c r="K49" s="22"/>
    </row>
    <row r="50" spans="1:11" ht="21.95" customHeight="1">
      <c r="A50" s="12"/>
      <c r="B50" s="11" t="s">
        <v>59</v>
      </c>
      <c r="C50" s="11" t="s">
        <v>85</v>
      </c>
      <c r="D50" s="11" t="s">
        <v>127</v>
      </c>
      <c r="E50" s="11">
        <v>1</v>
      </c>
      <c r="F50" s="11">
        <v>375</v>
      </c>
      <c r="G50" s="11">
        <f t="shared" si="2"/>
        <v>283</v>
      </c>
      <c r="H50" s="11">
        <v>280</v>
      </c>
      <c r="I50" s="11">
        <v>3</v>
      </c>
      <c r="J50" s="26">
        <f t="shared" si="3"/>
        <v>74.666666666666671</v>
      </c>
      <c r="K50" s="22"/>
    </row>
    <row r="51" spans="1:11" ht="21.95" customHeight="1">
      <c r="A51" s="10">
        <v>45021</v>
      </c>
      <c r="B51" s="11" t="s">
        <v>21</v>
      </c>
      <c r="C51" s="11">
        <v>22500</v>
      </c>
      <c r="D51" s="11" t="s">
        <v>127</v>
      </c>
      <c r="E51" s="11">
        <v>1</v>
      </c>
      <c r="F51" s="11">
        <v>625</v>
      </c>
      <c r="G51" s="11">
        <f t="shared" si="2"/>
        <v>263</v>
      </c>
      <c r="H51" s="11">
        <v>251</v>
      </c>
      <c r="I51" s="11">
        <v>12</v>
      </c>
      <c r="J51" s="26">
        <f t="shared" si="3"/>
        <v>40.160000000000004</v>
      </c>
      <c r="K51" s="22"/>
    </row>
    <row r="52" spans="1:11" ht="21.95" customHeight="1">
      <c r="A52" s="12"/>
      <c r="B52" s="11" t="s">
        <v>59</v>
      </c>
      <c r="C52" s="11" t="s">
        <v>85</v>
      </c>
      <c r="D52" s="11" t="s">
        <v>127</v>
      </c>
      <c r="E52" s="11">
        <v>1</v>
      </c>
      <c r="F52" s="11">
        <v>375</v>
      </c>
      <c r="G52" s="11">
        <f t="shared" si="2"/>
        <v>239</v>
      </c>
      <c r="H52" s="11">
        <v>231</v>
      </c>
      <c r="I52" s="11">
        <v>8</v>
      </c>
      <c r="J52" s="26">
        <f t="shared" si="3"/>
        <v>61.6</v>
      </c>
      <c r="K52" s="22"/>
    </row>
    <row r="53" spans="1:11" ht="21.95" customHeight="1">
      <c r="A53" s="12"/>
      <c r="B53" s="11" t="s">
        <v>59</v>
      </c>
      <c r="C53" s="11" t="s">
        <v>163</v>
      </c>
      <c r="D53" s="11" t="s">
        <v>127</v>
      </c>
      <c r="E53" s="11">
        <v>2</v>
      </c>
      <c r="F53" s="11">
        <v>750</v>
      </c>
      <c r="G53" s="11">
        <f t="shared" si="2"/>
        <v>528</v>
      </c>
      <c r="H53" s="11">
        <v>509</v>
      </c>
      <c r="I53" s="11">
        <v>19</v>
      </c>
      <c r="J53" s="26">
        <f t="shared" si="3"/>
        <v>67.86666666666666</v>
      </c>
      <c r="K53" s="22"/>
    </row>
    <row r="54" spans="1:11" ht="21.95" customHeight="1">
      <c r="A54" s="10">
        <v>45022</v>
      </c>
      <c r="B54" s="11" t="s">
        <v>59</v>
      </c>
      <c r="C54" s="11" t="s">
        <v>163</v>
      </c>
      <c r="D54" s="11" t="s">
        <v>127</v>
      </c>
      <c r="E54" s="11">
        <v>3</v>
      </c>
      <c r="F54" s="11">
        <v>1125</v>
      </c>
      <c r="G54" s="11">
        <f t="shared" ref="G54:G62" si="4">SUM(H54+I54)</f>
        <v>962</v>
      </c>
      <c r="H54" s="11">
        <v>950</v>
      </c>
      <c r="I54" s="11">
        <v>12</v>
      </c>
      <c r="J54" s="26">
        <f t="shared" ref="J54:J62" si="5">SUM(H54/F54*100)</f>
        <v>84.444444444444443</v>
      </c>
      <c r="K54" s="22"/>
    </row>
    <row r="55" spans="1:11" ht="21.95" customHeight="1">
      <c r="A55" s="10">
        <v>45026</v>
      </c>
      <c r="B55" s="11" t="s">
        <v>181</v>
      </c>
      <c r="C55" s="11" t="s">
        <v>167</v>
      </c>
      <c r="D55" s="11" t="s">
        <v>127</v>
      </c>
      <c r="E55" s="11">
        <v>1</v>
      </c>
      <c r="F55" s="11">
        <v>375</v>
      </c>
      <c r="G55" s="11">
        <f t="shared" si="4"/>
        <v>260</v>
      </c>
      <c r="H55" s="11">
        <v>240</v>
      </c>
      <c r="I55" s="11">
        <v>20</v>
      </c>
      <c r="J55" s="26">
        <f t="shared" si="5"/>
        <v>64</v>
      </c>
      <c r="K55" s="22"/>
    </row>
    <row r="56" spans="1:11" ht="21.95" customHeight="1">
      <c r="A56" s="12"/>
      <c r="B56" s="11" t="s">
        <v>59</v>
      </c>
      <c r="C56" s="11" t="s">
        <v>163</v>
      </c>
      <c r="D56" s="11" t="s">
        <v>127</v>
      </c>
      <c r="E56" s="11">
        <v>2</v>
      </c>
      <c r="F56" s="11">
        <v>750</v>
      </c>
      <c r="G56" s="11">
        <f t="shared" si="4"/>
        <v>694</v>
      </c>
      <c r="H56" s="11">
        <v>682</v>
      </c>
      <c r="I56" s="11">
        <v>12</v>
      </c>
      <c r="J56" s="26">
        <f t="shared" si="5"/>
        <v>90.933333333333337</v>
      </c>
      <c r="K56" s="22"/>
    </row>
    <row r="57" spans="1:11" ht="21" customHeight="1">
      <c r="A57" s="12"/>
      <c r="B57" s="11" t="s">
        <v>112</v>
      </c>
      <c r="C57" s="11" t="s">
        <v>158</v>
      </c>
      <c r="D57" s="11" t="s">
        <v>127</v>
      </c>
      <c r="E57" s="11">
        <v>1</v>
      </c>
      <c r="F57" s="11">
        <v>375</v>
      </c>
      <c r="G57" s="11">
        <f t="shared" si="4"/>
        <v>381</v>
      </c>
      <c r="H57" s="11">
        <v>325</v>
      </c>
      <c r="I57" s="11">
        <v>56</v>
      </c>
      <c r="J57" s="26">
        <f t="shared" si="5"/>
        <v>86.666666666666671</v>
      </c>
      <c r="K57" s="22"/>
    </row>
    <row r="58" spans="1:11" ht="21.95" customHeight="1">
      <c r="A58" s="10">
        <v>45027</v>
      </c>
      <c r="B58" s="11" t="s">
        <v>193</v>
      </c>
      <c r="C58" s="11" t="s">
        <v>185</v>
      </c>
      <c r="D58" s="11" t="s">
        <v>127</v>
      </c>
      <c r="E58" s="11">
        <v>1</v>
      </c>
      <c r="F58" s="11">
        <v>375</v>
      </c>
      <c r="G58" s="11">
        <f t="shared" si="4"/>
        <v>387</v>
      </c>
      <c r="H58" s="11">
        <v>375</v>
      </c>
      <c r="I58" s="11">
        <v>12</v>
      </c>
      <c r="J58" s="26">
        <f t="shared" si="5"/>
        <v>100</v>
      </c>
      <c r="K58" s="22"/>
    </row>
    <row r="59" spans="1:11" ht="21.95" customHeight="1">
      <c r="A59" s="12"/>
      <c r="B59" s="11" t="s">
        <v>59</v>
      </c>
      <c r="C59" s="11" t="s">
        <v>163</v>
      </c>
      <c r="D59" s="11" t="s">
        <v>127</v>
      </c>
      <c r="E59" s="11">
        <v>2</v>
      </c>
      <c r="F59" s="11">
        <v>750</v>
      </c>
      <c r="G59" s="11">
        <f t="shared" si="4"/>
        <v>755</v>
      </c>
      <c r="H59" s="11">
        <v>750</v>
      </c>
      <c r="I59" s="11">
        <v>5</v>
      </c>
      <c r="J59" s="26">
        <f t="shared" si="5"/>
        <v>100</v>
      </c>
      <c r="K59" s="22"/>
    </row>
    <row r="60" spans="1:11" ht="21.95" customHeight="1">
      <c r="A60" s="10">
        <v>45028</v>
      </c>
      <c r="B60" s="11" t="s">
        <v>144</v>
      </c>
      <c r="C60" s="11" t="s">
        <v>157</v>
      </c>
      <c r="D60" s="11" t="s">
        <v>127</v>
      </c>
      <c r="E60" s="11">
        <v>2</v>
      </c>
      <c r="F60" s="11">
        <v>750</v>
      </c>
      <c r="G60" s="11">
        <f t="shared" si="4"/>
        <v>752</v>
      </c>
      <c r="H60" s="11">
        <v>726</v>
      </c>
      <c r="I60" s="11">
        <v>26</v>
      </c>
      <c r="J60" s="26">
        <f t="shared" si="5"/>
        <v>96.8</v>
      </c>
      <c r="K60" s="22"/>
    </row>
    <row r="61" spans="1:11" ht="21.95" customHeight="1">
      <c r="A61" s="12"/>
      <c r="B61" s="11" t="s">
        <v>193</v>
      </c>
      <c r="C61" s="11" t="s">
        <v>167</v>
      </c>
      <c r="D61" s="11" t="s">
        <v>127</v>
      </c>
      <c r="E61" s="11">
        <v>1</v>
      </c>
      <c r="F61" s="11">
        <v>375</v>
      </c>
      <c r="G61" s="11">
        <v>330</v>
      </c>
      <c r="H61" s="11">
        <v>300</v>
      </c>
      <c r="I61" s="11">
        <v>30</v>
      </c>
      <c r="J61" s="26">
        <f t="shared" si="5"/>
        <v>80</v>
      </c>
      <c r="K61" s="22"/>
    </row>
    <row r="62" spans="1:11" ht="21.95" customHeight="1">
      <c r="A62" s="12"/>
      <c r="B62" s="11" t="s">
        <v>59</v>
      </c>
      <c r="C62" s="11" t="s">
        <v>163</v>
      </c>
      <c r="D62" s="11" t="s">
        <v>127</v>
      </c>
      <c r="E62" s="11">
        <v>2</v>
      </c>
      <c r="F62" s="11">
        <v>750</v>
      </c>
      <c r="G62" s="11">
        <f t="shared" si="4"/>
        <v>719</v>
      </c>
      <c r="H62" s="11">
        <v>702</v>
      </c>
      <c r="I62" s="11">
        <v>17</v>
      </c>
      <c r="J62" s="26">
        <f t="shared" si="5"/>
        <v>93.600000000000009</v>
      </c>
      <c r="K62" s="22"/>
    </row>
    <row r="63" spans="1:11" ht="21.95" customHeight="1">
      <c r="A63" s="12"/>
      <c r="B63" s="11"/>
      <c r="C63" s="11"/>
      <c r="D63" s="11"/>
      <c r="E63" s="11"/>
      <c r="F63" s="11"/>
      <c r="G63" s="11"/>
      <c r="H63" s="11"/>
      <c r="I63" s="11"/>
      <c r="J63" s="21"/>
      <c r="K63" s="22"/>
    </row>
    <row r="64" spans="1:11" ht="21" customHeight="1">
      <c r="A64" s="44" t="s">
        <v>23</v>
      </c>
      <c r="B64" s="45"/>
      <c r="C64" s="13">
        <f>COUNT(A10:A63)</f>
        <v>19</v>
      </c>
      <c r="E64" s="46" t="s">
        <v>24</v>
      </c>
      <c r="F64" s="46"/>
      <c r="G64" s="47"/>
      <c r="H64" s="47"/>
      <c r="I64" s="47"/>
      <c r="J64" s="47"/>
      <c r="K64" s="47"/>
    </row>
    <row r="65" spans="1:11" ht="21" customHeight="1">
      <c r="A65" s="36" t="s">
        <v>25</v>
      </c>
      <c r="B65" s="37"/>
      <c r="C65" s="13">
        <f>SUM(F10:F63)</f>
        <v>37375</v>
      </c>
      <c r="F65" s="35"/>
      <c r="G65" s="35"/>
      <c r="H65" s="35"/>
      <c r="I65" s="4"/>
      <c r="J65" s="4"/>
      <c r="K65" s="18"/>
    </row>
    <row r="66" spans="1:11" ht="21" customHeight="1">
      <c r="A66" s="36" t="s">
        <v>26</v>
      </c>
      <c r="B66" s="37"/>
      <c r="C66" s="13">
        <f>SUM(H10:H63)</f>
        <v>27932</v>
      </c>
      <c r="F66" s="4"/>
      <c r="G66" s="4"/>
      <c r="H66" s="4"/>
      <c r="I66" s="4"/>
      <c r="J66" s="4"/>
      <c r="K66" s="18"/>
    </row>
    <row r="67" spans="1:11">
      <c r="A67" s="38" t="s">
        <v>27</v>
      </c>
      <c r="B67" s="39"/>
      <c r="C67" s="14">
        <f>SUM(J10:J63)</f>
        <v>4092.6171428571429</v>
      </c>
      <c r="F67" s="35"/>
      <c r="G67" s="35"/>
      <c r="H67" s="35"/>
      <c r="I67" s="35"/>
      <c r="J67" s="4"/>
      <c r="K67" s="29"/>
    </row>
    <row r="68" spans="1:11">
      <c r="A68" s="40" t="s">
        <v>28</v>
      </c>
      <c r="B68" s="41"/>
      <c r="C68" s="13">
        <f>COUNTA(B10:B63)</f>
        <v>53</v>
      </c>
      <c r="F68" s="35"/>
      <c r="G68" s="35"/>
      <c r="H68" s="35"/>
      <c r="I68" s="35"/>
      <c r="J68" s="4"/>
      <c r="K68" s="29"/>
    </row>
    <row r="69" spans="1:11">
      <c r="A69" s="40" t="s">
        <v>29</v>
      </c>
      <c r="B69" s="41"/>
      <c r="C69" s="14">
        <f>C67/C68</f>
        <v>77.219191374663069</v>
      </c>
      <c r="F69" s="35"/>
      <c r="G69" s="35"/>
      <c r="H69" s="35"/>
      <c r="I69" s="35"/>
      <c r="J69" s="4"/>
      <c r="K69" s="29"/>
    </row>
    <row r="70" spans="1:11">
      <c r="A70" s="15"/>
      <c r="B70" s="16"/>
      <c r="C70" s="16"/>
      <c r="D70" s="16"/>
      <c r="E70" s="16"/>
      <c r="F70" s="16"/>
      <c r="G70" s="16"/>
      <c r="H70" s="16"/>
      <c r="I70" s="16"/>
      <c r="J70" s="16"/>
      <c r="K70" s="23"/>
    </row>
  </sheetData>
  <mergeCells count="13">
    <mergeCell ref="J1:K1"/>
    <mergeCell ref="A64:B64"/>
    <mergeCell ref="E64:K64"/>
    <mergeCell ref="A65:B65"/>
    <mergeCell ref="F65:H65"/>
    <mergeCell ref="K67:K69"/>
    <mergeCell ref="A4:K6"/>
    <mergeCell ref="F67:H69"/>
    <mergeCell ref="A66:B66"/>
    <mergeCell ref="A67:B67"/>
    <mergeCell ref="A68:B68"/>
    <mergeCell ref="A69:B69"/>
    <mergeCell ref="I67:I69"/>
  </mergeCells>
  <printOptions horizontalCentered="1" verticalCentered="1"/>
  <pageMargins left="0" right="0" top="0" bottom="0" header="0" footer="0"/>
  <pageSetup paperSize="9" scale="57" orientation="portrait" verticalDpi="360" r:id="rId1"/>
  <headerFooter scaleWithDoc="0" alignWithMargins="0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pageSetUpPr fitToPage="1"/>
  </sheetPr>
  <dimension ref="A1:K72"/>
  <sheetViews>
    <sheetView view="pageBreakPreview" topLeftCell="A47" zoomScaleNormal="100" workbookViewId="0">
      <selection activeCell="G53" sqref="G53"/>
    </sheetView>
  </sheetViews>
  <sheetFormatPr defaultColWidth="9" defaultRowHeight="15.75"/>
  <cols>
    <col min="1" max="1" width="25.25" customWidth="1"/>
    <col min="2" max="2" width="22" customWidth="1"/>
    <col min="3" max="3" width="19" customWidth="1"/>
    <col min="4" max="4" width="17.875" customWidth="1"/>
    <col min="5" max="5" width="14.25" customWidth="1"/>
    <col min="6" max="6" width="8.625" customWidth="1"/>
    <col min="7" max="7" width="12.5" customWidth="1"/>
    <col min="8" max="10" width="8.625" customWidth="1"/>
    <col min="11" max="11" width="7.625" customWidth="1"/>
  </cols>
  <sheetData>
    <row r="1" spans="1:11">
      <c r="J1" s="42" t="s">
        <v>0</v>
      </c>
      <c r="K1" s="43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 ht="15.75" customHeight="1">
      <c r="A4" s="48" t="s">
        <v>1</v>
      </c>
      <c r="B4" s="49"/>
      <c r="C4" s="49"/>
      <c r="D4" s="49"/>
      <c r="E4" s="49"/>
      <c r="F4" s="49"/>
      <c r="G4" s="49"/>
      <c r="H4" s="49"/>
      <c r="I4" s="49"/>
      <c r="J4" s="49"/>
      <c r="K4" s="50"/>
    </row>
    <row r="5" spans="1:11" ht="15.75" customHeight="1">
      <c r="A5" s="48"/>
      <c r="B5" s="49"/>
      <c r="C5" s="49"/>
      <c r="D5" s="49"/>
      <c r="E5" s="49"/>
      <c r="F5" s="49"/>
      <c r="G5" s="49"/>
      <c r="H5" s="49"/>
      <c r="I5" s="49"/>
      <c r="J5" s="49"/>
      <c r="K5" s="50"/>
    </row>
    <row r="6" spans="1:11" ht="6.95" customHeight="1">
      <c r="A6" s="48"/>
      <c r="B6" s="49"/>
      <c r="C6" s="49"/>
      <c r="D6" s="49"/>
      <c r="E6" s="49"/>
      <c r="F6" s="49"/>
      <c r="G6" s="49"/>
      <c r="H6" s="49"/>
      <c r="I6" s="49"/>
      <c r="J6" s="49"/>
      <c r="K6" s="50"/>
    </row>
    <row r="7" spans="1:11" ht="24" customHeight="1">
      <c r="A7" s="5" t="s">
        <v>2</v>
      </c>
      <c r="B7" s="6" t="s">
        <v>138</v>
      </c>
      <c r="C7" s="4"/>
      <c r="D7" s="4"/>
      <c r="E7" s="4"/>
      <c r="F7" s="6" t="s">
        <v>4</v>
      </c>
      <c r="G7" s="6" t="s">
        <v>192</v>
      </c>
      <c r="H7" s="6"/>
      <c r="I7" s="4"/>
      <c r="J7" s="4"/>
      <c r="K7" s="18"/>
    </row>
    <row r="8" spans="1:11" ht="24" customHeight="1">
      <c r="A8" s="5" t="s">
        <v>6</v>
      </c>
      <c r="B8" s="7" t="s">
        <v>7</v>
      </c>
      <c r="C8" s="4"/>
      <c r="D8" s="4"/>
      <c r="E8" s="4"/>
      <c r="F8" s="6" t="s">
        <v>8</v>
      </c>
      <c r="G8" s="7" t="s">
        <v>9</v>
      </c>
      <c r="H8" s="6"/>
      <c r="I8" s="4"/>
      <c r="J8" s="4"/>
      <c r="K8" s="18"/>
    </row>
    <row r="9" spans="1:11" ht="33" customHeight="1">
      <c r="A9" s="8" t="s">
        <v>10</v>
      </c>
      <c r="B9" s="9" t="s">
        <v>11</v>
      </c>
      <c r="C9" s="9" t="s">
        <v>12</v>
      </c>
      <c r="D9" s="9" t="s">
        <v>13</v>
      </c>
      <c r="E9" s="9" t="s">
        <v>14</v>
      </c>
      <c r="F9" s="9" t="s">
        <v>15</v>
      </c>
      <c r="G9" s="9" t="s">
        <v>16</v>
      </c>
      <c r="H9" s="9" t="s">
        <v>17</v>
      </c>
      <c r="I9" s="9" t="s">
        <v>18</v>
      </c>
      <c r="J9" s="19" t="s">
        <v>19</v>
      </c>
      <c r="K9" s="20" t="s">
        <v>20</v>
      </c>
    </row>
    <row r="10" spans="1:11" ht="21.95" customHeight="1">
      <c r="A10" s="10">
        <v>45001</v>
      </c>
      <c r="B10" s="11" t="s">
        <v>42</v>
      </c>
      <c r="C10" s="27" t="s">
        <v>43</v>
      </c>
      <c r="D10" s="11" t="s">
        <v>127</v>
      </c>
      <c r="E10" s="11">
        <v>1</v>
      </c>
      <c r="F10" s="11">
        <v>375</v>
      </c>
      <c r="G10" s="11">
        <f t="shared" ref="G10:G28" si="0">SUM(H10+I10)</f>
        <v>179</v>
      </c>
      <c r="H10" s="11">
        <v>170</v>
      </c>
      <c r="I10" s="11">
        <v>9</v>
      </c>
      <c r="J10" s="26">
        <f t="shared" ref="J10:J28" si="1">SUM(H10/F10*100)</f>
        <v>45.333333333333329</v>
      </c>
      <c r="K10" s="22"/>
    </row>
    <row r="11" spans="1:11" ht="21.95" customHeight="1">
      <c r="A11" s="12"/>
      <c r="B11" s="11" t="s">
        <v>54</v>
      </c>
      <c r="C11" s="11" t="s">
        <v>55</v>
      </c>
      <c r="D11" s="11" t="s">
        <v>127</v>
      </c>
      <c r="E11" s="11">
        <v>7</v>
      </c>
      <c r="F11" s="11">
        <v>2625</v>
      </c>
      <c r="G11" s="11">
        <v>975</v>
      </c>
      <c r="H11" s="11">
        <v>970</v>
      </c>
      <c r="I11" s="11">
        <v>5</v>
      </c>
      <c r="J11" s="26">
        <f t="shared" si="1"/>
        <v>36.952380952380956</v>
      </c>
      <c r="K11" s="22"/>
    </row>
    <row r="12" spans="1:11" ht="21.95" customHeight="1">
      <c r="A12" s="10">
        <v>45002</v>
      </c>
      <c r="B12" s="11" t="s">
        <v>42</v>
      </c>
      <c r="C12" s="11" t="s">
        <v>43</v>
      </c>
      <c r="D12" s="11" t="s">
        <v>127</v>
      </c>
      <c r="E12" s="11">
        <v>2</v>
      </c>
      <c r="F12" s="11">
        <v>750</v>
      </c>
      <c r="G12" s="11">
        <f t="shared" si="0"/>
        <v>201</v>
      </c>
      <c r="H12" s="11">
        <v>180</v>
      </c>
      <c r="I12" s="11">
        <v>21</v>
      </c>
      <c r="J12" s="26">
        <f t="shared" si="1"/>
        <v>24</v>
      </c>
      <c r="K12" s="22"/>
    </row>
    <row r="13" spans="1:11" ht="21.95" customHeight="1">
      <c r="A13" s="12"/>
      <c r="B13" s="11" t="s">
        <v>77</v>
      </c>
      <c r="C13" s="11" t="s">
        <v>78</v>
      </c>
      <c r="D13" s="11" t="s">
        <v>127</v>
      </c>
      <c r="E13" s="11">
        <v>3</v>
      </c>
      <c r="F13" s="11">
        <v>1125</v>
      </c>
      <c r="G13" s="11">
        <v>440</v>
      </c>
      <c r="H13" s="11">
        <v>411</v>
      </c>
      <c r="I13" s="11">
        <v>29</v>
      </c>
      <c r="J13" s="26">
        <f t="shared" si="1"/>
        <v>36.533333333333331</v>
      </c>
      <c r="K13" s="22"/>
    </row>
    <row r="14" spans="1:11" ht="21.95" customHeight="1">
      <c r="A14" s="12"/>
      <c r="B14" s="11" t="s">
        <v>54</v>
      </c>
      <c r="C14" s="11" t="s">
        <v>55</v>
      </c>
      <c r="D14" s="11" t="s">
        <v>127</v>
      </c>
      <c r="E14" s="11">
        <v>3</v>
      </c>
      <c r="F14" s="11">
        <v>1125</v>
      </c>
      <c r="G14" s="11">
        <v>850</v>
      </c>
      <c r="H14" s="11">
        <v>800</v>
      </c>
      <c r="I14" s="11">
        <v>50</v>
      </c>
      <c r="J14" s="26">
        <f t="shared" si="1"/>
        <v>71.111111111111114</v>
      </c>
      <c r="K14" s="22"/>
    </row>
    <row r="15" spans="1:11" ht="21.95" customHeight="1">
      <c r="A15" s="10">
        <v>45005</v>
      </c>
      <c r="B15" s="11" t="s">
        <v>33</v>
      </c>
      <c r="C15" s="11" t="s">
        <v>34</v>
      </c>
      <c r="D15" s="11" t="s">
        <v>127</v>
      </c>
      <c r="E15" s="11">
        <v>3</v>
      </c>
      <c r="F15" s="11">
        <v>1125</v>
      </c>
      <c r="G15" s="11">
        <f t="shared" si="0"/>
        <v>580</v>
      </c>
      <c r="H15" s="11">
        <v>500</v>
      </c>
      <c r="I15" s="11">
        <v>80</v>
      </c>
      <c r="J15" s="26">
        <f t="shared" si="1"/>
        <v>44.444444444444443</v>
      </c>
      <c r="K15" s="22"/>
    </row>
    <row r="16" spans="1:11" ht="21.95" customHeight="1">
      <c r="A16" s="12"/>
      <c r="B16" s="11" t="s">
        <v>42</v>
      </c>
      <c r="C16" s="11" t="s">
        <v>43</v>
      </c>
      <c r="D16" s="11" t="s">
        <v>127</v>
      </c>
      <c r="E16" s="11">
        <v>2</v>
      </c>
      <c r="F16" s="11">
        <v>375</v>
      </c>
      <c r="G16" s="11">
        <f t="shared" si="0"/>
        <v>186</v>
      </c>
      <c r="H16" s="11">
        <v>174</v>
      </c>
      <c r="I16" s="11">
        <v>12</v>
      </c>
      <c r="J16" s="26">
        <f t="shared" si="1"/>
        <v>46.400000000000006</v>
      </c>
      <c r="K16" s="22"/>
    </row>
    <row r="17" spans="1:11" ht="21.95" customHeight="1">
      <c r="A17" s="12"/>
      <c r="B17" s="11" t="s">
        <v>54</v>
      </c>
      <c r="C17" s="11" t="s">
        <v>55</v>
      </c>
      <c r="D17" s="11" t="s">
        <v>127</v>
      </c>
      <c r="E17" s="11">
        <v>3</v>
      </c>
      <c r="F17" s="11">
        <v>1125</v>
      </c>
      <c r="G17" s="11">
        <f t="shared" si="0"/>
        <v>834</v>
      </c>
      <c r="H17" s="11">
        <v>800</v>
      </c>
      <c r="I17" s="11">
        <v>34</v>
      </c>
      <c r="J17" s="26">
        <f t="shared" si="1"/>
        <v>71.111111111111114</v>
      </c>
      <c r="K17" s="22"/>
    </row>
    <row r="18" spans="1:11" ht="21.95" customHeight="1">
      <c r="A18" s="10">
        <v>45006</v>
      </c>
      <c r="B18" s="11" t="s">
        <v>54</v>
      </c>
      <c r="C18" s="11" t="s">
        <v>55</v>
      </c>
      <c r="D18" s="11" t="s">
        <v>127</v>
      </c>
      <c r="E18" s="11">
        <v>6</v>
      </c>
      <c r="F18" s="11">
        <v>2250</v>
      </c>
      <c r="G18" s="11">
        <f t="shared" si="0"/>
        <v>1103</v>
      </c>
      <c r="H18" s="11">
        <v>1080</v>
      </c>
      <c r="I18" s="11">
        <v>23</v>
      </c>
      <c r="J18" s="26">
        <f t="shared" si="1"/>
        <v>48</v>
      </c>
      <c r="K18" s="22"/>
    </row>
    <row r="19" spans="1:11" ht="21.95" customHeight="1">
      <c r="A19" s="12"/>
      <c r="B19" s="11" t="s">
        <v>42</v>
      </c>
      <c r="C19" s="11" t="s">
        <v>43</v>
      </c>
      <c r="D19" s="11" t="s">
        <v>127</v>
      </c>
      <c r="E19" s="11">
        <v>1</v>
      </c>
      <c r="F19" s="11">
        <v>375</v>
      </c>
      <c r="G19" s="11">
        <f t="shared" si="0"/>
        <v>40</v>
      </c>
      <c r="H19" s="11">
        <v>36</v>
      </c>
      <c r="I19" s="11">
        <v>4</v>
      </c>
      <c r="J19" s="26">
        <f t="shared" si="1"/>
        <v>9.6</v>
      </c>
      <c r="K19" s="22"/>
    </row>
    <row r="20" spans="1:11" ht="21.95" customHeight="1">
      <c r="A20" s="12"/>
      <c r="B20" s="11" t="s">
        <v>59</v>
      </c>
      <c r="C20" s="11" t="s">
        <v>69</v>
      </c>
      <c r="D20" s="11" t="s">
        <v>127</v>
      </c>
      <c r="E20" s="11">
        <v>1</v>
      </c>
      <c r="F20" s="11">
        <v>375</v>
      </c>
      <c r="G20" s="11">
        <f t="shared" si="0"/>
        <v>360</v>
      </c>
      <c r="H20" s="11">
        <v>348</v>
      </c>
      <c r="I20" s="11">
        <v>12</v>
      </c>
      <c r="J20" s="26">
        <f t="shared" si="1"/>
        <v>92.800000000000011</v>
      </c>
      <c r="K20" s="22"/>
    </row>
    <row r="21" spans="1:11" ht="21.95" customHeight="1">
      <c r="A21" s="10">
        <v>44980</v>
      </c>
      <c r="B21" s="11" t="s">
        <v>33</v>
      </c>
      <c r="C21" s="11" t="s">
        <v>34</v>
      </c>
      <c r="D21" s="11" t="s">
        <v>127</v>
      </c>
      <c r="E21" s="11">
        <v>1</v>
      </c>
      <c r="F21" s="11">
        <v>625</v>
      </c>
      <c r="G21" s="11">
        <f t="shared" si="0"/>
        <v>563</v>
      </c>
      <c r="H21" s="11">
        <v>500</v>
      </c>
      <c r="I21" s="11">
        <v>63</v>
      </c>
      <c r="J21" s="26">
        <f t="shared" si="1"/>
        <v>80</v>
      </c>
      <c r="K21" s="22"/>
    </row>
    <row r="22" spans="1:11" ht="21.95" customHeight="1">
      <c r="A22" s="12"/>
      <c r="B22" s="11" t="s">
        <v>54</v>
      </c>
      <c r="C22" s="11" t="s">
        <v>55</v>
      </c>
      <c r="D22" s="11" t="s">
        <v>127</v>
      </c>
      <c r="E22" s="11">
        <v>3</v>
      </c>
      <c r="F22" s="11">
        <v>1125</v>
      </c>
      <c r="G22" s="11">
        <f t="shared" si="0"/>
        <v>994</v>
      </c>
      <c r="H22" s="11">
        <v>990</v>
      </c>
      <c r="I22" s="11">
        <v>4</v>
      </c>
      <c r="J22" s="26">
        <f t="shared" si="1"/>
        <v>88</v>
      </c>
      <c r="K22" s="22"/>
    </row>
    <row r="23" spans="1:11" ht="21.95" customHeight="1">
      <c r="A23" s="12"/>
      <c r="B23" s="11" t="s">
        <v>46</v>
      </c>
      <c r="C23" s="11" t="s">
        <v>47</v>
      </c>
      <c r="D23" s="11" t="s">
        <v>127</v>
      </c>
      <c r="E23" s="11">
        <v>1</v>
      </c>
      <c r="F23" s="11">
        <v>375</v>
      </c>
      <c r="G23" s="11">
        <f t="shared" si="0"/>
        <v>279</v>
      </c>
      <c r="H23" s="11">
        <v>200</v>
      </c>
      <c r="I23" s="11">
        <v>79</v>
      </c>
      <c r="J23" s="26">
        <f t="shared" si="1"/>
        <v>53.333333333333336</v>
      </c>
      <c r="K23" s="22"/>
    </row>
    <row r="24" spans="1:11" ht="21.95" customHeight="1">
      <c r="A24" s="12"/>
      <c r="B24" s="11" t="s">
        <v>48</v>
      </c>
      <c r="C24" s="11" t="s">
        <v>139</v>
      </c>
      <c r="D24" s="11" t="s">
        <v>127</v>
      </c>
      <c r="E24" s="11">
        <v>1</v>
      </c>
      <c r="F24" s="11">
        <v>375</v>
      </c>
      <c r="G24" s="11">
        <f t="shared" si="0"/>
        <v>531</v>
      </c>
      <c r="H24" s="11">
        <v>520</v>
      </c>
      <c r="I24" s="11">
        <v>11</v>
      </c>
      <c r="J24" s="26">
        <f t="shared" si="1"/>
        <v>138.66666666666669</v>
      </c>
      <c r="K24" s="22"/>
    </row>
    <row r="25" spans="1:11" ht="21.95" customHeight="1">
      <c r="A25" s="10">
        <v>45009</v>
      </c>
      <c r="B25" s="11" t="s">
        <v>80</v>
      </c>
      <c r="C25" s="11">
        <v>33004</v>
      </c>
      <c r="D25" s="11" t="s">
        <v>127</v>
      </c>
      <c r="E25" s="11">
        <v>2</v>
      </c>
      <c r="F25" s="11">
        <v>750</v>
      </c>
      <c r="G25" s="11">
        <v>325</v>
      </c>
      <c r="H25" s="11">
        <v>300</v>
      </c>
      <c r="I25" s="11">
        <v>25</v>
      </c>
      <c r="J25" s="26">
        <f t="shared" si="1"/>
        <v>40</v>
      </c>
      <c r="K25" s="22"/>
    </row>
    <row r="26" spans="1:11" ht="21.95" customHeight="1">
      <c r="A26" s="12"/>
      <c r="B26" s="11" t="s">
        <v>35</v>
      </c>
      <c r="C26" s="11" t="s">
        <v>36</v>
      </c>
      <c r="D26" s="11" t="s">
        <v>127</v>
      </c>
      <c r="E26" s="11">
        <v>2</v>
      </c>
      <c r="F26" s="11">
        <v>750</v>
      </c>
      <c r="G26" s="11">
        <f t="shared" si="0"/>
        <v>693</v>
      </c>
      <c r="H26" s="11">
        <v>600</v>
      </c>
      <c r="I26" s="11">
        <v>93</v>
      </c>
      <c r="J26" s="26">
        <f t="shared" si="1"/>
        <v>80</v>
      </c>
      <c r="K26" s="22"/>
    </row>
    <row r="27" spans="1:11" ht="21.95" customHeight="1">
      <c r="A27" s="12"/>
      <c r="B27" s="11" t="s">
        <v>115</v>
      </c>
      <c r="C27" s="11" t="s">
        <v>34</v>
      </c>
      <c r="D27" s="11" t="s">
        <v>127</v>
      </c>
      <c r="E27" s="11">
        <v>2</v>
      </c>
      <c r="F27" s="11">
        <v>750</v>
      </c>
      <c r="G27" s="11">
        <f t="shared" si="0"/>
        <v>545</v>
      </c>
      <c r="H27" s="11">
        <v>500</v>
      </c>
      <c r="I27" s="11">
        <v>45</v>
      </c>
      <c r="J27" s="26">
        <f t="shared" si="1"/>
        <v>66.666666666666657</v>
      </c>
      <c r="K27" s="22"/>
    </row>
    <row r="28" spans="1:11" ht="21.95" customHeight="1">
      <c r="A28" s="12"/>
      <c r="B28" s="11" t="s">
        <v>54</v>
      </c>
      <c r="C28" s="11" t="s">
        <v>55</v>
      </c>
      <c r="D28" s="11" t="s">
        <v>127</v>
      </c>
      <c r="E28" s="11">
        <v>2</v>
      </c>
      <c r="F28" s="11">
        <v>750</v>
      </c>
      <c r="G28" s="11">
        <f t="shared" si="0"/>
        <v>1031</v>
      </c>
      <c r="H28" s="11">
        <v>1000</v>
      </c>
      <c r="I28" s="11">
        <v>31</v>
      </c>
      <c r="J28" s="26">
        <f t="shared" si="1"/>
        <v>133.33333333333331</v>
      </c>
      <c r="K28" s="22"/>
    </row>
    <row r="29" spans="1:11" ht="21.95" customHeight="1">
      <c r="A29" s="10">
        <v>45012</v>
      </c>
      <c r="B29" s="11" t="s">
        <v>39</v>
      </c>
      <c r="C29" s="11" t="s">
        <v>40</v>
      </c>
      <c r="D29" s="11" t="s">
        <v>127</v>
      </c>
      <c r="E29" s="11">
        <v>4</v>
      </c>
      <c r="F29" s="11">
        <v>1500</v>
      </c>
      <c r="G29" s="11">
        <f t="shared" ref="G29:G59" si="2">SUM(H29+I29)</f>
        <v>1172</v>
      </c>
      <c r="H29" s="11">
        <v>1086</v>
      </c>
      <c r="I29" s="11">
        <v>86</v>
      </c>
      <c r="J29" s="26">
        <f t="shared" ref="J29:J59" si="3">SUM(H29/F29*100)</f>
        <v>72.399999999999991</v>
      </c>
      <c r="K29" s="22"/>
    </row>
    <row r="30" spans="1:11" ht="21.95" customHeight="1">
      <c r="A30" s="12"/>
      <c r="B30" s="11" t="s">
        <v>54</v>
      </c>
      <c r="C30" s="11" t="s">
        <v>55</v>
      </c>
      <c r="D30" s="11" t="s">
        <v>127</v>
      </c>
      <c r="E30" s="11">
        <v>4</v>
      </c>
      <c r="F30" s="11">
        <v>1500</v>
      </c>
      <c r="G30" s="11">
        <f t="shared" si="2"/>
        <v>1246</v>
      </c>
      <c r="H30" s="11">
        <v>1200</v>
      </c>
      <c r="I30" s="11">
        <v>46</v>
      </c>
      <c r="J30" s="26">
        <f t="shared" si="3"/>
        <v>80</v>
      </c>
      <c r="K30" s="22"/>
    </row>
    <row r="31" spans="1:11" ht="21.95" customHeight="1">
      <c r="A31" s="10">
        <v>45013</v>
      </c>
      <c r="B31" s="11" t="s">
        <v>144</v>
      </c>
      <c r="C31" s="11" t="s">
        <v>157</v>
      </c>
      <c r="D31" s="11" t="s">
        <v>127</v>
      </c>
      <c r="E31" s="11">
        <v>2</v>
      </c>
      <c r="F31" s="11">
        <v>750</v>
      </c>
      <c r="G31" s="11">
        <f t="shared" si="2"/>
        <v>836</v>
      </c>
      <c r="H31" s="11">
        <v>750</v>
      </c>
      <c r="I31" s="11">
        <v>86</v>
      </c>
      <c r="J31" s="26">
        <f t="shared" si="3"/>
        <v>100</v>
      </c>
      <c r="K31" s="22"/>
    </row>
    <row r="32" spans="1:11" ht="21.95" customHeight="1">
      <c r="A32" s="12"/>
      <c r="B32" s="11" t="s">
        <v>54</v>
      </c>
      <c r="C32" s="11" t="s">
        <v>55</v>
      </c>
      <c r="D32" s="11" t="s">
        <v>127</v>
      </c>
      <c r="E32" s="11">
        <v>2</v>
      </c>
      <c r="F32" s="11">
        <v>750</v>
      </c>
      <c r="G32" s="11">
        <f t="shared" si="2"/>
        <v>799</v>
      </c>
      <c r="H32" s="11">
        <v>750</v>
      </c>
      <c r="I32" s="11">
        <v>49</v>
      </c>
      <c r="J32" s="26">
        <f t="shared" si="3"/>
        <v>100</v>
      </c>
      <c r="K32" s="22"/>
    </row>
    <row r="33" spans="1:11" ht="21.95" customHeight="1">
      <c r="A33" s="12"/>
      <c r="B33" s="11" t="s">
        <v>42</v>
      </c>
      <c r="C33" s="11" t="s">
        <v>43</v>
      </c>
      <c r="D33" s="11" t="s">
        <v>127</v>
      </c>
      <c r="E33" s="11">
        <v>2</v>
      </c>
      <c r="F33" s="11">
        <v>750</v>
      </c>
      <c r="G33" s="11">
        <f t="shared" si="2"/>
        <v>756</v>
      </c>
      <c r="H33" s="11">
        <v>750</v>
      </c>
      <c r="I33" s="11">
        <v>6</v>
      </c>
      <c r="J33" s="26">
        <f t="shared" si="3"/>
        <v>100</v>
      </c>
      <c r="K33" s="22"/>
    </row>
    <row r="34" spans="1:11" ht="21.95" customHeight="1">
      <c r="A34" s="12"/>
      <c r="B34" s="11" t="s">
        <v>39</v>
      </c>
      <c r="C34" s="11" t="s">
        <v>40</v>
      </c>
      <c r="D34" s="11" t="s">
        <v>127</v>
      </c>
      <c r="E34" s="11">
        <v>2</v>
      </c>
      <c r="F34" s="11">
        <v>750</v>
      </c>
      <c r="G34" s="11">
        <f t="shared" si="2"/>
        <v>777</v>
      </c>
      <c r="H34" s="11">
        <v>750</v>
      </c>
      <c r="I34" s="11">
        <v>27</v>
      </c>
      <c r="J34" s="26">
        <f t="shared" si="3"/>
        <v>100</v>
      </c>
      <c r="K34" s="22"/>
    </row>
    <row r="35" spans="1:11" ht="21.95" customHeight="1">
      <c r="A35" s="10">
        <v>45014</v>
      </c>
      <c r="B35" s="11" t="s">
        <v>54</v>
      </c>
      <c r="C35" s="11" t="s">
        <v>55</v>
      </c>
      <c r="D35" s="11" t="s">
        <v>127</v>
      </c>
      <c r="E35" s="11">
        <v>3</v>
      </c>
      <c r="F35" s="11">
        <v>1125</v>
      </c>
      <c r="G35" s="11">
        <f t="shared" si="2"/>
        <v>1195</v>
      </c>
      <c r="H35" s="11">
        <v>1125</v>
      </c>
      <c r="I35" s="11">
        <v>70</v>
      </c>
      <c r="J35" s="26">
        <f t="shared" si="3"/>
        <v>100</v>
      </c>
      <c r="K35" s="22"/>
    </row>
    <row r="36" spans="1:11" ht="21.95" customHeight="1">
      <c r="A36" s="12"/>
      <c r="B36" s="11" t="s">
        <v>39</v>
      </c>
      <c r="C36" s="11" t="s">
        <v>40</v>
      </c>
      <c r="D36" s="11" t="s">
        <v>127</v>
      </c>
      <c r="E36" s="11">
        <v>1</v>
      </c>
      <c r="F36" s="11">
        <v>375</v>
      </c>
      <c r="G36" s="11">
        <f t="shared" si="2"/>
        <v>297</v>
      </c>
      <c r="H36" s="11">
        <v>285</v>
      </c>
      <c r="I36" s="11">
        <v>12</v>
      </c>
      <c r="J36" s="26">
        <f t="shared" si="3"/>
        <v>76</v>
      </c>
      <c r="K36" s="22"/>
    </row>
    <row r="37" spans="1:11" ht="21.95" customHeight="1">
      <c r="A37" s="12"/>
      <c r="B37" s="11" t="s">
        <v>141</v>
      </c>
      <c r="C37" s="11" t="s">
        <v>91</v>
      </c>
      <c r="D37" s="11" t="s">
        <v>127</v>
      </c>
      <c r="E37" s="11">
        <v>1</v>
      </c>
      <c r="F37" s="11">
        <v>375</v>
      </c>
      <c r="G37" s="11">
        <f t="shared" si="2"/>
        <v>168</v>
      </c>
      <c r="H37" s="11">
        <v>150</v>
      </c>
      <c r="I37" s="11">
        <v>18</v>
      </c>
      <c r="J37" s="26">
        <f t="shared" si="3"/>
        <v>40</v>
      </c>
      <c r="K37" s="22"/>
    </row>
    <row r="38" spans="1:11" ht="21.95" customHeight="1">
      <c r="A38" s="12"/>
      <c r="B38" s="11" t="s">
        <v>46</v>
      </c>
      <c r="C38" s="11" t="s">
        <v>47</v>
      </c>
      <c r="D38" s="11" t="s">
        <v>127</v>
      </c>
      <c r="E38" s="11">
        <v>1</v>
      </c>
      <c r="F38" s="11">
        <v>375</v>
      </c>
      <c r="G38" s="11">
        <v>432</v>
      </c>
      <c r="H38" s="11">
        <v>411</v>
      </c>
      <c r="I38" s="11">
        <v>21</v>
      </c>
      <c r="J38" s="26">
        <f t="shared" si="3"/>
        <v>109.60000000000001</v>
      </c>
      <c r="K38" s="22"/>
    </row>
    <row r="39" spans="1:11" ht="21.95" customHeight="1">
      <c r="A39" s="10">
        <v>45015</v>
      </c>
      <c r="B39" s="11" t="s">
        <v>54</v>
      </c>
      <c r="C39" s="11" t="s">
        <v>55</v>
      </c>
      <c r="D39" s="11" t="s">
        <v>127</v>
      </c>
      <c r="E39" s="11">
        <v>6</v>
      </c>
      <c r="F39" s="11">
        <v>2250</v>
      </c>
      <c r="G39" s="11">
        <f t="shared" si="2"/>
        <v>2302</v>
      </c>
      <c r="H39" s="11">
        <v>2250</v>
      </c>
      <c r="I39" s="11">
        <v>52</v>
      </c>
      <c r="J39" s="26">
        <f t="shared" si="3"/>
        <v>100</v>
      </c>
      <c r="K39" s="22"/>
    </row>
    <row r="40" spans="1:11" ht="21.95" customHeight="1">
      <c r="A40" s="12"/>
      <c r="B40" s="11" t="s">
        <v>39</v>
      </c>
      <c r="C40" s="11" t="s">
        <v>40</v>
      </c>
      <c r="D40" s="11" t="s">
        <v>127</v>
      </c>
      <c r="E40" s="11">
        <v>1</v>
      </c>
      <c r="F40" s="11">
        <v>375</v>
      </c>
      <c r="G40" s="11">
        <f t="shared" si="2"/>
        <v>383</v>
      </c>
      <c r="H40" s="11">
        <v>375</v>
      </c>
      <c r="I40" s="11">
        <v>8</v>
      </c>
      <c r="J40" s="26">
        <f t="shared" si="3"/>
        <v>100</v>
      </c>
      <c r="K40" s="22"/>
    </row>
    <row r="41" spans="1:11" ht="21.95" customHeight="1">
      <c r="A41" s="12"/>
      <c r="B41" s="11" t="s">
        <v>141</v>
      </c>
      <c r="C41" s="11" t="s">
        <v>102</v>
      </c>
      <c r="D41" s="11" t="s">
        <v>127</v>
      </c>
      <c r="E41" s="11">
        <v>1</v>
      </c>
      <c r="F41" s="11">
        <v>375</v>
      </c>
      <c r="G41" s="11">
        <f t="shared" si="2"/>
        <v>386</v>
      </c>
      <c r="H41" s="11">
        <v>375</v>
      </c>
      <c r="I41" s="11">
        <v>11</v>
      </c>
      <c r="J41" s="26">
        <f t="shared" si="3"/>
        <v>100</v>
      </c>
      <c r="K41" s="22"/>
    </row>
    <row r="42" spans="1:11" ht="21.95" customHeight="1">
      <c r="A42" s="10">
        <v>45016</v>
      </c>
      <c r="B42" s="11" t="s">
        <v>54</v>
      </c>
      <c r="C42" s="11" t="s">
        <v>55</v>
      </c>
      <c r="D42" s="11" t="s">
        <v>127</v>
      </c>
      <c r="E42" s="11">
        <v>4</v>
      </c>
      <c r="F42" s="11">
        <v>1500</v>
      </c>
      <c r="G42" s="11">
        <f t="shared" si="2"/>
        <v>1601</v>
      </c>
      <c r="H42" s="11">
        <v>1500</v>
      </c>
      <c r="I42" s="11">
        <v>101</v>
      </c>
      <c r="J42" s="26">
        <f t="shared" si="3"/>
        <v>100</v>
      </c>
      <c r="K42" s="22"/>
    </row>
    <row r="43" spans="1:11" ht="21.95" customHeight="1">
      <c r="A43" s="12"/>
      <c r="B43" s="11" t="s">
        <v>46</v>
      </c>
      <c r="C43" s="11" t="s">
        <v>47</v>
      </c>
      <c r="D43" s="11" t="s">
        <v>127</v>
      </c>
      <c r="E43" s="11">
        <v>4</v>
      </c>
      <c r="F43" s="11">
        <v>1500</v>
      </c>
      <c r="G43" s="11">
        <f t="shared" si="2"/>
        <v>1600</v>
      </c>
      <c r="H43" s="11">
        <v>1500</v>
      </c>
      <c r="I43" s="11">
        <v>100</v>
      </c>
      <c r="J43" s="26">
        <f t="shared" si="3"/>
        <v>100</v>
      </c>
      <c r="K43" s="22"/>
    </row>
    <row r="44" spans="1:11" ht="21.95" customHeight="1">
      <c r="A44" s="10">
        <v>45017</v>
      </c>
      <c r="B44" s="11" t="s">
        <v>77</v>
      </c>
      <c r="C44" s="11" t="s">
        <v>78</v>
      </c>
      <c r="D44" s="11" t="s">
        <v>127</v>
      </c>
      <c r="E44" s="11">
        <v>1</v>
      </c>
      <c r="F44" s="11">
        <v>375</v>
      </c>
      <c r="G44" s="11">
        <f t="shared" si="2"/>
        <v>387</v>
      </c>
      <c r="H44" s="11">
        <v>375</v>
      </c>
      <c r="I44" s="11">
        <v>12</v>
      </c>
      <c r="J44" s="26">
        <f t="shared" si="3"/>
        <v>100</v>
      </c>
      <c r="K44" s="22"/>
    </row>
    <row r="45" spans="1:11" ht="21.95" customHeight="1">
      <c r="A45" s="12"/>
      <c r="B45" s="11" t="s">
        <v>54</v>
      </c>
      <c r="C45" s="11" t="s">
        <v>55</v>
      </c>
      <c r="D45" s="11" t="s">
        <v>127</v>
      </c>
      <c r="E45" s="11">
        <v>3</v>
      </c>
      <c r="F45" s="11">
        <v>1125</v>
      </c>
      <c r="G45" s="11">
        <f t="shared" si="2"/>
        <v>1145</v>
      </c>
      <c r="H45" s="11">
        <v>1125</v>
      </c>
      <c r="I45" s="11">
        <v>20</v>
      </c>
      <c r="J45" s="26">
        <f t="shared" si="3"/>
        <v>100</v>
      </c>
      <c r="K45" s="22"/>
    </row>
    <row r="46" spans="1:11" ht="21.95" customHeight="1">
      <c r="A46" s="10"/>
      <c r="B46" s="11" t="s">
        <v>44</v>
      </c>
      <c r="C46" s="11">
        <v>332</v>
      </c>
      <c r="D46" s="11" t="s">
        <v>127</v>
      </c>
      <c r="E46" s="11">
        <v>2</v>
      </c>
      <c r="F46" s="11">
        <v>750</v>
      </c>
      <c r="G46" s="11">
        <f t="shared" si="2"/>
        <v>800</v>
      </c>
      <c r="H46" s="11">
        <v>750</v>
      </c>
      <c r="I46" s="11">
        <v>50</v>
      </c>
      <c r="J46" s="26">
        <f t="shared" si="3"/>
        <v>100</v>
      </c>
      <c r="K46" s="22"/>
    </row>
    <row r="47" spans="1:11" ht="21.95" customHeight="1">
      <c r="A47" s="10">
        <v>45019</v>
      </c>
      <c r="B47" s="11" t="s">
        <v>153</v>
      </c>
      <c r="C47" s="11">
        <v>86901</v>
      </c>
      <c r="D47" s="11" t="s">
        <v>127</v>
      </c>
      <c r="E47" s="11">
        <v>1</v>
      </c>
      <c r="F47" s="11">
        <v>375</v>
      </c>
      <c r="G47" s="11">
        <f t="shared" si="2"/>
        <v>396</v>
      </c>
      <c r="H47" s="11">
        <v>375</v>
      </c>
      <c r="I47" s="11">
        <v>21</v>
      </c>
      <c r="J47" s="26">
        <f t="shared" si="3"/>
        <v>100</v>
      </c>
      <c r="K47" s="22"/>
    </row>
    <row r="48" spans="1:11" ht="21.95" customHeight="1">
      <c r="A48" s="10"/>
      <c r="B48" s="11" t="s">
        <v>172</v>
      </c>
      <c r="C48" s="11" t="s">
        <v>55</v>
      </c>
      <c r="D48" s="11" t="s">
        <v>127</v>
      </c>
      <c r="E48" s="11">
        <v>3</v>
      </c>
      <c r="F48" s="11">
        <v>1125</v>
      </c>
      <c r="G48" s="11">
        <f t="shared" si="2"/>
        <v>1039</v>
      </c>
      <c r="H48" s="11">
        <v>1027</v>
      </c>
      <c r="I48" s="11">
        <v>12</v>
      </c>
      <c r="J48" s="26">
        <f t="shared" si="3"/>
        <v>91.288888888888891</v>
      </c>
      <c r="K48" s="22"/>
    </row>
    <row r="49" spans="1:11" ht="21.95" customHeight="1">
      <c r="A49" s="10"/>
      <c r="B49" s="11" t="s">
        <v>44</v>
      </c>
      <c r="C49" s="11">
        <v>332</v>
      </c>
      <c r="D49" s="11" t="s">
        <v>127</v>
      </c>
      <c r="E49" s="11">
        <v>2</v>
      </c>
      <c r="F49" s="11">
        <v>750</v>
      </c>
      <c r="G49" s="11">
        <v>569</v>
      </c>
      <c r="H49" s="11">
        <v>500</v>
      </c>
      <c r="I49" s="11">
        <v>69</v>
      </c>
      <c r="J49" s="26">
        <f t="shared" si="3"/>
        <v>66.666666666666657</v>
      </c>
      <c r="K49" s="22"/>
    </row>
    <row r="50" spans="1:11" ht="21.95" customHeight="1">
      <c r="A50" s="10">
        <v>45020</v>
      </c>
      <c r="B50" s="11" t="s">
        <v>44</v>
      </c>
      <c r="C50" s="11">
        <v>332</v>
      </c>
      <c r="D50" s="11" t="s">
        <v>127</v>
      </c>
      <c r="E50" s="11">
        <v>2</v>
      </c>
      <c r="F50" s="11">
        <v>750</v>
      </c>
      <c r="G50" s="11">
        <f t="shared" si="2"/>
        <v>810</v>
      </c>
      <c r="H50" s="11">
        <v>750</v>
      </c>
      <c r="I50" s="11">
        <v>60</v>
      </c>
      <c r="J50" s="26">
        <f t="shared" si="3"/>
        <v>100</v>
      </c>
      <c r="K50" s="22"/>
    </row>
    <row r="51" spans="1:11" ht="21.95" customHeight="1">
      <c r="A51" s="10"/>
      <c r="B51" s="11" t="s">
        <v>54</v>
      </c>
      <c r="C51" s="11" t="s">
        <v>55</v>
      </c>
      <c r="D51" s="11" t="s">
        <v>127</v>
      </c>
      <c r="E51" s="11">
        <v>1</v>
      </c>
      <c r="F51" s="11">
        <v>375</v>
      </c>
      <c r="G51" s="11">
        <f t="shared" si="2"/>
        <v>402</v>
      </c>
      <c r="H51" s="11">
        <v>375</v>
      </c>
      <c r="I51" s="11">
        <v>27</v>
      </c>
      <c r="J51" s="26">
        <f t="shared" si="3"/>
        <v>100</v>
      </c>
      <c r="K51" s="22"/>
    </row>
    <row r="52" spans="1:11" ht="21.95" customHeight="1">
      <c r="A52" s="10"/>
      <c r="B52" s="11" t="s">
        <v>170</v>
      </c>
      <c r="C52" s="11" t="s">
        <v>169</v>
      </c>
      <c r="D52" s="11" t="s">
        <v>127</v>
      </c>
      <c r="E52" s="11">
        <v>5</v>
      </c>
      <c r="F52" s="11">
        <v>1875</v>
      </c>
      <c r="G52" s="11">
        <f t="shared" si="2"/>
        <v>1890</v>
      </c>
      <c r="H52" s="11">
        <v>1875</v>
      </c>
      <c r="I52" s="11">
        <v>15</v>
      </c>
      <c r="J52" s="26">
        <f t="shared" si="3"/>
        <v>100</v>
      </c>
      <c r="K52" s="22"/>
    </row>
    <row r="53" spans="1:11" ht="21.95" customHeight="1">
      <c r="A53" s="10">
        <v>45021</v>
      </c>
      <c r="B53" s="11" t="s">
        <v>44</v>
      </c>
      <c r="C53" s="11">
        <v>332</v>
      </c>
      <c r="D53" s="11" t="s">
        <v>127</v>
      </c>
      <c r="E53" s="11">
        <v>3</v>
      </c>
      <c r="F53" s="11">
        <v>1125</v>
      </c>
      <c r="G53" s="11">
        <f t="shared" si="2"/>
        <v>1137</v>
      </c>
      <c r="H53" s="11">
        <v>1125</v>
      </c>
      <c r="I53" s="11">
        <v>12</v>
      </c>
      <c r="J53" s="26">
        <f t="shared" si="3"/>
        <v>100</v>
      </c>
      <c r="K53" s="22"/>
    </row>
    <row r="54" spans="1:11" ht="21.95" customHeight="1">
      <c r="A54" s="10"/>
      <c r="B54" s="11" t="s">
        <v>54</v>
      </c>
      <c r="C54" s="11" t="s">
        <v>55</v>
      </c>
      <c r="D54" s="11" t="s">
        <v>127</v>
      </c>
      <c r="E54" s="11">
        <v>4</v>
      </c>
      <c r="F54" s="11">
        <v>1500</v>
      </c>
      <c r="G54" s="11">
        <f t="shared" si="2"/>
        <v>1446</v>
      </c>
      <c r="H54" s="11">
        <v>1400</v>
      </c>
      <c r="I54" s="11">
        <v>46</v>
      </c>
      <c r="J54" s="26">
        <f t="shared" si="3"/>
        <v>93.333333333333329</v>
      </c>
      <c r="K54" s="22"/>
    </row>
    <row r="55" spans="1:11" ht="21.95" customHeight="1">
      <c r="A55" s="10">
        <v>45022</v>
      </c>
      <c r="B55" s="11" t="s">
        <v>54</v>
      </c>
      <c r="C55" s="11" t="s">
        <v>177</v>
      </c>
      <c r="D55" s="11" t="s">
        <v>127</v>
      </c>
      <c r="E55" s="11">
        <v>3</v>
      </c>
      <c r="F55" s="11">
        <v>1125</v>
      </c>
      <c r="G55" s="11">
        <f t="shared" si="2"/>
        <v>983</v>
      </c>
      <c r="H55" s="11">
        <v>971</v>
      </c>
      <c r="I55" s="11">
        <v>12</v>
      </c>
      <c r="J55" s="26">
        <f t="shared" si="3"/>
        <v>86.311111111111117</v>
      </c>
      <c r="K55" s="22"/>
    </row>
    <row r="56" spans="1:11" ht="21.95" customHeight="1">
      <c r="A56" s="10"/>
      <c r="B56" s="11" t="s">
        <v>176</v>
      </c>
      <c r="C56" s="11">
        <v>5368481500</v>
      </c>
      <c r="D56" s="11" t="s">
        <v>127</v>
      </c>
      <c r="E56" s="11">
        <v>1</v>
      </c>
      <c r="F56" s="11">
        <v>375</v>
      </c>
      <c r="G56" s="11">
        <f t="shared" si="2"/>
        <v>273</v>
      </c>
      <c r="H56" s="11">
        <v>255</v>
      </c>
      <c r="I56" s="11">
        <v>18</v>
      </c>
      <c r="J56" s="26">
        <f t="shared" si="3"/>
        <v>68</v>
      </c>
      <c r="K56" s="22"/>
    </row>
    <row r="57" spans="1:11" ht="21.95" customHeight="1">
      <c r="A57" s="10">
        <v>45026</v>
      </c>
      <c r="B57" s="11" t="s">
        <v>44</v>
      </c>
      <c r="C57" s="11">
        <v>332</v>
      </c>
      <c r="D57" s="11" t="s">
        <v>127</v>
      </c>
      <c r="E57" s="11">
        <v>3</v>
      </c>
      <c r="F57" s="11">
        <v>1125</v>
      </c>
      <c r="G57" s="11">
        <f t="shared" si="2"/>
        <v>953</v>
      </c>
      <c r="H57" s="11">
        <v>941</v>
      </c>
      <c r="I57" s="11">
        <v>12</v>
      </c>
      <c r="J57" s="26">
        <f t="shared" si="3"/>
        <v>83.644444444444446</v>
      </c>
      <c r="K57" s="22"/>
    </row>
    <row r="58" spans="1:11" ht="21.95" customHeight="1">
      <c r="A58" s="10"/>
      <c r="B58" s="11" t="s">
        <v>54</v>
      </c>
      <c r="C58" s="11" t="s">
        <v>55</v>
      </c>
      <c r="D58" s="11" t="s">
        <v>127</v>
      </c>
      <c r="E58" s="11">
        <v>2</v>
      </c>
      <c r="F58" s="11">
        <v>750</v>
      </c>
      <c r="G58" s="11">
        <f t="shared" si="2"/>
        <v>470</v>
      </c>
      <c r="H58" s="11">
        <v>435</v>
      </c>
      <c r="I58" s="11">
        <v>35</v>
      </c>
      <c r="J58" s="26">
        <f t="shared" si="3"/>
        <v>57.999999999999993</v>
      </c>
      <c r="K58" s="22"/>
    </row>
    <row r="59" spans="1:11" ht="21.95" customHeight="1">
      <c r="A59" s="10"/>
      <c r="B59" s="11" t="s">
        <v>38</v>
      </c>
      <c r="C59" s="27" t="s">
        <v>180</v>
      </c>
      <c r="D59" s="11" t="s">
        <v>127</v>
      </c>
      <c r="E59" s="11">
        <v>1</v>
      </c>
      <c r="F59" s="11">
        <v>375</v>
      </c>
      <c r="G59" s="11">
        <v>226</v>
      </c>
      <c r="H59" s="11">
        <v>220</v>
      </c>
      <c r="I59" s="11">
        <v>6</v>
      </c>
      <c r="J59" s="26">
        <f t="shared" si="3"/>
        <v>58.666666666666664</v>
      </c>
      <c r="K59" s="22"/>
    </row>
    <row r="60" spans="1:11" ht="21.95" customHeight="1">
      <c r="A60" s="10">
        <v>45027</v>
      </c>
      <c r="B60" s="11" t="s">
        <v>38</v>
      </c>
      <c r="C60" s="27" t="s">
        <v>180</v>
      </c>
      <c r="D60" s="11" t="s">
        <v>127</v>
      </c>
      <c r="E60" s="11">
        <v>1</v>
      </c>
      <c r="F60" s="11">
        <v>375</v>
      </c>
      <c r="G60" s="11">
        <f t="shared" ref="G60:G64" si="4">SUM(H60+I60)</f>
        <v>232</v>
      </c>
      <c r="H60" s="11">
        <v>220</v>
      </c>
      <c r="I60" s="11">
        <v>12</v>
      </c>
      <c r="J60" s="26">
        <f t="shared" ref="J60:J64" si="5">SUM(H60/F60*100)</f>
        <v>58.666666666666664</v>
      </c>
      <c r="K60" s="22"/>
    </row>
    <row r="61" spans="1:11" ht="21.95" customHeight="1">
      <c r="A61" s="10"/>
      <c r="B61" s="11" t="s">
        <v>54</v>
      </c>
      <c r="C61" s="11" t="s">
        <v>55</v>
      </c>
      <c r="D61" s="11" t="s">
        <v>127</v>
      </c>
      <c r="E61" s="11">
        <v>4</v>
      </c>
      <c r="F61" s="11">
        <v>1500</v>
      </c>
      <c r="G61" s="11">
        <f t="shared" si="4"/>
        <v>1523</v>
      </c>
      <c r="H61" s="11">
        <v>1500</v>
      </c>
      <c r="I61" s="11">
        <v>23</v>
      </c>
      <c r="J61" s="26">
        <f t="shared" si="5"/>
        <v>100</v>
      </c>
      <c r="K61" s="22"/>
    </row>
    <row r="62" spans="1:11" ht="21.95" customHeight="1">
      <c r="A62" s="10">
        <v>45028</v>
      </c>
      <c r="B62" s="11" t="s">
        <v>54</v>
      </c>
      <c r="C62" s="11" t="s">
        <v>55</v>
      </c>
      <c r="D62" s="11" t="s">
        <v>127</v>
      </c>
      <c r="E62" s="11">
        <v>3</v>
      </c>
      <c r="F62" s="11">
        <v>1125</v>
      </c>
      <c r="G62" s="11">
        <f t="shared" si="4"/>
        <v>1240</v>
      </c>
      <c r="H62" s="11">
        <v>1125</v>
      </c>
      <c r="I62" s="11">
        <v>115</v>
      </c>
      <c r="J62" s="26">
        <f t="shared" si="5"/>
        <v>100</v>
      </c>
      <c r="K62" s="22"/>
    </row>
    <row r="63" spans="1:11" ht="21.95" customHeight="1">
      <c r="A63" s="10"/>
      <c r="B63" s="11" t="s">
        <v>144</v>
      </c>
      <c r="C63" s="11" t="s">
        <v>157</v>
      </c>
      <c r="D63" s="11" t="s">
        <v>127</v>
      </c>
      <c r="E63" s="11">
        <v>2</v>
      </c>
      <c r="F63" s="11">
        <v>750</v>
      </c>
      <c r="G63" s="11">
        <f t="shared" si="4"/>
        <v>814</v>
      </c>
      <c r="H63" s="11">
        <v>750</v>
      </c>
      <c r="I63" s="11">
        <v>64</v>
      </c>
      <c r="J63" s="26">
        <f t="shared" si="5"/>
        <v>100</v>
      </c>
      <c r="K63" s="22"/>
    </row>
    <row r="64" spans="1:11" ht="21.95" customHeight="1">
      <c r="A64" s="10"/>
      <c r="B64" s="11" t="s">
        <v>170</v>
      </c>
      <c r="C64" s="11" t="s">
        <v>169</v>
      </c>
      <c r="D64" s="11" t="s">
        <v>127</v>
      </c>
      <c r="E64" s="11">
        <v>3</v>
      </c>
      <c r="F64" s="11">
        <v>1125</v>
      </c>
      <c r="G64" s="11">
        <f t="shared" si="4"/>
        <v>1198</v>
      </c>
      <c r="H64" s="11">
        <v>1125</v>
      </c>
      <c r="I64" s="11">
        <v>73</v>
      </c>
      <c r="J64" s="26">
        <f t="shared" si="5"/>
        <v>100</v>
      </c>
      <c r="K64" s="22"/>
    </row>
    <row r="65" spans="1:11" ht="21" customHeight="1">
      <c r="A65" s="12"/>
      <c r="B65" s="11"/>
      <c r="C65" s="11"/>
      <c r="D65" s="11"/>
      <c r="E65" s="11"/>
      <c r="F65" s="11"/>
      <c r="G65" s="11"/>
      <c r="H65" s="11"/>
      <c r="I65" s="11"/>
      <c r="J65" s="21"/>
      <c r="K65" s="22"/>
    </row>
    <row r="66" spans="1:11" ht="21" customHeight="1">
      <c r="A66" s="44" t="s">
        <v>23</v>
      </c>
      <c r="B66" s="45"/>
      <c r="C66" s="13">
        <f>COUNT(A10:A65)</f>
        <v>19</v>
      </c>
      <c r="E66" s="46" t="s">
        <v>24</v>
      </c>
      <c r="F66" s="46"/>
      <c r="G66" s="47"/>
      <c r="H66" s="47"/>
      <c r="I66" s="47"/>
      <c r="J66" s="47"/>
      <c r="K66" s="47"/>
    </row>
    <row r="67" spans="1:11" ht="21" customHeight="1">
      <c r="A67" s="36" t="s">
        <v>25</v>
      </c>
      <c r="B67" s="37"/>
      <c r="C67" s="13">
        <f>SUM(F10:F65)</f>
        <v>50125</v>
      </c>
      <c r="F67" s="35"/>
      <c r="G67" s="35"/>
      <c r="H67" s="35"/>
      <c r="I67" s="4"/>
      <c r="J67" s="4"/>
      <c r="K67" s="18"/>
    </row>
    <row r="68" spans="1:11" ht="21" customHeight="1">
      <c r="A68" s="36" t="s">
        <v>26</v>
      </c>
      <c r="B68" s="37"/>
      <c r="C68" s="13">
        <f>SUM(H10:H65)</f>
        <v>40555</v>
      </c>
      <c r="F68" s="4"/>
      <c r="G68" s="4"/>
      <c r="H68" s="4"/>
      <c r="I68" s="4"/>
      <c r="J68" s="4"/>
      <c r="K68" s="18"/>
    </row>
    <row r="69" spans="1:11">
      <c r="A69" s="38" t="s">
        <v>27</v>
      </c>
      <c r="B69" s="39"/>
      <c r="C69" s="14">
        <f>SUM(J10:J65)</f>
        <v>4448.8634920634922</v>
      </c>
      <c r="F69" s="35"/>
      <c r="G69" s="35"/>
      <c r="H69" s="35"/>
      <c r="I69" s="35"/>
      <c r="J69" s="4"/>
      <c r="K69" s="29"/>
    </row>
    <row r="70" spans="1:11">
      <c r="A70" s="40" t="s">
        <v>28</v>
      </c>
      <c r="B70" s="41"/>
      <c r="C70" s="13">
        <f>COUNTA(B10:B65)</f>
        <v>55</v>
      </c>
      <c r="F70" s="35"/>
      <c r="G70" s="35"/>
      <c r="H70" s="35"/>
      <c r="I70" s="35"/>
      <c r="J70" s="4"/>
      <c r="K70" s="29"/>
    </row>
    <row r="71" spans="1:11">
      <c r="A71" s="40" t="s">
        <v>29</v>
      </c>
      <c r="B71" s="41"/>
      <c r="C71" s="14">
        <f>C69/C70</f>
        <v>80.888427128427125</v>
      </c>
      <c r="F71" s="35"/>
      <c r="G71" s="35"/>
      <c r="H71" s="35"/>
      <c r="I71" s="35"/>
      <c r="J71" s="4"/>
      <c r="K71" s="29"/>
    </row>
    <row r="72" spans="1:11">
      <c r="A72" s="15"/>
      <c r="B72" s="16"/>
      <c r="C72" s="16"/>
      <c r="D72" s="16"/>
      <c r="E72" s="16"/>
      <c r="F72" s="16"/>
      <c r="G72" s="16"/>
      <c r="H72" s="16"/>
      <c r="I72" s="16"/>
      <c r="J72" s="16"/>
      <c r="K72" s="23"/>
    </row>
  </sheetData>
  <mergeCells count="13">
    <mergeCell ref="J1:K1"/>
    <mergeCell ref="A66:B66"/>
    <mergeCell ref="E66:K66"/>
    <mergeCell ref="A67:B67"/>
    <mergeCell ref="F67:H67"/>
    <mergeCell ref="K69:K71"/>
    <mergeCell ref="A4:K6"/>
    <mergeCell ref="F69:H71"/>
    <mergeCell ref="A68:B68"/>
    <mergeCell ref="A69:B69"/>
    <mergeCell ref="A70:B70"/>
    <mergeCell ref="A71:B71"/>
    <mergeCell ref="I69:I71"/>
  </mergeCells>
  <printOptions horizontalCentered="1" verticalCentered="1"/>
  <pageMargins left="0" right="0" top="0" bottom="0" header="0" footer="0"/>
  <pageSetup paperSize="9" scale="55" orientation="portrait" verticalDpi="360" r:id="rId1"/>
  <headerFooter scaleWithDoc="0" alignWithMargins="0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pageSetUpPr fitToPage="1"/>
  </sheetPr>
  <dimension ref="A1:K81"/>
  <sheetViews>
    <sheetView view="pageBreakPreview" topLeftCell="A4" zoomScaleNormal="100" workbookViewId="0">
      <selection activeCell="D16" sqref="D16"/>
    </sheetView>
  </sheetViews>
  <sheetFormatPr defaultColWidth="9" defaultRowHeight="15.75"/>
  <cols>
    <col min="1" max="1" width="16.875" customWidth="1"/>
    <col min="2" max="2" width="27.5" customWidth="1"/>
    <col min="3" max="3" width="19" customWidth="1"/>
    <col min="4" max="4" width="13.125" customWidth="1"/>
    <col min="5" max="5" width="12.75" customWidth="1"/>
    <col min="6" max="6" width="16.125" customWidth="1"/>
    <col min="7" max="7" width="8.625" customWidth="1"/>
    <col min="8" max="8" width="14.625" customWidth="1"/>
    <col min="9" max="9" width="8.625" customWidth="1"/>
    <col min="10" max="10" width="23.125" customWidth="1"/>
    <col min="11" max="11" width="19.125" customWidth="1"/>
  </cols>
  <sheetData>
    <row r="1" spans="1:11">
      <c r="J1" s="42" t="s">
        <v>0</v>
      </c>
      <c r="K1" s="43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 ht="15.75" customHeight="1">
      <c r="A4" s="48" t="s">
        <v>1</v>
      </c>
      <c r="B4" s="49"/>
      <c r="C4" s="49"/>
      <c r="D4" s="49"/>
      <c r="E4" s="49"/>
      <c r="F4" s="49"/>
      <c r="G4" s="49"/>
      <c r="H4" s="49"/>
      <c r="I4" s="49"/>
      <c r="J4" s="49"/>
      <c r="K4" s="50"/>
    </row>
    <row r="5" spans="1:11" ht="15.75" customHeight="1">
      <c r="A5" s="48"/>
      <c r="B5" s="49"/>
      <c r="C5" s="49"/>
      <c r="D5" s="49"/>
      <c r="E5" s="49"/>
      <c r="F5" s="49"/>
      <c r="G5" s="49"/>
      <c r="H5" s="49"/>
      <c r="I5" s="49"/>
      <c r="J5" s="49"/>
      <c r="K5" s="50"/>
    </row>
    <row r="6" spans="1:11" ht="6.95" customHeight="1">
      <c r="A6" s="48"/>
      <c r="B6" s="49"/>
      <c r="C6" s="49"/>
      <c r="D6" s="49"/>
      <c r="E6" s="49"/>
      <c r="F6" s="49"/>
      <c r="G6" s="49"/>
      <c r="H6" s="49"/>
      <c r="I6" s="49"/>
      <c r="J6" s="49"/>
      <c r="K6" s="50"/>
    </row>
    <row r="7" spans="1:11" ht="24" customHeight="1">
      <c r="A7" s="5" t="s">
        <v>2</v>
      </c>
      <c r="B7" s="6" t="s">
        <v>140</v>
      </c>
      <c r="C7" s="4"/>
      <c r="D7" s="4"/>
      <c r="E7" s="4"/>
      <c r="F7" s="6" t="s">
        <v>4</v>
      </c>
      <c r="G7" s="7" t="s">
        <v>5</v>
      </c>
      <c r="H7" s="6"/>
      <c r="I7" s="4"/>
      <c r="J7" s="4"/>
      <c r="K7" s="18"/>
    </row>
    <row r="8" spans="1:11" ht="24" customHeight="1">
      <c r="A8" s="5" t="s">
        <v>6</v>
      </c>
      <c r="B8" s="7" t="s">
        <v>7</v>
      </c>
      <c r="C8" s="4"/>
      <c r="D8" s="4"/>
      <c r="E8" s="4"/>
      <c r="F8" s="6" t="s">
        <v>8</v>
      </c>
      <c r="G8" s="7" t="s">
        <v>9</v>
      </c>
      <c r="H8" s="6"/>
      <c r="I8" s="4"/>
      <c r="J8" s="4"/>
      <c r="K8" s="18"/>
    </row>
    <row r="9" spans="1:11" ht="33" customHeight="1">
      <c r="A9" s="8" t="s">
        <v>10</v>
      </c>
      <c r="B9" s="9" t="s">
        <v>11</v>
      </c>
      <c r="C9" s="9" t="s">
        <v>12</v>
      </c>
      <c r="D9" s="9" t="s">
        <v>13</v>
      </c>
      <c r="E9" s="9" t="s">
        <v>14</v>
      </c>
      <c r="F9" s="9" t="s">
        <v>15</v>
      </c>
      <c r="G9" s="9" t="s">
        <v>16</v>
      </c>
      <c r="H9" s="9" t="s">
        <v>17</v>
      </c>
      <c r="I9" s="9" t="s">
        <v>18</v>
      </c>
      <c r="J9" s="19" t="s">
        <v>19</v>
      </c>
      <c r="K9" s="20" t="s">
        <v>20</v>
      </c>
    </row>
    <row r="10" spans="1:11" ht="21.95" customHeight="1">
      <c r="A10" s="10">
        <v>45001</v>
      </c>
      <c r="B10" s="11" t="s">
        <v>141</v>
      </c>
      <c r="C10" s="11" t="s">
        <v>102</v>
      </c>
      <c r="D10" s="11" t="s">
        <v>127</v>
      </c>
      <c r="E10" s="11">
        <v>2</v>
      </c>
      <c r="F10" s="11">
        <v>750</v>
      </c>
      <c r="G10" s="11">
        <f t="shared" ref="G10:G32" si="0">SUM(H10+I10)</f>
        <v>462</v>
      </c>
      <c r="H10" s="11">
        <v>460</v>
      </c>
      <c r="I10" s="11">
        <v>2</v>
      </c>
      <c r="J10" s="51">
        <f t="shared" ref="J10:J43" si="1">SUM(H10/F10*100)</f>
        <v>61.333333333333329</v>
      </c>
      <c r="K10" s="22"/>
    </row>
    <row r="11" spans="1:11" ht="21.95" customHeight="1">
      <c r="A11" s="12"/>
      <c r="B11" s="11" t="s">
        <v>46</v>
      </c>
      <c r="C11" s="11" t="s">
        <v>47</v>
      </c>
      <c r="D11" s="11" t="s">
        <v>127</v>
      </c>
      <c r="E11" s="11">
        <v>3</v>
      </c>
      <c r="F11" s="11">
        <v>1125</v>
      </c>
      <c r="G11" s="11">
        <f t="shared" si="0"/>
        <v>895</v>
      </c>
      <c r="H11" s="11">
        <v>800</v>
      </c>
      <c r="I11" s="11">
        <v>95</v>
      </c>
      <c r="J11" s="51">
        <f t="shared" si="1"/>
        <v>71.111111111111114</v>
      </c>
      <c r="K11" s="22"/>
    </row>
    <row r="12" spans="1:11" ht="21.95" customHeight="1">
      <c r="A12" s="12"/>
      <c r="B12" s="11" t="s">
        <v>52</v>
      </c>
      <c r="C12" s="11" t="s">
        <v>53</v>
      </c>
      <c r="D12" s="11" t="s">
        <v>127</v>
      </c>
      <c r="E12" s="11">
        <v>3</v>
      </c>
      <c r="F12" s="11">
        <v>1125</v>
      </c>
      <c r="G12" s="11">
        <f t="shared" si="0"/>
        <v>431</v>
      </c>
      <c r="H12" s="11">
        <v>421</v>
      </c>
      <c r="I12" s="11">
        <v>10</v>
      </c>
      <c r="J12" s="51">
        <f t="shared" si="1"/>
        <v>37.422222222222224</v>
      </c>
      <c r="K12" s="22"/>
    </row>
    <row r="13" spans="1:11" ht="21.95" customHeight="1">
      <c r="A13" s="10">
        <v>45002</v>
      </c>
      <c r="B13" s="11" t="s">
        <v>52</v>
      </c>
      <c r="C13" s="11" t="s">
        <v>53</v>
      </c>
      <c r="D13" s="11" t="s">
        <v>127</v>
      </c>
      <c r="E13" s="11">
        <v>4</v>
      </c>
      <c r="F13" s="11">
        <v>1500</v>
      </c>
      <c r="G13" s="11">
        <f t="shared" si="0"/>
        <v>520</v>
      </c>
      <c r="H13" s="11">
        <v>500</v>
      </c>
      <c r="I13" s="11">
        <v>20</v>
      </c>
      <c r="J13" s="51">
        <f t="shared" si="1"/>
        <v>33.333333333333329</v>
      </c>
      <c r="K13" s="22"/>
    </row>
    <row r="14" spans="1:11" ht="21.95" customHeight="1">
      <c r="A14" s="12"/>
      <c r="B14" s="11" t="s">
        <v>54</v>
      </c>
      <c r="C14" s="11" t="s">
        <v>55</v>
      </c>
      <c r="D14" s="11" t="s">
        <v>127</v>
      </c>
      <c r="E14" s="11">
        <v>4</v>
      </c>
      <c r="F14" s="11">
        <v>1500</v>
      </c>
      <c r="G14" s="11">
        <f t="shared" si="0"/>
        <v>1082</v>
      </c>
      <c r="H14" s="11">
        <v>1000</v>
      </c>
      <c r="I14" s="11">
        <v>82</v>
      </c>
      <c r="J14" s="51">
        <f t="shared" si="1"/>
        <v>66.666666666666657</v>
      </c>
      <c r="K14" s="22"/>
    </row>
    <row r="15" spans="1:11" ht="21.95" customHeight="1">
      <c r="A15" s="10">
        <v>45005</v>
      </c>
      <c r="B15" s="11" t="s">
        <v>46</v>
      </c>
      <c r="C15" s="11" t="s">
        <v>47</v>
      </c>
      <c r="D15" s="11" t="s">
        <v>127</v>
      </c>
      <c r="E15" s="11">
        <v>3</v>
      </c>
      <c r="F15" s="11">
        <v>1125</v>
      </c>
      <c r="G15" s="11">
        <f t="shared" si="0"/>
        <v>1117</v>
      </c>
      <c r="H15" s="11">
        <v>1105</v>
      </c>
      <c r="I15" s="11">
        <v>12</v>
      </c>
      <c r="J15" s="51">
        <f t="shared" si="1"/>
        <v>98.222222222222229</v>
      </c>
      <c r="K15" s="22"/>
    </row>
    <row r="16" spans="1:11" ht="21.95" customHeight="1">
      <c r="A16" s="12"/>
      <c r="B16" s="11" t="s">
        <v>48</v>
      </c>
      <c r="C16" s="11" t="s">
        <v>117</v>
      </c>
      <c r="D16" s="11" t="s">
        <v>127</v>
      </c>
      <c r="E16" s="11">
        <v>1</v>
      </c>
      <c r="F16" s="11">
        <v>375</v>
      </c>
      <c r="G16" s="11">
        <f t="shared" si="0"/>
        <v>308</v>
      </c>
      <c r="H16" s="11">
        <v>300</v>
      </c>
      <c r="I16" s="11">
        <v>8</v>
      </c>
      <c r="J16" s="51">
        <f t="shared" si="1"/>
        <v>80</v>
      </c>
      <c r="K16" s="22"/>
    </row>
    <row r="17" spans="1:11" ht="21.95" customHeight="1">
      <c r="A17" s="12"/>
      <c r="B17" s="11" t="s">
        <v>54</v>
      </c>
      <c r="C17" s="11" t="s">
        <v>55</v>
      </c>
      <c r="D17" s="11" t="s">
        <v>127</v>
      </c>
      <c r="E17" s="11">
        <v>2</v>
      </c>
      <c r="F17" s="11">
        <v>750</v>
      </c>
      <c r="G17" s="11">
        <f t="shared" si="0"/>
        <v>710</v>
      </c>
      <c r="H17" s="11">
        <v>700</v>
      </c>
      <c r="I17" s="11">
        <v>10</v>
      </c>
      <c r="J17" s="51">
        <f t="shared" si="1"/>
        <v>93.333333333333329</v>
      </c>
      <c r="K17" s="22"/>
    </row>
    <row r="18" spans="1:11" ht="21.95" customHeight="1">
      <c r="A18" s="12"/>
      <c r="B18" s="11" t="s">
        <v>141</v>
      </c>
      <c r="C18" s="11" t="s">
        <v>102</v>
      </c>
      <c r="D18" s="11" t="s">
        <v>127</v>
      </c>
      <c r="E18" s="11">
        <v>1</v>
      </c>
      <c r="F18" s="11">
        <v>375</v>
      </c>
      <c r="G18" s="11">
        <f t="shared" si="0"/>
        <v>418</v>
      </c>
      <c r="H18" s="11">
        <v>400</v>
      </c>
      <c r="I18" s="11">
        <v>18</v>
      </c>
      <c r="J18" s="51">
        <f t="shared" si="1"/>
        <v>106.66666666666667</v>
      </c>
      <c r="K18" s="22"/>
    </row>
    <row r="19" spans="1:11" ht="21.95" customHeight="1">
      <c r="A19" s="12"/>
      <c r="B19" s="11" t="s">
        <v>52</v>
      </c>
      <c r="C19" s="11" t="s">
        <v>53</v>
      </c>
      <c r="D19" s="11" t="s">
        <v>127</v>
      </c>
      <c r="E19" s="11">
        <v>1</v>
      </c>
      <c r="F19" s="11">
        <v>375</v>
      </c>
      <c r="G19" s="11">
        <f t="shared" si="0"/>
        <v>577</v>
      </c>
      <c r="H19" s="11">
        <v>565</v>
      </c>
      <c r="I19" s="11">
        <v>12</v>
      </c>
      <c r="J19" s="51">
        <f t="shared" si="1"/>
        <v>150.66666666666666</v>
      </c>
      <c r="K19" s="22"/>
    </row>
    <row r="20" spans="1:11" ht="21.95" customHeight="1">
      <c r="A20" s="10">
        <v>45006</v>
      </c>
      <c r="B20" s="11" t="s">
        <v>46</v>
      </c>
      <c r="C20" s="11" t="s">
        <v>47</v>
      </c>
      <c r="D20" s="11" t="s">
        <v>127</v>
      </c>
      <c r="E20" s="11">
        <v>2</v>
      </c>
      <c r="F20" s="11">
        <v>750</v>
      </c>
      <c r="G20" s="11">
        <f t="shared" si="0"/>
        <v>794</v>
      </c>
      <c r="H20" s="11">
        <v>750</v>
      </c>
      <c r="I20" s="11">
        <v>44</v>
      </c>
      <c r="J20" s="51">
        <f t="shared" si="1"/>
        <v>100</v>
      </c>
      <c r="K20" s="22"/>
    </row>
    <row r="21" spans="1:11" ht="21.95" customHeight="1">
      <c r="A21" s="12"/>
      <c r="B21" s="11" t="s">
        <v>54</v>
      </c>
      <c r="C21" s="11" t="s">
        <v>55</v>
      </c>
      <c r="D21" s="11" t="s">
        <v>127</v>
      </c>
      <c r="E21" s="11">
        <v>2</v>
      </c>
      <c r="F21" s="11">
        <v>750</v>
      </c>
      <c r="G21" s="11">
        <f t="shared" si="0"/>
        <v>808</v>
      </c>
      <c r="H21" s="11">
        <v>750</v>
      </c>
      <c r="I21" s="11">
        <v>58</v>
      </c>
      <c r="J21" s="51">
        <f t="shared" si="1"/>
        <v>100</v>
      </c>
      <c r="K21" s="22"/>
    </row>
    <row r="22" spans="1:11" ht="21.95" customHeight="1">
      <c r="A22" s="12"/>
      <c r="B22" s="11" t="s">
        <v>52</v>
      </c>
      <c r="C22" s="11" t="s">
        <v>53</v>
      </c>
      <c r="D22" s="11" t="s">
        <v>127</v>
      </c>
      <c r="E22" s="11">
        <v>2</v>
      </c>
      <c r="F22" s="11">
        <v>750</v>
      </c>
      <c r="G22" s="11">
        <f t="shared" si="0"/>
        <v>775</v>
      </c>
      <c r="H22" s="11">
        <v>750</v>
      </c>
      <c r="I22" s="11">
        <v>25</v>
      </c>
      <c r="J22" s="51">
        <f t="shared" si="1"/>
        <v>100</v>
      </c>
      <c r="K22" s="22"/>
    </row>
    <row r="23" spans="1:11" ht="21.95" customHeight="1">
      <c r="A23" s="12"/>
      <c r="B23" s="11" t="s">
        <v>38</v>
      </c>
      <c r="C23" s="11">
        <v>39009</v>
      </c>
      <c r="D23" s="11" t="s">
        <v>127</v>
      </c>
      <c r="E23" s="11">
        <v>1</v>
      </c>
      <c r="F23" s="11">
        <v>375</v>
      </c>
      <c r="G23" s="11">
        <f t="shared" si="0"/>
        <v>387</v>
      </c>
      <c r="H23" s="11">
        <v>375</v>
      </c>
      <c r="I23" s="11">
        <v>12</v>
      </c>
      <c r="J23" s="51">
        <f t="shared" si="1"/>
        <v>100</v>
      </c>
      <c r="K23" s="22"/>
    </row>
    <row r="24" spans="1:11" ht="21.95" customHeight="1">
      <c r="A24" s="12"/>
      <c r="B24" s="11" t="s">
        <v>142</v>
      </c>
      <c r="C24" s="11" t="s">
        <v>117</v>
      </c>
      <c r="D24" s="11" t="s">
        <v>127</v>
      </c>
      <c r="E24" s="11">
        <v>1</v>
      </c>
      <c r="F24" s="11">
        <v>375</v>
      </c>
      <c r="G24" s="11">
        <f t="shared" si="0"/>
        <v>463</v>
      </c>
      <c r="H24" s="11">
        <v>375</v>
      </c>
      <c r="I24" s="11">
        <v>88</v>
      </c>
      <c r="J24" s="51">
        <f t="shared" si="1"/>
        <v>100</v>
      </c>
      <c r="K24" s="22"/>
    </row>
    <row r="25" spans="1:11" ht="21.95" customHeight="1">
      <c r="A25" s="10">
        <v>45008</v>
      </c>
      <c r="B25" s="11" t="s">
        <v>52</v>
      </c>
      <c r="C25" s="11" t="s">
        <v>53</v>
      </c>
      <c r="D25" s="11" t="s">
        <v>127</v>
      </c>
      <c r="E25" s="11">
        <v>3</v>
      </c>
      <c r="F25" s="11">
        <v>1125</v>
      </c>
      <c r="G25" s="11">
        <f t="shared" si="0"/>
        <v>1063</v>
      </c>
      <c r="H25" s="11">
        <v>1050</v>
      </c>
      <c r="I25" s="11">
        <v>13</v>
      </c>
      <c r="J25" s="51">
        <f t="shared" si="1"/>
        <v>93.333333333333329</v>
      </c>
      <c r="K25" s="22"/>
    </row>
    <row r="26" spans="1:11" ht="21.95" customHeight="1">
      <c r="A26" s="12"/>
      <c r="B26" s="11" t="s">
        <v>54</v>
      </c>
      <c r="C26" s="11" t="s">
        <v>55</v>
      </c>
      <c r="D26" s="11" t="s">
        <v>127</v>
      </c>
      <c r="E26" s="11">
        <v>2</v>
      </c>
      <c r="F26" s="11">
        <v>750</v>
      </c>
      <c r="G26" s="11">
        <f t="shared" si="0"/>
        <v>855</v>
      </c>
      <c r="H26" s="11">
        <v>800</v>
      </c>
      <c r="I26" s="11">
        <v>55</v>
      </c>
      <c r="J26" s="51">
        <f t="shared" si="1"/>
        <v>106.66666666666667</v>
      </c>
      <c r="K26" s="22"/>
    </row>
    <row r="27" spans="1:11" ht="21.95" customHeight="1">
      <c r="A27" s="12"/>
      <c r="B27" s="11" t="s">
        <v>142</v>
      </c>
      <c r="C27" s="11" t="s">
        <v>117</v>
      </c>
      <c r="D27" s="11" t="s">
        <v>127</v>
      </c>
      <c r="E27" s="11">
        <v>1</v>
      </c>
      <c r="F27" s="11">
        <v>375</v>
      </c>
      <c r="G27" s="11">
        <f t="shared" si="0"/>
        <v>341</v>
      </c>
      <c r="H27" s="11">
        <v>330</v>
      </c>
      <c r="I27" s="11">
        <v>11</v>
      </c>
      <c r="J27" s="51">
        <f t="shared" si="1"/>
        <v>88</v>
      </c>
      <c r="K27" s="22"/>
    </row>
    <row r="28" spans="1:11" ht="21.95" customHeight="1">
      <c r="A28" s="12"/>
      <c r="B28" s="11" t="s">
        <v>46</v>
      </c>
      <c r="C28" s="11" t="s">
        <v>47</v>
      </c>
      <c r="D28" s="11" t="s">
        <v>127</v>
      </c>
      <c r="E28" s="11">
        <v>2</v>
      </c>
      <c r="F28" s="11">
        <v>750</v>
      </c>
      <c r="G28" s="11">
        <f t="shared" si="0"/>
        <v>1050</v>
      </c>
      <c r="H28" s="11">
        <v>1000</v>
      </c>
      <c r="I28" s="11">
        <v>50</v>
      </c>
      <c r="J28" s="51">
        <f t="shared" si="1"/>
        <v>133.33333333333331</v>
      </c>
      <c r="K28" s="22"/>
    </row>
    <row r="29" spans="1:11" ht="21.95" customHeight="1">
      <c r="A29" s="10">
        <v>44981</v>
      </c>
      <c r="B29" s="11" t="s">
        <v>54</v>
      </c>
      <c r="C29" s="11" t="s">
        <v>47</v>
      </c>
      <c r="D29" s="11" t="s">
        <v>127</v>
      </c>
      <c r="E29" s="11">
        <v>4</v>
      </c>
      <c r="F29" s="11">
        <v>1500</v>
      </c>
      <c r="G29" s="11">
        <f t="shared" si="0"/>
        <v>1679</v>
      </c>
      <c r="H29" s="11">
        <v>1600</v>
      </c>
      <c r="I29" s="11">
        <v>79</v>
      </c>
      <c r="J29" s="51">
        <f t="shared" si="1"/>
        <v>106.66666666666667</v>
      </c>
      <c r="K29" s="22"/>
    </row>
    <row r="30" spans="1:11" ht="21.95" customHeight="1">
      <c r="A30" s="12"/>
      <c r="B30" s="11" t="s">
        <v>64</v>
      </c>
      <c r="C30" s="11" t="s">
        <v>63</v>
      </c>
      <c r="D30" s="11" t="s">
        <v>127</v>
      </c>
      <c r="E30" s="11">
        <v>1</v>
      </c>
      <c r="F30" s="11">
        <v>375</v>
      </c>
      <c r="G30" s="11">
        <f t="shared" si="0"/>
        <v>346</v>
      </c>
      <c r="H30" s="11">
        <v>339</v>
      </c>
      <c r="I30" s="11">
        <v>7</v>
      </c>
      <c r="J30" s="51">
        <f t="shared" si="1"/>
        <v>90.4</v>
      </c>
      <c r="K30" s="22"/>
    </row>
    <row r="31" spans="1:11" ht="21.95" customHeight="1">
      <c r="A31" s="12"/>
      <c r="B31" s="11" t="s">
        <v>141</v>
      </c>
      <c r="C31" s="11" t="s">
        <v>102</v>
      </c>
      <c r="D31" s="11" t="s">
        <v>127</v>
      </c>
      <c r="E31" s="11">
        <v>1</v>
      </c>
      <c r="F31" s="11">
        <v>375</v>
      </c>
      <c r="G31" s="11">
        <f t="shared" si="0"/>
        <v>509</v>
      </c>
      <c r="H31" s="11">
        <v>500</v>
      </c>
      <c r="I31" s="11">
        <v>9</v>
      </c>
      <c r="J31" s="51">
        <f t="shared" si="1"/>
        <v>133.33333333333331</v>
      </c>
      <c r="K31" s="22"/>
    </row>
    <row r="32" spans="1:11" ht="21.95" customHeight="1">
      <c r="A32" s="12"/>
      <c r="B32" s="11" t="s">
        <v>52</v>
      </c>
      <c r="C32" s="11" t="s">
        <v>143</v>
      </c>
      <c r="D32" s="11" t="s">
        <v>127</v>
      </c>
      <c r="E32" s="11">
        <v>2</v>
      </c>
      <c r="F32" s="11">
        <v>750</v>
      </c>
      <c r="G32" s="11">
        <f t="shared" si="0"/>
        <v>620</v>
      </c>
      <c r="H32" s="11">
        <v>600</v>
      </c>
      <c r="I32" s="11">
        <v>20</v>
      </c>
      <c r="J32" s="51">
        <f t="shared" si="1"/>
        <v>80</v>
      </c>
      <c r="K32" s="22"/>
    </row>
    <row r="33" spans="1:11" ht="21.95" customHeight="1">
      <c r="A33" s="10">
        <v>45012</v>
      </c>
      <c r="B33" s="11" t="s">
        <v>54</v>
      </c>
      <c r="C33" s="11" t="s">
        <v>55</v>
      </c>
      <c r="D33" s="11" t="s">
        <v>127</v>
      </c>
      <c r="E33" s="11">
        <v>2</v>
      </c>
      <c r="F33" s="11">
        <v>750</v>
      </c>
      <c r="G33" s="11">
        <f t="shared" ref="G33:G43" si="2">SUM(H33+I33)</f>
        <v>523</v>
      </c>
      <c r="H33" s="11">
        <v>500</v>
      </c>
      <c r="I33" s="11">
        <v>23</v>
      </c>
      <c r="J33" s="51">
        <f t="shared" si="1"/>
        <v>66.666666666666657</v>
      </c>
      <c r="K33" s="22"/>
    </row>
    <row r="34" spans="1:11" ht="21.95" customHeight="1">
      <c r="A34" s="12"/>
      <c r="B34" s="11" t="s">
        <v>141</v>
      </c>
      <c r="C34" s="11" t="s">
        <v>102</v>
      </c>
      <c r="D34" s="11" t="s">
        <v>127</v>
      </c>
      <c r="E34" s="11">
        <v>2</v>
      </c>
      <c r="F34" s="11">
        <v>750</v>
      </c>
      <c r="G34" s="11">
        <f t="shared" si="2"/>
        <v>510</v>
      </c>
      <c r="H34" s="11">
        <v>500</v>
      </c>
      <c r="I34" s="11">
        <v>10</v>
      </c>
      <c r="J34" s="51">
        <f t="shared" si="1"/>
        <v>66.666666666666657</v>
      </c>
      <c r="K34" s="22"/>
    </row>
    <row r="35" spans="1:11" ht="21.95" customHeight="1">
      <c r="A35" s="12"/>
      <c r="B35" s="11" t="s">
        <v>52</v>
      </c>
      <c r="C35" s="11" t="s">
        <v>143</v>
      </c>
      <c r="D35" s="11" t="s">
        <v>127</v>
      </c>
      <c r="E35" s="11">
        <v>2</v>
      </c>
      <c r="F35" s="11">
        <v>750</v>
      </c>
      <c r="G35" s="11">
        <f t="shared" si="2"/>
        <v>580</v>
      </c>
      <c r="H35" s="11">
        <v>523</v>
      </c>
      <c r="I35" s="11">
        <v>57</v>
      </c>
      <c r="J35" s="51">
        <f t="shared" si="1"/>
        <v>69.733333333333334</v>
      </c>
      <c r="K35" s="22"/>
    </row>
    <row r="36" spans="1:11" ht="21.95" customHeight="1">
      <c r="A36" s="12"/>
      <c r="B36" s="11" t="s">
        <v>46</v>
      </c>
      <c r="C36" s="11" t="s">
        <v>47</v>
      </c>
      <c r="D36" s="11" t="s">
        <v>127</v>
      </c>
      <c r="E36" s="11">
        <v>1</v>
      </c>
      <c r="F36" s="11">
        <v>375</v>
      </c>
      <c r="G36" s="11">
        <f t="shared" si="2"/>
        <v>416</v>
      </c>
      <c r="H36" s="11">
        <v>400</v>
      </c>
      <c r="I36" s="11">
        <v>16</v>
      </c>
      <c r="J36" s="51">
        <f t="shared" si="1"/>
        <v>106.66666666666667</v>
      </c>
      <c r="K36" s="22"/>
    </row>
    <row r="37" spans="1:11" ht="21.95" customHeight="1">
      <c r="A37" s="12"/>
      <c r="B37" s="11" t="s">
        <v>144</v>
      </c>
      <c r="C37" s="11" t="s">
        <v>145</v>
      </c>
      <c r="D37" s="11" t="s">
        <v>127</v>
      </c>
      <c r="E37" s="11">
        <v>1</v>
      </c>
      <c r="F37" s="11">
        <v>375</v>
      </c>
      <c r="G37" s="11">
        <f t="shared" si="2"/>
        <v>614</v>
      </c>
      <c r="H37" s="11">
        <v>600</v>
      </c>
      <c r="I37" s="11">
        <v>14</v>
      </c>
      <c r="J37" s="51">
        <f t="shared" si="1"/>
        <v>160</v>
      </c>
      <c r="K37" s="22"/>
    </row>
    <row r="38" spans="1:11" ht="21.95" customHeight="1">
      <c r="A38" s="10">
        <v>45013</v>
      </c>
      <c r="B38" s="11" t="s">
        <v>54</v>
      </c>
      <c r="C38" s="11" t="s">
        <v>55</v>
      </c>
      <c r="D38" s="11" t="s">
        <v>127</v>
      </c>
      <c r="E38" s="11">
        <v>3</v>
      </c>
      <c r="F38" s="11">
        <v>1125</v>
      </c>
      <c r="G38" s="11">
        <f t="shared" si="2"/>
        <v>1255</v>
      </c>
      <c r="H38" s="11">
        <v>1125</v>
      </c>
      <c r="I38" s="11">
        <v>130</v>
      </c>
      <c r="J38" s="51">
        <f t="shared" si="1"/>
        <v>100</v>
      </c>
      <c r="K38" s="22"/>
    </row>
    <row r="39" spans="1:11" ht="21.95" customHeight="1">
      <c r="A39" s="12"/>
      <c r="B39" s="11" t="s">
        <v>141</v>
      </c>
      <c r="C39" s="11" t="s">
        <v>102</v>
      </c>
      <c r="D39" s="11" t="s">
        <v>127</v>
      </c>
      <c r="E39" s="11">
        <v>2</v>
      </c>
      <c r="F39" s="11">
        <v>750</v>
      </c>
      <c r="G39" s="11">
        <f t="shared" si="2"/>
        <v>768</v>
      </c>
      <c r="H39" s="11">
        <v>750</v>
      </c>
      <c r="I39" s="11">
        <v>18</v>
      </c>
      <c r="J39" s="51">
        <f t="shared" si="1"/>
        <v>100</v>
      </c>
      <c r="K39" s="22"/>
    </row>
    <row r="40" spans="1:11" ht="21.95" customHeight="1">
      <c r="A40" s="12"/>
      <c r="B40" s="11" t="s">
        <v>21</v>
      </c>
      <c r="C40" s="11">
        <v>22500</v>
      </c>
      <c r="D40" s="11" t="s">
        <v>127</v>
      </c>
      <c r="E40" s="11">
        <v>3</v>
      </c>
      <c r="F40" s="11">
        <v>1875</v>
      </c>
      <c r="G40" s="11">
        <f t="shared" si="2"/>
        <v>1799</v>
      </c>
      <c r="H40" s="11">
        <v>1780</v>
      </c>
      <c r="I40" s="11">
        <v>19</v>
      </c>
      <c r="J40" s="51">
        <f t="shared" si="1"/>
        <v>94.933333333333337</v>
      </c>
      <c r="K40" s="22"/>
    </row>
    <row r="41" spans="1:11" ht="21.95" customHeight="1">
      <c r="A41" s="10">
        <v>45014</v>
      </c>
      <c r="B41" s="11" t="s">
        <v>54</v>
      </c>
      <c r="C41" s="11" t="s">
        <v>55</v>
      </c>
      <c r="D41" s="11" t="s">
        <v>127</v>
      </c>
      <c r="E41" s="11">
        <v>4</v>
      </c>
      <c r="F41" s="11">
        <v>1500</v>
      </c>
      <c r="G41" s="11">
        <f t="shared" si="2"/>
        <v>1685</v>
      </c>
      <c r="H41" s="11">
        <v>1600</v>
      </c>
      <c r="I41" s="11">
        <v>85</v>
      </c>
      <c r="J41" s="51">
        <f t="shared" si="1"/>
        <v>106.66666666666667</v>
      </c>
      <c r="K41" s="22"/>
    </row>
    <row r="42" spans="1:11" ht="21.95" customHeight="1">
      <c r="A42" s="12"/>
      <c r="B42" s="11" t="s">
        <v>52</v>
      </c>
      <c r="C42" s="11" t="s">
        <v>53</v>
      </c>
      <c r="D42" s="11" t="s">
        <v>127</v>
      </c>
      <c r="E42" s="11">
        <v>3</v>
      </c>
      <c r="F42" s="11">
        <v>1125</v>
      </c>
      <c r="G42" s="11">
        <f t="shared" si="2"/>
        <v>1158</v>
      </c>
      <c r="H42" s="11">
        <v>1125</v>
      </c>
      <c r="I42" s="11">
        <v>33</v>
      </c>
      <c r="J42" s="51">
        <f t="shared" si="1"/>
        <v>100</v>
      </c>
      <c r="K42" s="22"/>
    </row>
    <row r="43" spans="1:11" ht="21.95" customHeight="1">
      <c r="A43" s="12"/>
      <c r="B43" s="11" t="s">
        <v>141</v>
      </c>
      <c r="C43" s="11" t="s">
        <v>102</v>
      </c>
      <c r="D43" s="11" t="s">
        <v>127</v>
      </c>
      <c r="E43" s="11">
        <v>1</v>
      </c>
      <c r="F43" s="11">
        <v>375</v>
      </c>
      <c r="G43" s="11">
        <f t="shared" si="2"/>
        <v>377</v>
      </c>
      <c r="H43" s="11">
        <v>375</v>
      </c>
      <c r="I43" s="11">
        <v>2</v>
      </c>
      <c r="J43" s="51">
        <f t="shared" si="1"/>
        <v>100</v>
      </c>
      <c r="K43" s="22"/>
    </row>
    <row r="44" spans="1:11" ht="21.95" customHeight="1">
      <c r="A44" s="10">
        <v>45015</v>
      </c>
      <c r="B44" s="11" t="s">
        <v>54</v>
      </c>
      <c r="C44" s="11" t="s">
        <v>55</v>
      </c>
      <c r="D44" s="11" t="s">
        <v>127</v>
      </c>
      <c r="E44" s="11">
        <v>4</v>
      </c>
      <c r="F44" s="11">
        <v>1500</v>
      </c>
      <c r="G44" s="11">
        <f t="shared" ref="G44:G72" si="3">SUM(H44+I44)</f>
        <v>1551</v>
      </c>
      <c r="H44" s="11">
        <v>1500</v>
      </c>
      <c r="I44" s="11">
        <v>51</v>
      </c>
      <c r="J44" s="51">
        <f t="shared" ref="J44:J72" si="4">SUM(H44/F44*100)</f>
        <v>100</v>
      </c>
      <c r="K44" s="22"/>
    </row>
    <row r="45" spans="1:11" ht="21.95" customHeight="1">
      <c r="A45" s="12"/>
      <c r="B45" s="11" t="s">
        <v>52</v>
      </c>
      <c r="C45" s="11" t="s">
        <v>53</v>
      </c>
      <c r="D45" s="11" t="s">
        <v>127</v>
      </c>
      <c r="E45" s="11">
        <v>3</v>
      </c>
      <c r="F45" s="11">
        <v>1125</v>
      </c>
      <c r="G45" s="11">
        <f t="shared" si="3"/>
        <v>1137</v>
      </c>
      <c r="H45" s="11">
        <v>1125</v>
      </c>
      <c r="I45" s="11">
        <v>12</v>
      </c>
      <c r="J45" s="51">
        <f t="shared" si="4"/>
        <v>100</v>
      </c>
      <c r="K45" s="22"/>
    </row>
    <row r="46" spans="1:11" ht="21.95" customHeight="1">
      <c r="A46" s="12"/>
      <c r="B46" s="11" t="s">
        <v>141</v>
      </c>
      <c r="C46" s="11" t="s">
        <v>102</v>
      </c>
      <c r="D46" s="11" t="s">
        <v>127</v>
      </c>
      <c r="E46" s="11">
        <v>1</v>
      </c>
      <c r="F46" s="11">
        <v>375</v>
      </c>
      <c r="G46" s="11">
        <f t="shared" si="3"/>
        <v>382</v>
      </c>
      <c r="H46" s="11">
        <v>375</v>
      </c>
      <c r="I46" s="11">
        <v>7</v>
      </c>
      <c r="J46" s="51">
        <f t="shared" si="4"/>
        <v>100</v>
      </c>
      <c r="K46" s="22"/>
    </row>
    <row r="47" spans="1:11" ht="21.95" customHeight="1">
      <c r="A47" s="10">
        <v>45016</v>
      </c>
      <c r="B47" s="11" t="s">
        <v>52</v>
      </c>
      <c r="C47" s="11" t="s">
        <v>53</v>
      </c>
      <c r="D47" s="11" t="s">
        <v>127</v>
      </c>
      <c r="E47" s="11">
        <v>3</v>
      </c>
      <c r="F47" s="11">
        <v>1125</v>
      </c>
      <c r="G47" s="11">
        <f t="shared" si="3"/>
        <v>1135</v>
      </c>
      <c r="H47" s="11">
        <v>1125</v>
      </c>
      <c r="I47" s="11">
        <v>10</v>
      </c>
      <c r="J47" s="51">
        <f t="shared" si="4"/>
        <v>100</v>
      </c>
      <c r="K47" s="22"/>
    </row>
    <row r="48" spans="1:11" ht="21.95" customHeight="1">
      <c r="A48" s="12"/>
      <c r="B48" s="11" t="s">
        <v>54</v>
      </c>
      <c r="C48" s="11" t="s">
        <v>55</v>
      </c>
      <c r="D48" s="11" t="s">
        <v>127</v>
      </c>
      <c r="E48" s="11">
        <v>3</v>
      </c>
      <c r="F48" s="11">
        <v>1125</v>
      </c>
      <c r="G48" s="11">
        <f t="shared" si="3"/>
        <v>1136</v>
      </c>
      <c r="H48" s="11">
        <v>1125</v>
      </c>
      <c r="I48" s="11">
        <v>11</v>
      </c>
      <c r="J48" s="51">
        <f t="shared" si="4"/>
        <v>100</v>
      </c>
      <c r="K48" s="22"/>
    </row>
    <row r="49" spans="1:11" ht="21.95" customHeight="1">
      <c r="A49" s="12"/>
      <c r="B49" s="11" t="s">
        <v>141</v>
      </c>
      <c r="C49" s="11" t="s">
        <v>102</v>
      </c>
      <c r="D49" s="11" t="s">
        <v>127</v>
      </c>
      <c r="E49" s="11">
        <v>2</v>
      </c>
      <c r="F49" s="11">
        <v>750</v>
      </c>
      <c r="G49" s="11">
        <f t="shared" si="3"/>
        <v>762</v>
      </c>
      <c r="H49" s="11">
        <v>750</v>
      </c>
      <c r="I49" s="11">
        <v>12</v>
      </c>
      <c r="J49" s="51">
        <f t="shared" si="4"/>
        <v>100</v>
      </c>
      <c r="K49" s="22"/>
    </row>
    <row r="50" spans="1:11" ht="21.95" customHeight="1">
      <c r="A50" s="10">
        <v>45017</v>
      </c>
      <c r="B50" s="11" t="s">
        <v>46</v>
      </c>
      <c r="C50" s="11" t="s">
        <v>47</v>
      </c>
      <c r="D50" s="11" t="s">
        <v>127</v>
      </c>
      <c r="E50" s="11">
        <v>2</v>
      </c>
      <c r="F50" s="11">
        <v>750</v>
      </c>
      <c r="G50" s="11">
        <f t="shared" si="3"/>
        <v>616</v>
      </c>
      <c r="H50" s="11">
        <v>600</v>
      </c>
      <c r="I50" s="11">
        <v>16</v>
      </c>
      <c r="J50" s="51">
        <f t="shared" si="4"/>
        <v>80</v>
      </c>
      <c r="K50" s="22"/>
    </row>
    <row r="51" spans="1:11" ht="21.95" customHeight="1">
      <c r="A51" s="10"/>
      <c r="B51" s="11" t="s">
        <v>54</v>
      </c>
      <c r="C51" s="11" t="s">
        <v>55</v>
      </c>
      <c r="D51" s="11" t="s">
        <v>127</v>
      </c>
      <c r="E51" s="11">
        <v>4</v>
      </c>
      <c r="F51" s="11">
        <v>1500</v>
      </c>
      <c r="G51" s="11">
        <f t="shared" si="3"/>
        <v>1512</v>
      </c>
      <c r="H51" s="11">
        <v>1500</v>
      </c>
      <c r="I51" s="11">
        <v>12</v>
      </c>
      <c r="J51" s="51">
        <f t="shared" si="4"/>
        <v>100</v>
      </c>
      <c r="K51" s="22"/>
    </row>
    <row r="52" spans="1:11" ht="21.95" customHeight="1">
      <c r="A52" s="10">
        <v>45019</v>
      </c>
      <c r="B52" s="11" t="s">
        <v>54</v>
      </c>
      <c r="C52" s="11" t="s">
        <v>55</v>
      </c>
      <c r="D52" s="11" t="s">
        <v>127</v>
      </c>
      <c r="E52" s="11">
        <v>1</v>
      </c>
      <c r="F52" s="11">
        <v>375</v>
      </c>
      <c r="G52" s="11">
        <f t="shared" si="3"/>
        <v>112</v>
      </c>
      <c r="H52" s="11">
        <v>100</v>
      </c>
      <c r="I52" s="11">
        <v>12</v>
      </c>
      <c r="J52" s="51">
        <f t="shared" si="4"/>
        <v>26.666666666666668</v>
      </c>
      <c r="K52" s="22"/>
    </row>
    <row r="53" spans="1:11" ht="21.95" customHeight="1">
      <c r="A53" s="12"/>
      <c r="B53" s="11" t="s">
        <v>21</v>
      </c>
      <c r="C53" s="11">
        <v>22500</v>
      </c>
      <c r="D53" s="11" t="s">
        <v>127</v>
      </c>
      <c r="E53" s="11">
        <v>2</v>
      </c>
      <c r="F53" s="11">
        <v>1250</v>
      </c>
      <c r="G53" s="11">
        <f t="shared" si="3"/>
        <v>1208</v>
      </c>
      <c r="H53" s="11">
        <v>1200</v>
      </c>
      <c r="I53" s="11">
        <v>8</v>
      </c>
      <c r="J53" s="51">
        <f t="shared" si="4"/>
        <v>96</v>
      </c>
      <c r="K53" s="22"/>
    </row>
    <row r="54" spans="1:11" ht="21.95" customHeight="1">
      <c r="A54" s="10">
        <v>45020</v>
      </c>
      <c r="B54" s="11" t="s">
        <v>170</v>
      </c>
      <c r="C54" s="11" t="s">
        <v>169</v>
      </c>
      <c r="D54" s="11" t="s">
        <v>127</v>
      </c>
      <c r="E54" s="11">
        <v>4</v>
      </c>
      <c r="F54" s="11">
        <v>1500</v>
      </c>
      <c r="G54" s="11">
        <f t="shared" si="3"/>
        <v>1675</v>
      </c>
      <c r="H54" s="11">
        <v>1500</v>
      </c>
      <c r="I54" s="11">
        <v>175</v>
      </c>
      <c r="J54" s="51">
        <f t="shared" si="4"/>
        <v>100</v>
      </c>
      <c r="K54" s="22"/>
    </row>
    <row r="55" spans="1:11" ht="21.95" customHeight="1">
      <c r="A55" s="12"/>
      <c r="B55" s="11" t="s">
        <v>54</v>
      </c>
      <c r="C55" s="11" t="s">
        <v>55</v>
      </c>
      <c r="D55" s="11" t="s">
        <v>127</v>
      </c>
      <c r="E55" s="11">
        <v>4</v>
      </c>
      <c r="F55" s="11">
        <v>1500</v>
      </c>
      <c r="G55" s="11">
        <f t="shared" si="3"/>
        <v>1624</v>
      </c>
      <c r="H55" s="11">
        <v>1500</v>
      </c>
      <c r="I55" s="11">
        <v>124</v>
      </c>
      <c r="J55" s="51">
        <f t="shared" si="4"/>
        <v>100</v>
      </c>
      <c r="K55" s="22"/>
    </row>
    <row r="56" spans="1:11" ht="21.95" customHeight="1">
      <c r="A56" s="10">
        <v>45021</v>
      </c>
      <c r="B56" s="11" t="s">
        <v>54</v>
      </c>
      <c r="C56" s="11" t="s">
        <v>55</v>
      </c>
      <c r="D56" s="11" t="s">
        <v>127</v>
      </c>
      <c r="E56" s="11">
        <v>3</v>
      </c>
      <c r="F56" s="11">
        <v>1125</v>
      </c>
      <c r="G56" s="11">
        <f t="shared" si="3"/>
        <v>1217</v>
      </c>
      <c r="H56" s="11">
        <v>1125</v>
      </c>
      <c r="I56" s="11">
        <v>92</v>
      </c>
      <c r="J56" s="51">
        <f t="shared" si="4"/>
        <v>100</v>
      </c>
      <c r="K56" s="22"/>
    </row>
    <row r="57" spans="1:11" ht="21.95" customHeight="1">
      <c r="A57" s="12"/>
      <c r="B57" s="11" t="s">
        <v>52</v>
      </c>
      <c r="C57" s="11" t="s">
        <v>53</v>
      </c>
      <c r="D57" s="11" t="s">
        <v>127</v>
      </c>
      <c r="E57" s="11">
        <v>2</v>
      </c>
      <c r="F57" s="11">
        <v>750</v>
      </c>
      <c r="G57" s="11">
        <f t="shared" si="3"/>
        <v>804</v>
      </c>
      <c r="H57" s="11">
        <v>750</v>
      </c>
      <c r="I57" s="11">
        <v>54</v>
      </c>
      <c r="J57" s="51">
        <f t="shared" si="4"/>
        <v>100</v>
      </c>
      <c r="K57" s="22"/>
    </row>
    <row r="58" spans="1:11" ht="21.95" customHeight="1">
      <c r="A58" s="12"/>
      <c r="B58" s="11" t="s">
        <v>173</v>
      </c>
      <c r="C58" s="11" t="s">
        <v>169</v>
      </c>
      <c r="D58" s="11" t="s">
        <v>127</v>
      </c>
      <c r="E58" s="11">
        <v>3</v>
      </c>
      <c r="F58" s="11">
        <v>1125</v>
      </c>
      <c r="G58" s="11">
        <f t="shared" si="3"/>
        <v>1179</v>
      </c>
      <c r="H58" s="11">
        <v>1125</v>
      </c>
      <c r="I58" s="11">
        <v>54</v>
      </c>
      <c r="J58" s="51">
        <f t="shared" si="4"/>
        <v>100</v>
      </c>
      <c r="K58" s="22"/>
    </row>
    <row r="59" spans="1:11" ht="21.95" customHeight="1">
      <c r="A59" s="10">
        <v>45022</v>
      </c>
      <c r="B59" s="11" t="s">
        <v>54</v>
      </c>
      <c r="C59" s="11" t="s">
        <v>55</v>
      </c>
      <c r="D59" s="11" t="s">
        <v>127</v>
      </c>
      <c r="E59" s="11">
        <v>1</v>
      </c>
      <c r="F59" s="11">
        <v>375</v>
      </c>
      <c r="G59" s="11">
        <f t="shared" si="3"/>
        <v>340</v>
      </c>
      <c r="H59" s="11">
        <v>325</v>
      </c>
      <c r="I59" s="11">
        <v>15</v>
      </c>
      <c r="J59" s="51">
        <f t="shared" si="4"/>
        <v>86.666666666666671</v>
      </c>
      <c r="K59" s="22"/>
    </row>
    <row r="60" spans="1:11" ht="21.95" customHeight="1">
      <c r="A60" s="12"/>
      <c r="B60" s="11" t="s">
        <v>38</v>
      </c>
      <c r="C60" s="11">
        <v>39009</v>
      </c>
      <c r="D60" s="11" t="s">
        <v>127</v>
      </c>
      <c r="E60" s="11">
        <v>1</v>
      </c>
      <c r="F60" s="11">
        <v>375</v>
      </c>
      <c r="G60" s="11">
        <f t="shared" si="3"/>
        <v>112</v>
      </c>
      <c r="H60" s="11">
        <v>100</v>
      </c>
      <c r="I60" s="11">
        <v>12</v>
      </c>
      <c r="J60" s="51">
        <f t="shared" si="4"/>
        <v>26.666666666666668</v>
      </c>
      <c r="K60" s="22"/>
    </row>
    <row r="61" spans="1:11" ht="21.95" customHeight="1">
      <c r="A61" s="12"/>
      <c r="B61" s="11" t="s">
        <v>52</v>
      </c>
      <c r="C61" s="11" t="s">
        <v>53</v>
      </c>
      <c r="D61" s="11" t="s">
        <v>127</v>
      </c>
      <c r="E61" s="11">
        <v>1</v>
      </c>
      <c r="F61" s="11">
        <v>375</v>
      </c>
      <c r="G61" s="11">
        <f t="shared" si="3"/>
        <v>407</v>
      </c>
      <c r="H61" s="11">
        <v>375</v>
      </c>
      <c r="I61" s="11">
        <v>32</v>
      </c>
      <c r="J61" s="51">
        <f t="shared" si="4"/>
        <v>100</v>
      </c>
      <c r="K61" s="22"/>
    </row>
    <row r="62" spans="1:11" ht="21.95" customHeight="1">
      <c r="A62" s="10">
        <v>45026</v>
      </c>
      <c r="B62" s="11" t="s">
        <v>54</v>
      </c>
      <c r="C62" s="11" t="s">
        <v>55</v>
      </c>
      <c r="D62" s="11" t="s">
        <v>127</v>
      </c>
      <c r="E62" s="11">
        <v>2</v>
      </c>
      <c r="F62" s="11">
        <v>750</v>
      </c>
      <c r="G62" s="11">
        <f t="shared" si="3"/>
        <v>762</v>
      </c>
      <c r="H62" s="11">
        <v>750</v>
      </c>
      <c r="I62" s="11">
        <v>12</v>
      </c>
      <c r="J62" s="51">
        <f t="shared" si="4"/>
        <v>100</v>
      </c>
      <c r="K62" s="22"/>
    </row>
    <row r="63" spans="1:11" ht="21.95" customHeight="1">
      <c r="A63" s="12"/>
      <c r="B63" s="11" t="s">
        <v>38</v>
      </c>
      <c r="C63" s="27" t="s">
        <v>180</v>
      </c>
      <c r="D63" s="11" t="s">
        <v>127</v>
      </c>
      <c r="E63" s="11">
        <v>1</v>
      </c>
      <c r="F63" s="11">
        <v>375</v>
      </c>
      <c r="G63" s="11">
        <f t="shared" si="3"/>
        <v>410</v>
      </c>
      <c r="H63" s="11">
        <v>375</v>
      </c>
      <c r="I63" s="11">
        <v>35</v>
      </c>
      <c r="J63" s="51">
        <f t="shared" si="4"/>
        <v>100</v>
      </c>
      <c r="K63" s="22"/>
    </row>
    <row r="64" spans="1:11" ht="21.95" customHeight="1">
      <c r="A64" s="12"/>
      <c r="B64" s="11" t="s">
        <v>51</v>
      </c>
      <c r="C64" s="11">
        <v>8825633600</v>
      </c>
      <c r="D64" s="11" t="s">
        <v>127</v>
      </c>
      <c r="E64" s="11">
        <v>1</v>
      </c>
      <c r="F64" s="11">
        <v>375</v>
      </c>
      <c r="G64" s="11">
        <f t="shared" si="3"/>
        <v>212</v>
      </c>
      <c r="H64" s="11">
        <v>200</v>
      </c>
      <c r="I64" s="11">
        <v>12</v>
      </c>
      <c r="J64" s="51">
        <f t="shared" si="4"/>
        <v>53.333333333333336</v>
      </c>
      <c r="K64" s="22"/>
    </row>
    <row r="65" spans="1:11" ht="21.95" customHeight="1">
      <c r="A65" s="12"/>
      <c r="B65" s="11" t="s">
        <v>38</v>
      </c>
      <c r="C65" s="11">
        <v>39009</v>
      </c>
      <c r="D65" s="11" t="s">
        <v>127</v>
      </c>
      <c r="E65" s="11">
        <v>1</v>
      </c>
      <c r="F65" s="11">
        <v>375</v>
      </c>
      <c r="G65" s="11">
        <f t="shared" si="3"/>
        <v>400</v>
      </c>
      <c r="H65" s="11">
        <v>375</v>
      </c>
      <c r="I65" s="11">
        <v>25</v>
      </c>
      <c r="J65" s="51">
        <f t="shared" si="4"/>
        <v>100</v>
      </c>
      <c r="K65" s="22"/>
    </row>
    <row r="66" spans="1:11" ht="21.95" customHeight="1">
      <c r="A66" s="10">
        <v>45027</v>
      </c>
      <c r="B66" s="11" t="s">
        <v>54</v>
      </c>
      <c r="C66" s="11" t="s">
        <v>55</v>
      </c>
      <c r="D66" s="11" t="s">
        <v>127</v>
      </c>
      <c r="E66" s="11">
        <v>2</v>
      </c>
      <c r="F66" s="11">
        <v>750</v>
      </c>
      <c r="G66" s="11">
        <f t="shared" si="3"/>
        <v>762</v>
      </c>
      <c r="H66" s="11">
        <v>750</v>
      </c>
      <c r="I66" s="11">
        <v>12</v>
      </c>
      <c r="J66" s="51">
        <f t="shared" si="4"/>
        <v>100</v>
      </c>
      <c r="K66" s="22"/>
    </row>
    <row r="67" spans="1:11" ht="21.95" customHeight="1">
      <c r="A67" s="12"/>
      <c r="B67" s="11" t="s">
        <v>52</v>
      </c>
      <c r="C67" s="11" t="s">
        <v>53</v>
      </c>
      <c r="D67" s="11" t="s">
        <v>127</v>
      </c>
      <c r="E67" s="11">
        <v>3</v>
      </c>
      <c r="F67" s="11">
        <v>1125</v>
      </c>
      <c r="G67" s="11">
        <f t="shared" si="3"/>
        <v>994</v>
      </c>
      <c r="H67" s="11">
        <v>980</v>
      </c>
      <c r="I67" s="11">
        <v>14</v>
      </c>
      <c r="J67" s="51">
        <f t="shared" si="4"/>
        <v>87.1111111111111</v>
      </c>
      <c r="K67" s="22"/>
    </row>
    <row r="68" spans="1:11" ht="21.95" customHeight="1">
      <c r="A68" s="12"/>
      <c r="B68" s="11" t="s">
        <v>38</v>
      </c>
      <c r="C68" s="11">
        <v>39009</v>
      </c>
      <c r="D68" s="11" t="s">
        <v>127</v>
      </c>
      <c r="E68" s="11">
        <v>1</v>
      </c>
      <c r="F68" s="11">
        <v>375</v>
      </c>
      <c r="G68" s="11">
        <f t="shared" si="3"/>
        <v>379</v>
      </c>
      <c r="H68" s="11">
        <v>375</v>
      </c>
      <c r="I68" s="11">
        <v>4</v>
      </c>
      <c r="J68" s="51">
        <f t="shared" si="4"/>
        <v>100</v>
      </c>
      <c r="K68" s="22"/>
    </row>
    <row r="69" spans="1:11" ht="21.95" customHeight="1">
      <c r="A69" s="12"/>
      <c r="B69" s="11" t="s">
        <v>141</v>
      </c>
      <c r="C69" s="11" t="s">
        <v>102</v>
      </c>
      <c r="D69" s="11" t="s">
        <v>127</v>
      </c>
      <c r="E69" s="11">
        <v>1</v>
      </c>
      <c r="F69" s="11">
        <v>375</v>
      </c>
      <c r="G69" s="11">
        <f t="shared" si="3"/>
        <v>382</v>
      </c>
      <c r="H69" s="11">
        <v>375</v>
      </c>
      <c r="I69" s="11">
        <v>7</v>
      </c>
      <c r="J69" s="51">
        <f t="shared" si="4"/>
        <v>100</v>
      </c>
      <c r="K69" s="22"/>
    </row>
    <row r="70" spans="1:11" ht="21.95" customHeight="1">
      <c r="A70" s="10">
        <v>45028</v>
      </c>
      <c r="B70" s="11" t="s">
        <v>54</v>
      </c>
      <c r="C70" s="11" t="s">
        <v>55</v>
      </c>
      <c r="D70" s="11" t="s">
        <v>127</v>
      </c>
      <c r="E70" s="11">
        <v>3</v>
      </c>
      <c r="F70" s="11">
        <v>1125</v>
      </c>
      <c r="G70" s="11">
        <f t="shared" si="3"/>
        <v>1204</v>
      </c>
      <c r="H70" s="11">
        <v>1125</v>
      </c>
      <c r="I70" s="11">
        <v>79</v>
      </c>
      <c r="J70" s="51">
        <f t="shared" si="4"/>
        <v>100</v>
      </c>
      <c r="K70" s="22"/>
    </row>
    <row r="71" spans="1:11" ht="21.95" customHeight="1">
      <c r="A71" s="12"/>
      <c r="B71" s="11" t="s">
        <v>52</v>
      </c>
      <c r="C71" s="11" t="s">
        <v>53</v>
      </c>
      <c r="D71" s="11" t="s">
        <v>127</v>
      </c>
      <c r="E71" s="11">
        <v>2</v>
      </c>
      <c r="F71" s="11">
        <v>750</v>
      </c>
      <c r="G71" s="11">
        <f t="shared" si="3"/>
        <v>502</v>
      </c>
      <c r="H71" s="11">
        <v>489</v>
      </c>
      <c r="I71" s="11">
        <v>13</v>
      </c>
      <c r="J71" s="51">
        <f t="shared" si="4"/>
        <v>65.2</v>
      </c>
      <c r="K71" s="22"/>
    </row>
    <row r="72" spans="1:11" ht="21.95" customHeight="1">
      <c r="A72" s="12"/>
      <c r="B72" s="11" t="s">
        <v>170</v>
      </c>
      <c r="C72" s="11" t="s">
        <v>169</v>
      </c>
      <c r="D72" s="11" t="s">
        <v>127</v>
      </c>
      <c r="E72" s="11">
        <v>3</v>
      </c>
      <c r="F72" s="11">
        <v>1125</v>
      </c>
      <c r="G72" s="11">
        <f t="shared" si="3"/>
        <v>1168</v>
      </c>
      <c r="H72" s="11">
        <v>1125</v>
      </c>
      <c r="I72" s="11">
        <v>43</v>
      </c>
      <c r="J72" s="51">
        <f t="shared" si="4"/>
        <v>100</v>
      </c>
      <c r="K72" s="22"/>
    </row>
    <row r="73" spans="1:11" ht="21.95" customHeight="1">
      <c r="A73" s="12"/>
      <c r="B73" s="11"/>
      <c r="C73" s="11"/>
      <c r="D73" s="11"/>
      <c r="E73" s="11"/>
      <c r="F73" s="11"/>
      <c r="G73" s="11"/>
      <c r="H73" s="11"/>
      <c r="I73" s="11"/>
      <c r="J73" s="21"/>
      <c r="K73" s="22"/>
    </row>
    <row r="74" spans="1:11" ht="21.95" customHeight="1">
      <c r="A74" s="12"/>
      <c r="B74" s="11"/>
      <c r="C74" s="11"/>
      <c r="D74" s="11"/>
      <c r="E74" s="11"/>
      <c r="F74" s="11"/>
      <c r="G74" s="11"/>
      <c r="H74" s="11"/>
      <c r="I74" s="11"/>
      <c r="J74" s="21"/>
      <c r="K74" s="22"/>
    </row>
    <row r="75" spans="1:11" ht="21" customHeight="1">
      <c r="A75" s="44" t="s">
        <v>23</v>
      </c>
      <c r="B75" s="45"/>
      <c r="C75" s="13">
        <f>COUNT(A10:A74)</f>
        <v>19</v>
      </c>
      <c r="E75" s="46" t="s">
        <v>24</v>
      </c>
      <c r="F75" s="46"/>
      <c r="G75" s="47"/>
      <c r="H75" s="47"/>
      <c r="I75" s="47"/>
      <c r="J75" s="47"/>
      <c r="K75" s="47"/>
    </row>
    <row r="76" spans="1:11" ht="21" customHeight="1">
      <c r="A76" s="36" t="s">
        <v>25</v>
      </c>
      <c r="B76" s="37"/>
      <c r="C76" s="13">
        <f>SUM(F10:F74)</f>
        <v>52250</v>
      </c>
      <c r="F76" s="35"/>
      <c r="G76" s="35"/>
      <c r="H76" s="35"/>
      <c r="I76" s="4"/>
      <c r="J76" s="4"/>
      <c r="K76" s="18"/>
    </row>
    <row r="77" spans="1:11" ht="21" customHeight="1">
      <c r="A77" s="36" t="s">
        <v>26</v>
      </c>
      <c r="B77" s="37"/>
      <c r="C77" s="13">
        <f>SUM(H10:H74)</f>
        <v>47867</v>
      </c>
      <c r="F77" s="4"/>
      <c r="G77" s="4"/>
      <c r="H77" s="4"/>
      <c r="I77" s="4"/>
      <c r="J77" s="4"/>
      <c r="K77" s="18"/>
    </row>
    <row r="78" spans="1:11">
      <c r="A78" s="38" t="s">
        <v>27</v>
      </c>
      <c r="B78" s="39"/>
      <c r="C78" s="14">
        <f>SUM(J10:J74)</f>
        <v>5823.4666666666662</v>
      </c>
      <c r="F78" s="35"/>
      <c r="G78" s="35"/>
      <c r="H78" s="35"/>
      <c r="I78" s="35"/>
      <c r="J78" s="4"/>
      <c r="K78" s="29"/>
    </row>
    <row r="79" spans="1:11">
      <c r="A79" s="40" t="s">
        <v>28</v>
      </c>
      <c r="B79" s="41"/>
      <c r="C79" s="13">
        <f>COUNTA(B10:B74)</f>
        <v>63</v>
      </c>
      <c r="F79" s="35"/>
      <c r="G79" s="35"/>
      <c r="H79" s="35"/>
      <c r="I79" s="35"/>
      <c r="J79" s="4"/>
      <c r="K79" s="29"/>
    </row>
    <row r="80" spans="1:11">
      <c r="A80" s="40" t="s">
        <v>29</v>
      </c>
      <c r="B80" s="41"/>
      <c r="C80" s="14">
        <f>C78/C79</f>
        <v>92.43597883597883</v>
      </c>
      <c r="F80" s="35"/>
      <c r="G80" s="35"/>
      <c r="H80" s="35"/>
      <c r="I80" s="35"/>
      <c r="J80" s="4"/>
      <c r="K80" s="29"/>
    </row>
    <row r="81" spans="1:11">
      <c r="A81" s="15"/>
      <c r="B81" s="16"/>
      <c r="C81" s="16"/>
      <c r="D81" s="16"/>
      <c r="E81" s="16"/>
      <c r="F81" s="16"/>
      <c r="G81" s="16"/>
      <c r="H81" s="16"/>
      <c r="I81" s="16"/>
      <c r="J81" s="16"/>
      <c r="K81" s="23"/>
    </row>
  </sheetData>
  <mergeCells count="13">
    <mergeCell ref="J1:K1"/>
    <mergeCell ref="A75:B75"/>
    <mergeCell ref="E75:K75"/>
    <mergeCell ref="A76:B76"/>
    <mergeCell ref="F76:H76"/>
    <mergeCell ref="K78:K80"/>
    <mergeCell ref="A4:K6"/>
    <mergeCell ref="F78:H80"/>
    <mergeCell ref="A77:B77"/>
    <mergeCell ref="A78:B78"/>
    <mergeCell ref="A79:B79"/>
    <mergeCell ref="A80:B80"/>
    <mergeCell ref="I78:I80"/>
  </mergeCells>
  <printOptions horizontalCentered="1" verticalCentered="1"/>
  <pageMargins left="0" right="0" top="0" bottom="0" header="0" footer="0"/>
  <pageSetup paperSize="9" scale="49" orientation="portrait" verticalDpi="360" r:id="rId1"/>
  <headerFooter scaleWithDoc="0" alignWithMargins="0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pageSetUpPr fitToPage="1"/>
  </sheetPr>
  <dimension ref="A1:K55"/>
  <sheetViews>
    <sheetView view="pageBreakPreview" topLeftCell="A30" zoomScaleNormal="100" workbookViewId="0">
      <selection activeCell="B41" sqref="B41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42" t="s">
        <v>0</v>
      </c>
      <c r="K1" s="43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 ht="15.75" customHeight="1">
      <c r="A4" s="48" t="s">
        <v>1</v>
      </c>
      <c r="B4" s="49"/>
      <c r="C4" s="49"/>
      <c r="D4" s="49"/>
      <c r="E4" s="49"/>
      <c r="F4" s="49"/>
      <c r="G4" s="49"/>
      <c r="H4" s="49"/>
      <c r="I4" s="49"/>
      <c r="J4" s="49"/>
      <c r="K4" s="50"/>
    </row>
    <row r="5" spans="1:11" ht="15.75" customHeight="1">
      <c r="A5" s="48"/>
      <c r="B5" s="49"/>
      <c r="C5" s="49"/>
      <c r="D5" s="49"/>
      <c r="E5" s="49"/>
      <c r="F5" s="49"/>
      <c r="G5" s="49"/>
      <c r="H5" s="49"/>
      <c r="I5" s="49"/>
      <c r="J5" s="49"/>
      <c r="K5" s="50"/>
    </row>
    <row r="6" spans="1:11" ht="6.95" customHeight="1">
      <c r="A6" s="48"/>
      <c r="B6" s="49"/>
      <c r="C6" s="49"/>
      <c r="D6" s="49"/>
      <c r="E6" s="49"/>
      <c r="F6" s="49"/>
      <c r="G6" s="49"/>
      <c r="H6" s="49"/>
      <c r="I6" s="49"/>
      <c r="J6" s="49"/>
      <c r="K6" s="50"/>
    </row>
    <row r="7" spans="1:11" ht="24" customHeight="1">
      <c r="A7" s="5" t="s">
        <v>2</v>
      </c>
      <c r="B7" s="6" t="s">
        <v>146</v>
      </c>
      <c r="C7" s="4"/>
      <c r="D7" s="4"/>
      <c r="E7" s="4"/>
      <c r="F7" s="6" t="s">
        <v>4</v>
      </c>
      <c r="G7" s="6" t="s">
        <v>192</v>
      </c>
      <c r="H7" s="6"/>
      <c r="I7" s="4"/>
      <c r="J7" s="4"/>
      <c r="K7" s="18"/>
    </row>
    <row r="8" spans="1:11" ht="24" customHeight="1">
      <c r="A8" s="5" t="s">
        <v>6</v>
      </c>
      <c r="B8" s="7" t="s">
        <v>7</v>
      </c>
      <c r="C8" s="4"/>
      <c r="D8" s="4"/>
      <c r="E8" s="4"/>
      <c r="F8" s="6" t="s">
        <v>8</v>
      </c>
      <c r="G8" s="7" t="s">
        <v>9</v>
      </c>
      <c r="H8" s="6"/>
      <c r="I8" s="4"/>
      <c r="J8" s="4"/>
      <c r="K8" s="18"/>
    </row>
    <row r="9" spans="1:11" ht="33" customHeight="1">
      <c r="A9" s="8" t="s">
        <v>10</v>
      </c>
      <c r="B9" s="9" t="s">
        <v>11</v>
      </c>
      <c r="C9" s="9" t="s">
        <v>12</v>
      </c>
      <c r="D9" s="9" t="s">
        <v>13</v>
      </c>
      <c r="E9" s="9" t="s">
        <v>14</v>
      </c>
      <c r="F9" s="9" t="s">
        <v>15</v>
      </c>
      <c r="G9" s="9" t="s">
        <v>16</v>
      </c>
      <c r="H9" s="9" t="s">
        <v>17</v>
      </c>
      <c r="I9" s="9" t="s">
        <v>18</v>
      </c>
      <c r="J9" s="19" t="s">
        <v>19</v>
      </c>
      <c r="K9" s="20" t="s">
        <v>20</v>
      </c>
    </row>
    <row r="10" spans="1:11" ht="21.95" customHeight="1">
      <c r="A10" s="10">
        <v>45001</v>
      </c>
      <c r="B10" s="11" t="s">
        <v>21</v>
      </c>
      <c r="C10" s="11">
        <v>22500</v>
      </c>
      <c r="D10" s="11" t="s">
        <v>127</v>
      </c>
      <c r="E10" s="11">
        <v>8</v>
      </c>
      <c r="F10" s="11">
        <v>5000</v>
      </c>
      <c r="G10" s="11">
        <f t="shared" ref="G10:G16" si="0">SUM(H10+I10)</f>
        <v>5340</v>
      </c>
      <c r="H10" s="11">
        <v>5000</v>
      </c>
      <c r="I10" s="11">
        <v>340</v>
      </c>
      <c r="J10" s="21">
        <f t="shared" ref="J10:J16" si="1">SUM(H10/F10*100)</f>
        <v>100</v>
      </c>
      <c r="K10" s="22"/>
    </row>
    <row r="11" spans="1:11" ht="21.95" customHeight="1">
      <c r="A11" s="10">
        <v>45002</v>
      </c>
      <c r="B11" s="11" t="s">
        <v>21</v>
      </c>
      <c r="C11" s="11">
        <v>22500</v>
      </c>
      <c r="D11" s="11" t="s">
        <v>127</v>
      </c>
      <c r="E11" s="11">
        <v>8</v>
      </c>
      <c r="F11" s="11">
        <v>5000</v>
      </c>
      <c r="G11" s="11">
        <f t="shared" si="0"/>
        <v>5403</v>
      </c>
      <c r="H11" s="11">
        <v>5000</v>
      </c>
      <c r="I11" s="11">
        <v>403</v>
      </c>
      <c r="J11" s="21">
        <f t="shared" si="1"/>
        <v>100</v>
      </c>
      <c r="K11" s="22"/>
    </row>
    <row r="12" spans="1:11" ht="21.95" customHeight="1">
      <c r="A12" s="10">
        <v>45005</v>
      </c>
      <c r="B12" s="11" t="s">
        <v>21</v>
      </c>
      <c r="C12" s="11">
        <v>22500</v>
      </c>
      <c r="D12" s="11" t="s">
        <v>127</v>
      </c>
      <c r="E12" s="11">
        <v>8</v>
      </c>
      <c r="F12" s="11">
        <v>5000</v>
      </c>
      <c r="G12" s="11">
        <f t="shared" si="0"/>
        <v>4839</v>
      </c>
      <c r="H12" s="11">
        <v>4500</v>
      </c>
      <c r="I12" s="11">
        <v>339</v>
      </c>
      <c r="J12" s="21">
        <f t="shared" si="1"/>
        <v>90</v>
      </c>
      <c r="K12" s="22"/>
    </row>
    <row r="13" spans="1:11" ht="21.95" customHeight="1">
      <c r="A13" s="10">
        <v>45006</v>
      </c>
      <c r="B13" s="11" t="s">
        <v>21</v>
      </c>
      <c r="C13" s="11">
        <v>22500</v>
      </c>
      <c r="D13" s="11" t="s">
        <v>127</v>
      </c>
      <c r="E13" s="11">
        <v>8</v>
      </c>
      <c r="F13" s="11">
        <v>5000</v>
      </c>
      <c r="G13" s="11">
        <f t="shared" si="0"/>
        <v>5369</v>
      </c>
      <c r="H13" s="11">
        <v>5000</v>
      </c>
      <c r="I13" s="11">
        <v>369</v>
      </c>
      <c r="J13" s="21">
        <f t="shared" si="1"/>
        <v>100</v>
      </c>
      <c r="K13" s="22"/>
    </row>
    <row r="14" spans="1:11" ht="21.95" customHeight="1">
      <c r="A14" s="10">
        <v>45007</v>
      </c>
      <c r="B14" s="11" t="s">
        <v>21</v>
      </c>
      <c r="C14" s="11">
        <v>22500</v>
      </c>
      <c r="D14" s="11" t="s">
        <v>127</v>
      </c>
      <c r="E14" s="11">
        <v>8</v>
      </c>
      <c r="F14" s="11">
        <v>5000</v>
      </c>
      <c r="G14" s="11">
        <f t="shared" ref="G14" si="2">SUM(H14+I14)</f>
        <v>5124</v>
      </c>
      <c r="H14" s="11">
        <v>5000</v>
      </c>
      <c r="I14" s="11">
        <v>124</v>
      </c>
      <c r="J14" s="21">
        <f t="shared" ref="J14" si="3">SUM(H14/F14*100)</f>
        <v>100</v>
      </c>
      <c r="K14" s="22"/>
    </row>
    <row r="15" spans="1:11" ht="21.95" customHeight="1">
      <c r="A15" s="10">
        <v>45008</v>
      </c>
      <c r="B15" s="11" t="s">
        <v>21</v>
      </c>
      <c r="C15" s="11">
        <v>22500</v>
      </c>
      <c r="D15" s="11" t="s">
        <v>127</v>
      </c>
      <c r="E15" s="11">
        <v>8</v>
      </c>
      <c r="F15" s="11">
        <v>5000</v>
      </c>
      <c r="G15" s="11">
        <f t="shared" si="0"/>
        <v>4216</v>
      </c>
      <c r="H15" s="11">
        <v>4000</v>
      </c>
      <c r="I15" s="11">
        <v>216</v>
      </c>
      <c r="J15" s="21">
        <f t="shared" si="1"/>
        <v>80</v>
      </c>
      <c r="K15" s="22"/>
    </row>
    <row r="16" spans="1:11" ht="21.95" customHeight="1">
      <c r="A16" s="10">
        <v>45009</v>
      </c>
      <c r="B16" s="11" t="s">
        <v>21</v>
      </c>
      <c r="C16" s="11">
        <v>22500</v>
      </c>
      <c r="D16" s="11" t="s">
        <v>127</v>
      </c>
      <c r="E16" s="11">
        <v>8</v>
      </c>
      <c r="F16" s="11">
        <v>5000</v>
      </c>
      <c r="G16" s="11">
        <f t="shared" si="0"/>
        <v>5955</v>
      </c>
      <c r="H16" s="11">
        <v>5500</v>
      </c>
      <c r="I16" s="11">
        <v>455</v>
      </c>
      <c r="J16" s="21">
        <f t="shared" si="1"/>
        <v>110.00000000000001</v>
      </c>
      <c r="K16" s="22"/>
    </row>
    <row r="17" spans="1:11" ht="21.95" customHeight="1">
      <c r="A17" s="10">
        <v>45012</v>
      </c>
      <c r="B17" s="11" t="s">
        <v>21</v>
      </c>
      <c r="C17" s="11">
        <v>22500</v>
      </c>
      <c r="D17" s="11" t="s">
        <v>127</v>
      </c>
      <c r="E17" s="11">
        <v>8</v>
      </c>
      <c r="F17" s="11">
        <v>5000</v>
      </c>
      <c r="G17" s="11">
        <f t="shared" ref="G17:G23" si="4">SUM(H17+I17)</f>
        <v>5487</v>
      </c>
      <c r="H17" s="11">
        <v>5000</v>
      </c>
      <c r="I17" s="11">
        <v>487</v>
      </c>
      <c r="J17" s="21">
        <f t="shared" ref="J17:J23" si="5">SUM(H17/F17*100)</f>
        <v>100</v>
      </c>
      <c r="K17" s="22"/>
    </row>
    <row r="18" spans="1:11" ht="21.95" customHeight="1">
      <c r="A18" s="10">
        <v>45014</v>
      </c>
      <c r="B18" s="11" t="s">
        <v>21</v>
      </c>
      <c r="C18" s="11">
        <v>22500</v>
      </c>
      <c r="D18" s="11" t="s">
        <v>127</v>
      </c>
      <c r="E18" s="11">
        <v>8</v>
      </c>
      <c r="F18" s="11">
        <v>5000</v>
      </c>
      <c r="G18" s="11">
        <f t="shared" si="4"/>
        <v>5238</v>
      </c>
      <c r="H18" s="11">
        <v>5000</v>
      </c>
      <c r="I18" s="11">
        <v>238</v>
      </c>
      <c r="J18" s="21">
        <f t="shared" si="5"/>
        <v>100</v>
      </c>
      <c r="K18" s="22"/>
    </row>
    <row r="19" spans="1:11" ht="21.95" customHeight="1">
      <c r="A19" s="10">
        <v>45015</v>
      </c>
      <c r="B19" s="11" t="s">
        <v>21</v>
      </c>
      <c r="C19" s="11">
        <v>22500</v>
      </c>
      <c r="D19" s="11" t="s">
        <v>127</v>
      </c>
      <c r="E19" s="11">
        <v>8</v>
      </c>
      <c r="F19" s="11">
        <v>5000</v>
      </c>
      <c r="G19" s="11">
        <f t="shared" si="4"/>
        <v>5395</v>
      </c>
      <c r="H19" s="11">
        <v>5000</v>
      </c>
      <c r="I19" s="11">
        <v>395</v>
      </c>
      <c r="J19" s="21">
        <f t="shared" si="5"/>
        <v>100</v>
      </c>
      <c r="K19" s="22"/>
    </row>
    <row r="20" spans="1:11" ht="21.95" customHeight="1">
      <c r="A20" s="10">
        <v>45016</v>
      </c>
      <c r="B20" s="11" t="s">
        <v>21</v>
      </c>
      <c r="C20" s="11">
        <v>22500</v>
      </c>
      <c r="D20" s="11" t="s">
        <v>127</v>
      </c>
      <c r="E20" s="11">
        <v>8</v>
      </c>
      <c r="F20" s="11">
        <v>5000</v>
      </c>
      <c r="G20" s="11">
        <f t="shared" si="4"/>
        <v>5305</v>
      </c>
      <c r="H20" s="11">
        <v>5000</v>
      </c>
      <c r="I20" s="11">
        <v>305</v>
      </c>
      <c r="J20" s="21">
        <f t="shared" si="5"/>
        <v>100</v>
      </c>
      <c r="K20" s="22"/>
    </row>
    <row r="21" spans="1:11" ht="21.95" customHeight="1">
      <c r="A21" s="10">
        <v>45017</v>
      </c>
      <c r="B21" s="11" t="s">
        <v>21</v>
      </c>
      <c r="C21" s="11">
        <v>22500</v>
      </c>
      <c r="D21" s="11" t="s">
        <v>127</v>
      </c>
      <c r="E21" s="11">
        <v>8</v>
      </c>
      <c r="F21" s="11">
        <v>5000</v>
      </c>
      <c r="G21" s="11">
        <f t="shared" si="4"/>
        <v>5317</v>
      </c>
      <c r="H21" s="11">
        <v>5000</v>
      </c>
      <c r="I21" s="11">
        <v>317</v>
      </c>
      <c r="J21" s="21">
        <f t="shared" si="5"/>
        <v>100</v>
      </c>
      <c r="K21" s="22"/>
    </row>
    <row r="22" spans="1:11" ht="21.95" customHeight="1">
      <c r="A22" s="10">
        <v>45019</v>
      </c>
      <c r="B22" s="11" t="s">
        <v>21</v>
      </c>
      <c r="C22" s="11">
        <v>22500</v>
      </c>
      <c r="D22" s="11" t="s">
        <v>127</v>
      </c>
      <c r="E22" s="11">
        <v>8</v>
      </c>
      <c r="F22" s="11">
        <v>5000</v>
      </c>
      <c r="G22" s="11">
        <v>4372</v>
      </c>
      <c r="H22" s="11">
        <v>4000</v>
      </c>
      <c r="I22" s="11">
        <v>372</v>
      </c>
      <c r="J22" s="21">
        <f t="shared" si="5"/>
        <v>80</v>
      </c>
      <c r="K22" s="22"/>
    </row>
    <row r="23" spans="1:11" ht="21.95" customHeight="1">
      <c r="A23" s="10">
        <v>45020</v>
      </c>
      <c r="B23" s="11" t="s">
        <v>21</v>
      </c>
      <c r="C23" s="11">
        <v>22500</v>
      </c>
      <c r="D23" s="11" t="s">
        <v>127</v>
      </c>
      <c r="E23" s="11">
        <v>8</v>
      </c>
      <c r="F23" s="11">
        <v>5000</v>
      </c>
      <c r="G23" s="11">
        <f t="shared" si="4"/>
        <v>5410</v>
      </c>
      <c r="H23" s="11">
        <v>5000</v>
      </c>
      <c r="I23" s="11">
        <v>410</v>
      </c>
      <c r="J23" s="21">
        <f t="shared" si="5"/>
        <v>100</v>
      </c>
      <c r="K23" s="22"/>
    </row>
    <row r="24" spans="1:11" ht="21.95" customHeight="1">
      <c r="A24" s="10">
        <v>45021</v>
      </c>
      <c r="B24" s="11" t="s">
        <v>21</v>
      </c>
      <c r="C24" s="11">
        <v>22500</v>
      </c>
      <c r="D24" s="11" t="s">
        <v>127</v>
      </c>
      <c r="E24" s="11">
        <v>8</v>
      </c>
      <c r="F24" s="11">
        <v>5000</v>
      </c>
      <c r="G24" s="11">
        <f t="shared" ref="G24" si="6">SUM(H24+I24)</f>
        <v>5480</v>
      </c>
      <c r="H24" s="11">
        <v>5000</v>
      </c>
      <c r="I24" s="11">
        <v>480</v>
      </c>
      <c r="J24" s="21">
        <f t="shared" ref="J24" si="7">SUM(H24/F24*100)</f>
        <v>100</v>
      </c>
      <c r="K24" s="22"/>
    </row>
    <row r="25" spans="1:11" ht="21.95" customHeight="1">
      <c r="A25" s="10">
        <v>45022</v>
      </c>
      <c r="B25" s="11" t="s">
        <v>21</v>
      </c>
      <c r="C25" s="11">
        <v>22500</v>
      </c>
      <c r="D25" s="11" t="s">
        <v>127</v>
      </c>
      <c r="E25" s="11">
        <v>8</v>
      </c>
      <c r="F25" s="11">
        <v>5000</v>
      </c>
      <c r="G25" s="11">
        <f t="shared" ref="G25" si="8">SUM(H25+I25)</f>
        <v>5570</v>
      </c>
      <c r="H25" s="11">
        <v>5000</v>
      </c>
      <c r="I25" s="11">
        <v>570</v>
      </c>
      <c r="J25" s="21">
        <f t="shared" ref="J25" si="9">SUM(H25/F25*100)</f>
        <v>100</v>
      </c>
      <c r="K25" s="22"/>
    </row>
    <row r="26" spans="1:11" ht="21.95" customHeight="1">
      <c r="A26" s="10">
        <v>45026</v>
      </c>
      <c r="B26" s="11" t="s">
        <v>21</v>
      </c>
      <c r="C26" s="11">
        <v>22500</v>
      </c>
      <c r="D26" s="11" t="s">
        <v>127</v>
      </c>
      <c r="E26" s="11">
        <v>8</v>
      </c>
      <c r="F26" s="11">
        <v>5000</v>
      </c>
      <c r="G26" s="11">
        <f t="shared" ref="G26" si="10">SUM(H26+I26)</f>
        <v>5553</v>
      </c>
      <c r="H26" s="11">
        <v>5000</v>
      </c>
      <c r="I26" s="11">
        <v>553</v>
      </c>
      <c r="J26" s="21">
        <f t="shared" ref="J26" si="11">SUM(H26/F26*100)</f>
        <v>100</v>
      </c>
      <c r="K26" s="22"/>
    </row>
    <row r="27" spans="1:11" ht="21.95" customHeight="1">
      <c r="A27" s="10">
        <v>45027</v>
      </c>
      <c r="B27" s="11" t="s">
        <v>21</v>
      </c>
      <c r="C27" s="11">
        <v>22500</v>
      </c>
      <c r="D27" s="11" t="s">
        <v>127</v>
      </c>
      <c r="E27" s="11">
        <v>8</v>
      </c>
      <c r="F27" s="11">
        <v>5000</v>
      </c>
      <c r="G27" s="11">
        <f t="shared" ref="G27" si="12">SUM(H27+I27)</f>
        <v>5320</v>
      </c>
      <c r="H27" s="11">
        <v>5000</v>
      </c>
      <c r="I27" s="11">
        <v>320</v>
      </c>
      <c r="J27" s="21">
        <f t="shared" ref="J27" si="13">SUM(H27/F27*100)</f>
        <v>100</v>
      </c>
      <c r="K27" s="22"/>
    </row>
    <row r="28" spans="1:11" ht="21.95" customHeight="1">
      <c r="A28" s="10">
        <v>45028</v>
      </c>
      <c r="B28" s="11" t="s">
        <v>21</v>
      </c>
      <c r="C28" s="11">
        <v>22500</v>
      </c>
      <c r="D28" s="11" t="s">
        <v>127</v>
      </c>
      <c r="E28" s="11">
        <v>8</v>
      </c>
      <c r="F28" s="11">
        <v>5000</v>
      </c>
      <c r="G28" s="11">
        <f t="shared" ref="G28" si="14">SUM(H28+I28)</f>
        <v>4750</v>
      </c>
      <c r="H28" s="11">
        <v>4500</v>
      </c>
      <c r="I28" s="11">
        <v>250</v>
      </c>
      <c r="J28" s="21">
        <f t="shared" ref="J28" si="15">SUM(H28/F28*100)</f>
        <v>90</v>
      </c>
      <c r="K28" s="22"/>
    </row>
    <row r="29" spans="1:11" ht="21.95" customHeight="1">
      <c r="A29" s="12"/>
      <c r="B29" s="11"/>
      <c r="C29" s="11"/>
      <c r="D29" s="11"/>
      <c r="E29" s="11"/>
      <c r="F29" s="11"/>
      <c r="G29" s="11"/>
      <c r="H29" s="11"/>
      <c r="I29" s="11"/>
      <c r="J29" s="21"/>
      <c r="K29" s="22"/>
    </row>
    <row r="30" spans="1:11" ht="21.95" customHeight="1">
      <c r="A30" s="12"/>
      <c r="B30" s="11"/>
      <c r="C30" s="11"/>
      <c r="D30" s="11"/>
      <c r="E30" s="11"/>
      <c r="F30" s="11"/>
      <c r="G30" s="11"/>
      <c r="H30" s="11"/>
      <c r="I30" s="11"/>
      <c r="J30" s="21"/>
      <c r="K30" s="22"/>
    </row>
    <row r="31" spans="1:11" ht="21.95" customHeight="1">
      <c r="A31" s="12"/>
      <c r="B31" s="11"/>
      <c r="C31" s="11"/>
      <c r="D31" s="11"/>
      <c r="E31" s="11"/>
      <c r="F31" s="11"/>
      <c r="G31" s="11"/>
      <c r="H31" s="11"/>
      <c r="I31" s="11"/>
      <c r="J31" s="21"/>
      <c r="K31" s="22"/>
    </row>
    <row r="32" spans="1:11" ht="21.95" customHeight="1">
      <c r="A32" s="12"/>
      <c r="B32" s="11"/>
      <c r="C32" s="11"/>
      <c r="D32" s="11"/>
      <c r="E32" s="11"/>
      <c r="F32" s="11"/>
      <c r="G32" s="11"/>
      <c r="H32" s="11"/>
      <c r="I32" s="11"/>
      <c r="J32" s="21"/>
      <c r="K32" s="22"/>
    </row>
    <row r="33" spans="1:11" ht="21.95" customHeight="1">
      <c r="A33" s="12"/>
      <c r="B33" s="11"/>
      <c r="C33" s="11"/>
      <c r="D33" s="11"/>
      <c r="E33" s="11"/>
      <c r="F33" s="11"/>
      <c r="G33" s="11"/>
      <c r="H33" s="11"/>
      <c r="I33" s="11"/>
      <c r="J33" s="21"/>
      <c r="K33" s="22"/>
    </row>
    <row r="34" spans="1:11" ht="21.95" customHeight="1">
      <c r="A34" s="12"/>
      <c r="B34" s="11"/>
      <c r="C34" s="11"/>
      <c r="D34" s="11"/>
      <c r="E34" s="11"/>
      <c r="F34" s="11"/>
      <c r="G34" s="11"/>
      <c r="H34" s="11"/>
      <c r="I34" s="11"/>
      <c r="J34" s="21"/>
      <c r="K34" s="22"/>
    </row>
    <row r="35" spans="1:11" ht="21.95" customHeight="1">
      <c r="A35" s="12"/>
      <c r="B35" s="11"/>
      <c r="C35" s="11"/>
      <c r="D35" s="11"/>
      <c r="E35" s="11"/>
      <c r="F35" s="11"/>
      <c r="G35" s="11"/>
      <c r="H35" s="11"/>
      <c r="I35" s="11"/>
      <c r="J35" s="21"/>
      <c r="K35" s="22"/>
    </row>
    <row r="36" spans="1:11" ht="21.95" customHeight="1">
      <c r="A36" s="12"/>
      <c r="B36" s="11"/>
      <c r="C36" s="11"/>
      <c r="D36" s="11"/>
      <c r="E36" s="11"/>
      <c r="F36" s="11"/>
      <c r="G36" s="11"/>
      <c r="H36" s="11"/>
      <c r="I36" s="11"/>
      <c r="J36" s="21"/>
      <c r="K36" s="22"/>
    </row>
    <row r="37" spans="1:11" ht="21.95" customHeight="1">
      <c r="A37" s="12"/>
      <c r="B37" s="11"/>
      <c r="C37" s="11"/>
      <c r="D37" s="11"/>
      <c r="E37" s="11"/>
      <c r="F37" s="11"/>
      <c r="G37" s="11"/>
      <c r="H37" s="11"/>
      <c r="I37" s="11"/>
      <c r="J37" s="21"/>
      <c r="K37" s="22"/>
    </row>
    <row r="38" spans="1:11" ht="21.95" customHeight="1">
      <c r="A38" s="12"/>
      <c r="B38" s="11"/>
      <c r="C38" s="11"/>
      <c r="D38" s="11"/>
      <c r="E38" s="11"/>
      <c r="F38" s="11"/>
      <c r="G38" s="11"/>
      <c r="H38" s="11"/>
      <c r="I38" s="11"/>
      <c r="J38" s="21"/>
      <c r="K38" s="22"/>
    </row>
    <row r="39" spans="1:11" ht="21.95" customHeight="1">
      <c r="A39" s="12"/>
      <c r="B39" s="11"/>
      <c r="C39" s="11"/>
      <c r="D39" s="11"/>
      <c r="E39" s="11"/>
      <c r="F39" s="11"/>
      <c r="G39" s="11"/>
      <c r="H39" s="11"/>
      <c r="I39" s="11"/>
      <c r="J39" s="21"/>
      <c r="K39" s="22"/>
    </row>
    <row r="40" spans="1:11" ht="21.95" customHeight="1">
      <c r="A40" s="12"/>
      <c r="B40" s="11"/>
      <c r="C40" s="11"/>
      <c r="D40" s="11"/>
      <c r="E40" s="11"/>
      <c r="F40" s="11"/>
      <c r="G40" s="11"/>
      <c r="H40" s="11"/>
      <c r="I40" s="11"/>
      <c r="J40" s="21"/>
      <c r="K40" s="22"/>
    </row>
    <row r="41" spans="1:11" ht="21.95" customHeight="1">
      <c r="A41" s="12"/>
      <c r="B41" s="11" t="s">
        <v>194</v>
      </c>
      <c r="C41" s="11"/>
      <c r="D41" s="11"/>
      <c r="E41" s="11"/>
      <c r="F41" s="11"/>
      <c r="G41" s="11"/>
      <c r="H41" s="11"/>
      <c r="I41" s="11"/>
      <c r="J41" s="21"/>
      <c r="K41" s="22"/>
    </row>
    <row r="42" spans="1:11" ht="21.95" customHeight="1">
      <c r="A42" s="12"/>
      <c r="B42" s="11"/>
      <c r="C42" s="11"/>
      <c r="D42" s="11"/>
      <c r="E42" s="11"/>
      <c r="F42" s="11"/>
      <c r="G42" s="11"/>
      <c r="H42" s="11"/>
      <c r="I42" s="11"/>
      <c r="J42" s="21"/>
      <c r="K42" s="22"/>
    </row>
    <row r="43" spans="1:11" ht="21.95" customHeight="1">
      <c r="A43" s="12"/>
      <c r="B43" s="11"/>
      <c r="C43" s="11"/>
      <c r="D43" s="11"/>
      <c r="E43" s="11"/>
      <c r="F43" s="11"/>
      <c r="G43" s="11"/>
      <c r="H43" s="11"/>
      <c r="I43" s="11"/>
      <c r="J43" s="21"/>
      <c r="K43" s="22"/>
    </row>
    <row r="44" spans="1:11" ht="21.95" customHeight="1">
      <c r="A44" s="12"/>
      <c r="B44" s="11"/>
      <c r="C44" s="11"/>
      <c r="D44" s="11"/>
      <c r="E44" s="11"/>
      <c r="F44" s="11"/>
      <c r="G44" s="11"/>
      <c r="H44" s="11"/>
      <c r="I44" s="11"/>
      <c r="J44" s="21"/>
      <c r="K44" s="22"/>
    </row>
    <row r="45" spans="1:11" ht="21.95" customHeight="1">
      <c r="A45" s="12"/>
      <c r="B45" s="11"/>
      <c r="C45" s="11"/>
      <c r="D45" s="11"/>
      <c r="E45" s="11"/>
      <c r="F45" s="11"/>
      <c r="G45" s="11"/>
      <c r="H45" s="11"/>
      <c r="I45" s="11"/>
      <c r="J45" s="21"/>
      <c r="K45" s="22"/>
    </row>
    <row r="46" spans="1:11" ht="21.95" customHeight="1">
      <c r="A46" s="12"/>
      <c r="B46" s="11"/>
      <c r="C46" s="11"/>
      <c r="D46" s="11"/>
      <c r="E46" s="11"/>
      <c r="F46" s="11"/>
      <c r="G46" s="11"/>
      <c r="H46" s="11"/>
      <c r="I46" s="11"/>
      <c r="J46" s="21"/>
      <c r="K46" s="22"/>
    </row>
    <row r="47" spans="1:11" ht="21.95" customHeight="1">
      <c r="A47" s="12"/>
      <c r="B47" s="11"/>
      <c r="C47" s="11"/>
      <c r="D47" s="11"/>
      <c r="E47" s="11"/>
      <c r="F47" s="11"/>
      <c r="G47" s="11"/>
      <c r="H47" s="11"/>
      <c r="I47" s="11"/>
      <c r="J47" s="21"/>
      <c r="K47" s="22"/>
    </row>
    <row r="48" spans="1:11" ht="21.95" customHeight="1">
      <c r="A48" s="12"/>
      <c r="B48" s="11"/>
      <c r="C48" s="11"/>
      <c r="D48" s="11"/>
      <c r="E48" s="11"/>
      <c r="F48" s="11"/>
      <c r="G48" s="11"/>
      <c r="H48" s="11"/>
      <c r="I48" s="11"/>
      <c r="J48" s="21"/>
      <c r="K48" s="22"/>
    </row>
    <row r="49" spans="1:11" ht="21" customHeight="1">
      <c r="A49" s="44" t="s">
        <v>23</v>
      </c>
      <c r="B49" s="45"/>
      <c r="C49" s="13">
        <f>COUNT(A10:A48)</f>
        <v>19</v>
      </c>
      <c r="E49" s="46" t="s">
        <v>24</v>
      </c>
      <c r="F49" s="46"/>
      <c r="G49" s="47"/>
      <c r="H49" s="47"/>
      <c r="I49" s="47"/>
      <c r="J49" s="47"/>
      <c r="K49" s="47"/>
    </row>
    <row r="50" spans="1:11" ht="21" customHeight="1">
      <c r="A50" s="36" t="s">
        <v>25</v>
      </c>
      <c r="B50" s="37"/>
      <c r="C50" s="13">
        <f>SUM(F10:F48)</f>
        <v>95000</v>
      </c>
      <c r="F50" s="35"/>
      <c r="G50" s="35"/>
      <c r="H50" s="35"/>
      <c r="I50" s="4"/>
      <c r="J50" s="4"/>
      <c r="K50" s="18"/>
    </row>
    <row r="51" spans="1:11" ht="21" customHeight="1">
      <c r="A51" s="36" t="s">
        <v>26</v>
      </c>
      <c r="B51" s="37"/>
      <c r="C51" s="13">
        <f>SUM(H10:H48)</f>
        <v>92500</v>
      </c>
      <c r="F51" s="4"/>
      <c r="G51" s="4"/>
      <c r="H51" s="4"/>
      <c r="I51" s="4"/>
      <c r="J51" s="4"/>
      <c r="K51" s="18"/>
    </row>
    <row r="52" spans="1:11">
      <c r="A52" s="38" t="s">
        <v>27</v>
      </c>
      <c r="B52" s="39"/>
      <c r="C52" s="14">
        <f>SUM(J10:J48)</f>
        <v>1850</v>
      </c>
      <c r="F52" s="35"/>
      <c r="G52" s="35"/>
      <c r="H52" s="35"/>
      <c r="I52" s="35"/>
      <c r="J52" s="4"/>
      <c r="K52" s="29"/>
    </row>
    <row r="53" spans="1:11">
      <c r="A53" s="40" t="s">
        <v>28</v>
      </c>
      <c r="B53" s="41"/>
      <c r="C53" s="13">
        <f>COUNTA(B10:B48)</f>
        <v>20</v>
      </c>
      <c r="F53" s="35"/>
      <c r="G53" s="35"/>
      <c r="H53" s="35"/>
      <c r="I53" s="35"/>
      <c r="J53" s="4"/>
      <c r="K53" s="29"/>
    </row>
    <row r="54" spans="1:11">
      <c r="A54" s="40" t="s">
        <v>29</v>
      </c>
      <c r="B54" s="41"/>
      <c r="C54" s="14">
        <f>C52/C53</f>
        <v>92.5</v>
      </c>
      <c r="F54" s="35"/>
      <c r="G54" s="35"/>
      <c r="H54" s="35"/>
      <c r="I54" s="35"/>
      <c r="J54" s="4"/>
      <c r="K54" s="29"/>
    </row>
    <row r="55" spans="1:11">
      <c r="A55" s="15"/>
      <c r="B55" s="16"/>
      <c r="C55" s="16"/>
      <c r="D55" s="16"/>
      <c r="E55" s="16"/>
      <c r="F55" s="16"/>
      <c r="G55" s="16"/>
      <c r="H55" s="16"/>
      <c r="I55" s="16"/>
      <c r="J55" s="16"/>
      <c r="K55" s="23"/>
    </row>
  </sheetData>
  <mergeCells count="13">
    <mergeCell ref="J1:K1"/>
    <mergeCell ref="A49:B49"/>
    <mergeCell ref="E49:K49"/>
    <mergeCell ref="A50:B50"/>
    <mergeCell ref="F50:H50"/>
    <mergeCell ref="K52:K54"/>
    <mergeCell ref="A4:K6"/>
    <mergeCell ref="F52:H54"/>
    <mergeCell ref="A51:B51"/>
    <mergeCell ref="A52:B52"/>
    <mergeCell ref="A53:B53"/>
    <mergeCell ref="A54:B54"/>
    <mergeCell ref="I52:I54"/>
  </mergeCells>
  <printOptions horizontalCentered="1" verticalCentered="1"/>
  <pageMargins left="0" right="0" top="0" bottom="0" header="0" footer="0"/>
  <pageSetup paperSize="9" scale="73" orientation="portrait" verticalDpi="360" r:id="rId1"/>
  <headerFooter scaleWithDoc="0" alignWithMargins="0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pageSetUpPr fitToPage="1"/>
  </sheetPr>
  <dimension ref="A1:K63"/>
  <sheetViews>
    <sheetView view="pageBreakPreview" topLeftCell="C7" zoomScaleNormal="100" workbookViewId="0">
      <selection activeCell="H13" sqref="H13"/>
    </sheetView>
  </sheetViews>
  <sheetFormatPr defaultColWidth="9" defaultRowHeight="15.75"/>
  <cols>
    <col min="1" max="1" width="17.25" customWidth="1"/>
    <col min="2" max="3" width="19" customWidth="1"/>
    <col min="4" max="4" width="13.125" customWidth="1"/>
    <col min="5" max="5" width="12.75" customWidth="1"/>
    <col min="6" max="6" width="8.625" customWidth="1"/>
    <col min="7" max="7" width="9.375" customWidth="1"/>
    <col min="8" max="10" width="8.625" customWidth="1"/>
    <col min="11" max="11" width="7.625" customWidth="1"/>
  </cols>
  <sheetData>
    <row r="1" spans="1:11">
      <c r="J1" s="42" t="s">
        <v>0</v>
      </c>
      <c r="K1" s="43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 ht="15.75" customHeight="1">
      <c r="A4" s="48" t="s">
        <v>1</v>
      </c>
      <c r="B4" s="49"/>
      <c r="C4" s="49"/>
      <c r="D4" s="49"/>
      <c r="E4" s="49"/>
      <c r="F4" s="49"/>
      <c r="G4" s="49"/>
      <c r="H4" s="49"/>
      <c r="I4" s="49"/>
      <c r="J4" s="49"/>
      <c r="K4" s="50"/>
    </row>
    <row r="5" spans="1:11" ht="15.75" customHeight="1">
      <c r="A5" s="48"/>
      <c r="B5" s="49"/>
      <c r="C5" s="49"/>
      <c r="D5" s="49"/>
      <c r="E5" s="49"/>
      <c r="F5" s="49"/>
      <c r="G5" s="49"/>
      <c r="H5" s="49"/>
      <c r="I5" s="49"/>
      <c r="J5" s="49"/>
      <c r="K5" s="50"/>
    </row>
    <row r="6" spans="1:11" ht="6.95" customHeight="1">
      <c r="A6" s="48"/>
      <c r="B6" s="49"/>
      <c r="C6" s="49"/>
      <c r="D6" s="49"/>
      <c r="E6" s="49"/>
      <c r="F6" s="49"/>
      <c r="G6" s="49"/>
      <c r="H6" s="49"/>
      <c r="I6" s="49"/>
      <c r="J6" s="49"/>
      <c r="K6" s="50"/>
    </row>
    <row r="7" spans="1:11" ht="24" customHeight="1">
      <c r="A7" s="5" t="s">
        <v>2</v>
      </c>
      <c r="B7" s="6" t="s">
        <v>147</v>
      </c>
      <c r="C7" s="4"/>
      <c r="D7" s="4"/>
      <c r="E7" s="4"/>
      <c r="F7" s="6" t="s">
        <v>4</v>
      </c>
      <c r="G7" s="6" t="s">
        <v>192</v>
      </c>
      <c r="H7" s="6"/>
      <c r="I7" s="4"/>
      <c r="J7" s="4"/>
      <c r="K7" s="18"/>
    </row>
    <row r="8" spans="1:11" ht="24" customHeight="1">
      <c r="A8" s="5" t="s">
        <v>6</v>
      </c>
      <c r="B8" s="7" t="s">
        <v>7</v>
      </c>
      <c r="C8" s="4"/>
      <c r="D8" s="4"/>
      <c r="E8" s="4"/>
      <c r="F8" s="6" t="s">
        <v>8</v>
      </c>
      <c r="G8" s="7" t="s">
        <v>9</v>
      </c>
      <c r="H8" s="6"/>
      <c r="I8" s="4"/>
      <c r="J8" s="4"/>
      <c r="K8" s="18"/>
    </row>
    <row r="9" spans="1:11" ht="33" customHeight="1">
      <c r="A9" s="8" t="s">
        <v>10</v>
      </c>
      <c r="B9" s="9" t="s">
        <v>11</v>
      </c>
      <c r="C9" s="9" t="s">
        <v>12</v>
      </c>
      <c r="D9" s="9" t="s">
        <v>13</v>
      </c>
      <c r="E9" s="9" t="s">
        <v>14</v>
      </c>
      <c r="F9" s="9" t="s">
        <v>15</v>
      </c>
      <c r="G9" s="9" t="s">
        <v>16</v>
      </c>
      <c r="H9" s="9" t="s">
        <v>17</v>
      </c>
      <c r="I9" s="9" t="s">
        <v>18</v>
      </c>
      <c r="J9" s="19" t="s">
        <v>19</v>
      </c>
      <c r="K9" s="20" t="s">
        <v>20</v>
      </c>
    </row>
    <row r="10" spans="1:11" ht="21.95" customHeight="1">
      <c r="A10" s="10">
        <v>45001</v>
      </c>
      <c r="B10" s="11" t="s">
        <v>51</v>
      </c>
      <c r="C10" s="11">
        <v>8825633600</v>
      </c>
      <c r="D10" s="11" t="s">
        <v>127</v>
      </c>
      <c r="E10" s="11">
        <v>5</v>
      </c>
      <c r="F10" s="11">
        <v>1875</v>
      </c>
      <c r="G10" s="11">
        <f t="shared" ref="G10:G27" si="0">SUM(H10+I10)</f>
        <v>1092</v>
      </c>
      <c r="H10" s="11">
        <v>1000</v>
      </c>
      <c r="I10" s="11">
        <v>92</v>
      </c>
      <c r="J10" s="21">
        <f t="shared" ref="J10:J15" si="1">SUM(H10/F10*100)</f>
        <v>53.333333333333336</v>
      </c>
      <c r="K10" s="22"/>
    </row>
    <row r="11" spans="1:11" ht="21.95" customHeight="1">
      <c r="A11" s="12"/>
      <c r="B11" s="11" t="s">
        <v>38</v>
      </c>
      <c r="C11" s="11">
        <v>39009</v>
      </c>
      <c r="D11" s="11" t="s">
        <v>127</v>
      </c>
      <c r="E11" s="11">
        <v>2</v>
      </c>
      <c r="F11" s="11">
        <v>750</v>
      </c>
      <c r="G11" s="11">
        <f t="shared" si="0"/>
        <v>717</v>
      </c>
      <c r="H11" s="11">
        <v>700</v>
      </c>
      <c r="I11" s="11">
        <v>17</v>
      </c>
      <c r="J11" s="21">
        <f t="shared" si="1"/>
        <v>93.333333333333329</v>
      </c>
      <c r="K11" s="22"/>
    </row>
    <row r="12" spans="1:11" ht="21.95" customHeight="1">
      <c r="A12" s="12"/>
      <c r="B12" s="11" t="s">
        <v>148</v>
      </c>
      <c r="C12" s="11" t="s">
        <v>105</v>
      </c>
      <c r="D12" s="11" t="s">
        <v>127</v>
      </c>
      <c r="E12" s="11">
        <v>1</v>
      </c>
      <c r="F12" s="11">
        <v>375</v>
      </c>
      <c r="G12" s="11">
        <f t="shared" si="0"/>
        <v>132</v>
      </c>
      <c r="H12" s="11">
        <v>50</v>
      </c>
      <c r="I12" s="11">
        <v>82</v>
      </c>
      <c r="J12" s="21">
        <f t="shared" si="1"/>
        <v>13.333333333333334</v>
      </c>
      <c r="K12" s="22"/>
    </row>
    <row r="13" spans="1:11" ht="21.95" customHeight="1">
      <c r="A13" s="10">
        <v>45002</v>
      </c>
      <c r="B13" s="11" t="s">
        <v>148</v>
      </c>
      <c r="C13" s="11" t="s">
        <v>105</v>
      </c>
      <c r="D13" s="11" t="s">
        <v>127</v>
      </c>
      <c r="E13" s="11">
        <v>2</v>
      </c>
      <c r="F13" s="11">
        <v>750</v>
      </c>
      <c r="G13" s="11">
        <f t="shared" si="0"/>
        <v>256</v>
      </c>
      <c r="H13" s="11">
        <v>250</v>
      </c>
      <c r="I13" s="11">
        <v>6</v>
      </c>
      <c r="J13" s="21">
        <f t="shared" si="1"/>
        <v>33.333333333333329</v>
      </c>
      <c r="K13" s="22"/>
    </row>
    <row r="14" spans="1:11" ht="21.95" customHeight="1">
      <c r="A14" s="12"/>
      <c r="B14" s="11" t="s">
        <v>51</v>
      </c>
      <c r="C14" s="11">
        <v>8825633600</v>
      </c>
      <c r="D14" s="11" t="s">
        <v>127</v>
      </c>
      <c r="E14" s="11">
        <v>3</v>
      </c>
      <c r="F14" s="11">
        <v>1125</v>
      </c>
      <c r="G14" s="11">
        <f t="shared" si="0"/>
        <v>879</v>
      </c>
      <c r="H14" s="11">
        <v>856</v>
      </c>
      <c r="I14" s="11">
        <v>23</v>
      </c>
      <c r="J14" s="21">
        <f t="shared" si="1"/>
        <v>76.088888888888889</v>
      </c>
      <c r="K14" s="22"/>
    </row>
    <row r="15" spans="1:11" ht="21.95" customHeight="1">
      <c r="A15" s="12"/>
      <c r="B15" s="11" t="s">
        <v>38</v>
      </c>
      <c r="C15" s="11">
        <v>39009</v>
      </c>
      <c r="D15" s="11" t="s">
        <v>127</v>
      </c>
      <c r="E15" s="11">
        <v>3</v>
      </c>
      <c r="F15" s="11">
        <v>1125</v>
      </c>
      <c r="G15" s="11">
        <f t="shared" si="0"/>
        <v>1030</v>
      </c>
      <c r="H15" s="11">
        <v>1000</v>
      </c>
      <c r="I15" s="11">
        <v>30</v>
      </c>
      <c r="J15" s="21">
        <f t="shared" si="1"/>
        <v>88.888888888888886</v>
      </c>
      <c r="K15" s="22"/>
    </row>
    <row r="16" spans="1:11" ht="21.95" customHeight="1">
      <c r="A16" s="10">
        <v>45005</v>
      </c>
      <c r="B16" s="11" t="s">
        <v>38</v>
      </c>
      <c r="C16" s="11">
        <v>39009</v>
      </c>
      <c r="D16" s="11" t="s">
        <v>127</v>
      </c>
      <c r="E16" s="11">
        <v>3</v>
      </c>
      <c r="F16" s="11">
        <v>1125</v>
      </c>
      <c r="G16" s="11">
        <f t="shared" si="0"/>
        <v>1112</v>
      </c>
      <c r="H16" s="11">
        <v>1100</v>
      </c>
      <c r="I16" s="11">
        <v>12</v>
      </c>
      <c r="J16" s="21">
        <f t="shared" ref="J16:J27" si="2">SUM(H16/F16*100)</f>
        <v>97.777777777777771</v>
      </c>
      <c r="K16" s="22"/>
    </row>
    <row r="17" spans="1:11" ht="21.95" customHeight="1">
      <c r="A17" s="12"/>
      <c r="B17" s="11" t="s">
        <v>148</v>
      </c>
      <c r="C17" s="11" t="s">
        <v>105</v>
      </c>
      <c r="D17" s="11" t="s">
        <v>127</v>
      </c>
      <c r="E17" s="11">
        <v>2</v>
      </c>
      <c r="F17" s="11">
        <v>750</v>
      </c>
      <c r="G17" s="11">
        <f t="shared" si="0"/>
        <v>188</v>
      </c>
      <c r="H17" s="11">
        <v>150</v>
      </c>
      <c r="I17" s="11">
        <v>38</v>
      </c>
      <c r="J17" s="21">
        <f t="shared" si="2"/>
        <v>20</v>
      </c>
      <c r="K17" s="22"/>
    </row>
    <row r="18" spans="1:11" ht="21.95" customHeight="1">
      <c r="A18" s="12"/>
      <c r="B18" s="11" t="s">
        <v>51</v>
      </c>
      <c r="C18" s="11">
        <v>8825633600</v>
      </c>
      <c r="D18" s="11" t="s">
        <v>127</v>
      </c>
      <c r="E18" s="11">
        <v>3</v>
      </c>
      <c r="F18" s="11">
        <v>1125</v>
      </c>
      <c r="G18" s="11">
        <f t="shared" si="0"/>
        <v>704</v>
      </c>
      <c r="H18" s="11">
        <v>700</v>
      </c>
      <c r="I18" s="11">
        <v>4</v>
      </c>
      <c r="J18" s="21">
        <f t="shared" si="2"/>
        <v>62.222222222222221</v>
      </c>
      <c r="K18" s="22"/>
    </row>
    <row r="19" spans="1:11" ht="21.95" customHeight="1">
      <c r="A19" s="10">
        <v>45006</v>
      </c>
      <c r="B19" s="11" t="s">
        <v>38</v>
      </c>
      <c r="C19" s="11">
        <v>39009</v>
      </c>
      <c r="D19" s="11" t="s">
        <v>127</v>
      </c>
      <c r="E19" s="11">
        <v>3</v>
      </c>
      <c r="F19" s="11">
        <v>1125</v>
      </c>
      <c r="G19" s="11">
        <f t="shared" si="0"/>
        <v>1012</v>
      </c>
      <c r="H19" s="11">
        <v>1000</v>
      </c>
      <c r="I19" s="11">
        <v>12</v>
      </c>
      <c r="J19" s="21">
        <f t="shared" si="2"/>
        <v>88.888888888888886</v>
      </c>
      <c r="K19" s="22"/>
    </row>
    <row r="20" spans="1:11" ht="21.95" customHeight="1">
      <c r="A20" s="12"/>
      <c r="B20" s="11" t="s">
        <v>148</v>
      </c>
      <c r="C20" s="11" t="s">
        <v>105</v>
      </c>
      <c r="D20" s="11" t="s">
        <v>127</v>
      </c>
      <c r="E20" s="11">
        <v>2</v>
      </c>
      <c r="F20" s="11">
        <v>750</v>
      </c>
      <c r="G20" s="11">
        <f t="shared" si="0"/>
        <v>110</v>
      </c>
      <c r="H20" s="11">
        <v>100</v>
      </c>
      <c r="I20" s="11">
        <v>10</v>
      </c>
      <c r="J20" s="21">
        <f t="shared" si="2"/>
        <v>13.333333333333334</v>
      </c>
      <c r="K20" s="22"/>
    </row>
    <row r="21" spans="1:11" ht="21.95" customHeight="1">
      <c r="A21" s="12"/>
      <c r="B21" s="11" t="s">
        <v>51</v>
      </c>
      <c r="C21" s="11">
        <v>8825633600</v>
      </c>
      <c r="D21" s="11" t="s">
        <v>127</v>
      </c>
      <c r="E21" s="11">
        <v>3</v>
      </c>
      <c r="F21" s="11">
        <v>1125</v>
      </c>
      <c r="G21" s="11">
        <f t="shared" si="0"/>
        <v>1172</v>
      </c>
      <c r="H21" s="11">
        <v>1100</v>
      </c>
      <c r="I21" s="11">
        <v>72</v>
      </c>
      <c r="J21" s="21">
        <f t="shared" si="2"/>
        <v>97.777777777777771</v>
      </c>
      <c r="K21" s="22"/>
    </row>
    <row r="22" spans="1:11" ht="21.95" customHeight="1">
      <c r="A22" s="10">
        <v>45008</v>
      </c>
      <c r="B22" s="11" t="s">
        <v>51</v>
      </c>
      <c r="C22" s="11">
        <v>8825633600</v>
      </c>
      <c r="D22" s="11" t="s">
        <v>127</v>
      </c>
      <c r="E22" s="11">
        <v>6</v>
      </c>
      <c r="F22" s="11">
        <v>2250</v>
      </c>
      <c r="G22" s="11">
        <f t="shared" si="0"/>
        <v>2026</v>
      </c>
      <c r="H22" s="11">
        <v>2000</v>
      </c>
      <c r="I22" s="11">
        <v>26</v>
      </c>
      <c r="J22" s="21">
        <f t="shared" si="2"/>
        <v>88.888888888888886</v>
      </c>
      <c r="K22" s="22"/>
    </row>
    <row r="23" spans="1:11" ht="21.95" customHeight="1">
      <c r="A23" s="12"/>
      <c r="B23" s="11" t="s">
        <v>38</v>
      </c>
      <c r="C23" s="11">
        <v>39009</v>
      </c>
      <c r="D23" s="11" t="s">
        <v>127</v>
      </c>
      <c r="E23" s="11">
        <v>1</v>
      </c>
      <c r="F23" s="11">
        <v>375</v>
      </c>
      <c r="G23" s="11">
        <f t="shared" si="0"/>
        <v>517</v>
      </c>
      <c r="H23" s="11">
        <v>500</v>
      </c>
      <c r="I23" s="11">
        <v>17</v>
      </c>
      <c r="J23" s="21">
        <f t="shared" si="2"/>
        <v>133.33333333333331</v>
      </c>
      <c r="K23" s="22"/>
    </row>
    <row r="24" spans="1:11" ht="21.95" customHeight="1">
      <c r="A24" s="12"/>
      <c r="B24" s="11" t="s">
        <v>148</v>
      </c>
      <c r="C24" s="11" t="s">
        <v>105</v>
      </c>
      <c r="D24" s="11" t="s">
        <v>127</v>
      </c>
      <c r="E24" s="11">
        <v>1</v>
      </c>
      <c r="F24" s="11">
        <v>375</v>
      </c>
      <c r="G24" s="11">
        <f t="shared" si="0"/>
        <v>165</v>
      </c>
      <c r="H24" s="11">
        <v>140</v>
      </c>
      <c r="I24" s="11">
        <v>25</v>
      </c>
      <c r="J24" s="21">
        <f t="shared" si="2"/>
        <v>37.333333333333336</v>
      </c>
      <c r="K24" s="22"/>
    </row>
    <row r="25" spans="1:11" ht="21.95" customHeight="1">
      <c r="A25" s="10">
        <v>45009</v>
      </c>
      <c r="B25" s="11" t="s">
        <v>51</v>
      </c>
      <c r="C25" s="11">
        <v>8825633600</v>
      </c>
      <c r="D25" s="11" t="s">
        <v>127</v>
      </c>
      <c r="E25" s="11">
        <v>4</v>
      </c>
      <c r="F25" s="11">
        <v>1500</v>
      </c>
      <c r="G25" s="11">
        <f t="shared" si="0"/>
        <v>1420</v>
      </c>
      <c r="H25" s="11">
        <v>1400</v>
      </c>
      <c r="I25" s="11">
        <v>20</v>
      </c>
      <c r="J25" s="21">
        <f t="shared" si="2"/>
        <v>93.333333333333329</v>
      </c>
      <c r="K25" s="22"/>
    </row>
    <row r="26" spans="1:11" ht="21.95" customHeight="1">
      <c r="A26" s="12"/>
      <c r="B26" s="11" t="s">
        <v>148</v>
      </c>
      <c r="C26" s="11" t="s">
        <v>105</v>
      </c>
      <c r="D26" s="11" t="s">
        <v>127</v>
      </c>
      <c r="E26" s="11">
        <v>1</v>
      </c>
      <c r="F26" s="11">
        <v>375</v>
      </c>
      <c r="G26" s="11">
        <f t="shared" si="0"/>
        <v>251</v>
      </c>
      <c r="H26" s="11">
        <v>200</v>
      </c>
      <c r="I26" s="11">
        <v>51</v>
      </c>
      <c r="J26" s="21">
        <f t="shared" si="2"/>
        <v>53.333333333333336</v>
      </c>
      <c r="K26" s="22"/>
    </row>
    <row r="27" spans="1:11" ht="21.95" customHeight="1">
      <c r="A27" s="12"/>
      <c r="B27" s="11" t="s">
        <v>38</v>
      </c>
      <c r="C27" s="11">
        <v>39009</v>
      </c>
      <c r="D27" s="11" t="s">
        <v>127</v>
      </c>
      <c r="E27" s="11">
        <v>1</v>
      </c>
      <c r="F27" s="11">
        <v>375</v>
      </c>
      <c r="G27" s="11">
        <f t="shared" si="0"/>
        <v>404</v>
      </c>
      <c r="H27" s="11">
        <v>400</v>
      </c>
      <c r="I27" s="11">
        <v>4</v>
      </c>
      <c r="J27" s="21">
        <f t="shared" si="2"/>
        <v>106.66666666666667</v>
      </c>
      <c r="K27" s="22"/>
    </row>
    <row r="28" spans="1:11" ht="21.95" customHeight="1">
      <c r="A28" s="10">
        <v>45012</v>
      </c>
      <c r="B28" s="11" t="s">
        <v>61</v>
      </c>
      <c r="C28" s="11" t="s">
        <v>62</v>
      </c>
      <c r="D28" s="11" t="s">
        <v>127</v>
      </c>
      <c r="E28" s="11">
        <v>3</v>
      </c>
      <c r="F28" s="11">
        <v>1125</v>
      </c>
      <c r="G28" s="11">
        <f t="shared" ref="G28:G47" si="3">SUM(H28+I28)</f>
        <v>1299</v>
      </c>
      <c r="H28" s="11">
        <v>1280</v>
      </c>
      <c r="I28" s="11">
        <v>19</v>
      </c>
      <c r="J28" s="21">
        <f t="shared" ref="J28:J50" si="4">SUM(H28/F28*100)</f>
        <v>113.77777777777777</v>
      </c>
      <c r="K28" s="22"/>
    </row>
    <row r="29" spans="1:11" ht="21.95" customHeight="1">
      <c r="A29" s="12"/>
      <c r="B29" s="11" t="s">
        <v>144</v>
      </c>
      <c r="C29" s="11" t="s">
        <v>145</v>
      </c>
      <c r="D29" s="11" t="s">
        <v>127</v>
      </c>
      <c r="E29" s="11">
        <v>3</v>
      </c>
      <c r="F29" s="11">
        <v>1125</v>
      </c>
      <c r="G29" s="11">
        <f t="shared" si="3"/>
        <v>831</v>
      </c>
      <c r="H29" s="11">
        <v>800</v>
      </c>
      <c r="I29" s="11">
        <v>31</v>
      </c>
      <c r="J29" s="21">
        <f t="shared" si="4"/>
        <v>71.111111111111114</v>
      </c>
      <c r="K29" s="22"/>
    </row>
    <row r="30" spans="1:11" ht="21.95" customHeight="1">
      <c r="A30" s="10">
        <v>45013</v>
      </c>
      <c r="B30" s="11" t="s">
        <v>51</v>
      </c>
      <c r="C30" s="11">
        <v>8825633600</v>
      </c>
      <c r="D30" s="11" t="s">
        <v>127</v>
      </c>
      <c r="E30" s="11">
        <v>3</v>
      </c>
      <c r="F30" s="11">
        <v>1125</v>
      </c>
      <c r="G30" s="11">
        <f t="shared" si="3"/>
        <v>1127</v>
      </c>
      <c r="H30" s="11">
        <v>1100</v>
      </c>
      <c r="I30" s="11">
        <v>27</v>
      </c>
      <c r="J30" s="21">
        <f t="shared" si="4"/>
        <v>97.777777777777771</v>
      </c>
      <c r="K30" s="22"/>
    </row>
    <row r="31" spans="1:11" ht="21.95" customHeight="1">
      <c r="A31" s="12"/>
      <c r="B31" s="11" t="s">
        <v>38</v>
      </c>
      <c r="C31" s="11">
        <v>39009</v>
      </c>
      <c r="D31" s="11" t="s">
        <v>127</v>
      </c>
      <c r="E31" s="11">
        <v>2</v>
      </c>
      <c r="F31" s="11">
        <v>750</v>
      </c>
      <c r="G31" s="11">
        <f t="shared" si="3"/>
        <v>760</v>
      </c>
      <c r="H31" s="11">
        <v>750</v>
      </c>
      <c r="I31" s="11">
        <v>10</v>
      </c>
      <c r="J31" s="21">
        <f t="shared" si="4"/>
        <v>100</v>
      </c>
      <c r="K31" s="22"/>
    </row>
    <row r="32" spans="1:11" ht="21.95" customHeight="1">
      <c r="A32" s="12"/>
      <c r="B32" s="11" t="s">
        <v>144</v>
      </c>
      <c r="C32" s="11" t="s">
        <v>145</v>
      </c>
      <c r="D32" s="11" t="s">
        <v>127</v>
      </c>
      <c r="E32" s="11">
        <v>3</v>
      </c>
      <c r="F32" s="11">
        <v>1125</v>
      </c>
      <c r="G32" s="11">
        <f t="shared" si="3"/>
        <v>1152</v>
      </c>
      <c r="H32" s="11">
        <v>1125</v>
      </c>
      <c r="I32" s="11">
        <v>27</v>
      </c>
      <c r="J32" s="21">
        <f t="shared" si="4"/>
        <v>100</v>
      </c>
      <c r="K32" s="22"/>
    </row>
    <row r="33" spans="1:11" ht="21.95" customHeight="1">
      <c r="A33" s="10">
        <v>45014</v>
      </c>
      <c r="B33" s="11" t="s">
        <v>38</v>
      </c>
      <c r="C33" s="11">
        <v>39009</v>
      </c>
      <c r="D33" s="11" t="s">
        <v>127</v>
      </c>
      <c r="E33" s="11">
        <v>4</v>
      </c>
      <c r="F33" s="11">
        <v>1500</v>
      </c>
      <c r="G33" s="11">
        <f t="shared" si="3"/>
        <v>1397</v>
      </c>
      <c r="H33" s="11">
        <v>1300</v>
      </c>
      <c r="I33" s="11">
        <v>97</v>
      </c>
      <c r="J33" s="21">
        <f t="shared" si="4"/>
        <v>86.666666666666671</v>
      </c>
      <c r="K33" s="22"/>
    </row>
    <row r="34" spans="1:11" ht="21.95" customHeight="1">
      <c r="A34" s="10">
        <v>45015</v>
      </c>
      <c r="B34" s="11" t="s">
        <v>46</v>
      </c>
      <c r="C34" s="11" t="s">
        <v>47</v>
      </c>
      <c r="D34" s="11" t="s">
        <v>127</v>
      </c>
      <c r="E34" s="11">
        <v>3</v>
      </c>
      <c r="F34" s="11">
        <v>1124</v>
      </c>
      <c r="G34" s="11">
        <f t="shared" si="3"/>
        <v>1034</v>
      </c>
      <c r="H34" s="11">
        <v>1000</v>
      </c>
      <c r="I34" s="11">
        <v>34</v>
      </c>
      <c r="J34" s="21">
        <f t="shared" si="4"/>
        <v>88.967971530249116</v>
      </c>
      <c r="K34" s="22"/>
    </row>
    <row r="35" spans="1:11" ht="21.95" customHeight="1">
      <c r="A35" s="12"/>
      <c r="B35" s="11" t="s">
        <v>51</v>
      </c>
      <c r="C35" s="11">
        <v>8825633600</v>
      </c>
      <c r="D35" s="11" t="s">
        <v>127</v>
      </c>
      <c r="E35" s="11">
        <v>2</v>
      </c>
      <c r="F35" s="11">
        <v>750</v>
      </c>
      <c r="G35" s="11">
        <f t="shared" si="3"/>
        <v>754</v>
      </c>
      <c r="H35" s="11">
        <v>750</v>
      </c>
      <c r="I35" s="11">
        <v>4</v>
      </c>
      <c r="J35" s="21">
        <f t="shared" si="4"/>
        <v>100</v>
      </c>
      <c r="K35" s="22"/>
    </row>
    <row r="36" spans="1:11" ht="21.95" customHeight="1">
      <c r="A36" s="12"/>
      <c r="B36" s="11" t="s">
        <v>38</v>
      </c>
      <c r="C36" s="11">
        <v>39009</v>
      </c>
      <c r="D36" s="11" t="s">
        <v>127</v>
      </c>
      <c r="E36" s="11">
        <v>3</v>
      </c>
      <c r="F36" s="11">
        <v>1125</v>
      </c>
      <c r="G36" s="11">
        <f t="shared" si="3"/>
        <v>1142</v>
      </c>
      <c r="H36" s="11">
        <v>1125</v>
      </c>
      <c r="I36" s="11">
        <v>17</v>
      </c>
      <c r="J36" s="21">
        <f t="shared" si="4"/>
        <v>100</v>
      </c>
      <c r="K36" s="22"/>
    </row>
    <row r="37" spans="1:11" ht="21.95" customHeight="1">
      <c r="A37" s="10">
        <v>45016</v>
      </c>
      <c r="B37" s="11" t="s">
        <v>51</v>
      </c>
      <c r="C37" s="11">
        <v>8825633600</v>
      </c>
      <c r="D37" s="11" t="s">
        <v>127</v>
      </c>
      <c r="E37" s="11">
        <v>3</v>
      </c>
      <c r="F37" s="11">
        <v>1125</v>
      </c>
      <c r="G37" s="11">
        <f t="shared" si="3"/>
        <v>1024</v>
      </c>
      <c r="H37" s="11">
        <v>1012</v>
      </c>
      <c r="I37" s="11">
        <v>12</v>
      </c>
      <c r="J37" s="21">
        <f t="shared" si="4"/>
        <v>89.955555555555549</v>
      </c>
      <c r="K37" s="22"/>
    </row>
    <row r="38" spans="1:11" ht="21.95" customHeight="1">
      <c r="A38" s="12"/>
      <c r="B38" s="11" t="s">
        <v>38</v>
      </c>
      <c r="C38" s="11">
        <v>39009</v>
      </c>
      <c r="D38" s="11" t="s">
        <v>127</v>
      </c>
      <c r="E38" s="11">
        <v>3</v>
      </c>
      <c r="F38" s="11">
        <v>1125</v>
      </c>
      <c r="G38" s="11">
        <f t="shared" si="3"/>
        <v>932</v>
      </c>
      <c r="H38" s="11">
        <v>917</v>
      </c>
      <c r="I38" s="11">
        <v>15</v>
      </c>
      <c r="J38" s="21">
        <f t="shared" si="4"/>
        <v>81.511111111111106</v>
      </c>
      <c r="K38" s="22"/>
    </row>
    <row r="39" spans="1:11" ht="21.95" customHeight="1">
      <c r="A39" s="10">
        <v>45017</v>
      </c>
      <c r="B39" s="11" t="s">
        <v>51</v>
      </c>
      <c r="C39" s="11">
        <v>8825633600</v>
      </c>
      <c r="D39" s="11" t="s">
        <v>127</v>
      </c>
      <c r="E39" s="11">
        <v>3</v>
      </c>
      <c r="F39" s="11">
        <v>1125</v>
      </c>
      <c r="G39" s="11">
        <f t="shared" si="3"/>
        <v>932</v>
      </c>
      <c r="H39" s="11">
        <v>920</v>
      </c>
      <c r="I39" s="11">
        <v>12</v>
      </c>
      <c r="J39" s="21">
        <f t="shared" si="4"/>
        <v>81.777777777777786</v>
      </c>
      <c r="K39" s="22"/>
    </row>
    <row r="40" spans="1:11" ht="21.95" customHeight="1">
      <c r="A40" s="12"/>
      <c r="B40" s="11" t="s">
        <v>38</v>
      </c>
      <c r="C40" s="11">
        <v>39009</v>
      </c>
      <c r="D40" s="11" t="s">
        <v>127</v>
      </c>
      <c r="E40" s="11">
        <v>3</v>
      </c>
      <c r="F40" s="11">
        <v>1125</v>
      </c>
      <c r="G40" s="11">
        <f t="shared" si="3"/>
        <v>1130</v>
      </c>
      <c r="H40" s="11">
        <v>1100</v>
      </c>
      <c r="I40" s="11">
        <v>30</v>
      </c>
      <c r="J40" s="21">
        <f t="shared" si="4"/>
        <v>97.777777777777771</v>
      </c>
      <c r="K40" s="22"/>
    </row>
    <row r="41" spans="1:11" ht="21.95" customHeight="1">
      <c r="A41" s="10">
        <v>45019</v>
      </c>
      <c r="B41" s="11" t="s">
        <v>38</v>
      </c>
      <c r="C41" s="11">
        <v>39009</v>
      </c>
      <c r="D41" s="11" t="s">
        <v>127</v>
      </c>
      <c r="E41" s="11">
        <v>2</v>
      </c>
      <c r="F41" s="11">
        <v>750</v>
      </c>
      <c r="G41" s="11">
        <f t="shared" si="3"/>
        <v>612</v>
      </c>
      <c r="H41" s="11">
        <v>600</v>
      </c>
      <c r="I41" s="11">
        <v>12</v>
      </c>
      <c r="J41" s="21">
        <f t="shared" si="4"/>
        <v>80</v>
      </c>
      <c r="K41" s="22"/>
    </row>
    <row r="42" spans="1:11" ht="21.95" customHeight="1">
      <c r="A42" s="12"/>
      <c r="B42" s="11" t="s">
        <v>51</v>
      </c>
      <c r="C42" s="11">
        <v>8825633600</v>
      </c>
      <c r="D42" s="11" t="s">
        <v>127</v>
      </c>
      <c r="E42" s="11">
        <v>4</v>
      </c>
      <c r="F42" s="11">
        <v>1500</v>
      </c>
      <c r="G42" s="11">
        <f t="shared" si="3"/>
        <v>1502</v>
      </c>
      <c r="H42" s="11">
        <v>1500</v>
      </c>
      <c r="I42" s="11">
        <v>2</v>
      </c>
      <c r="J42" s="21">
        <f t="shared" si="4"/>
        <v>100</v>
      </c>
      <c r="K42" s="22"/>
    </row>
    <row r="43" spans="1:11" ht="21.95" customHeight="1">
      <c r="A43" s="10">
        <v>45020</v>
      </c>
      <c r="B43" s="11" t="s">
        <v>51</v>
      </c>
      <c r="C43" s="11">
        <v>8825633600</v>
      </c>
      <c r="D43" s="11" t="s">
        <v>127</v>
      </c>
      <c r="E43" s="11">
        <v>4</v>
      </c>
      <c r="F43" s="11">
        <v>1500</v>
      </c>
      <c r="G43" s="11">
        <f t="shared" si="3"/>
        <v>1504</v>
      </c>
      <c r="H43" s="11">
        <v>1500</v>
      </c>
      <c r="I43" s="11">
        <v>4</v>
      </c>
      <c r="J43" s="21">
        <f t="shared" si="4"/>
        <v>100</v>
      </c>
      <c r="K43" s="22"/>
    </row>
    <row r="44" spans="1:11" ht="21.95" customHeight="1">
      <c r="A44" s="12"/>
      <c r="B44" s="11" t="s">
        <v>38</v>
      </c>
      <c r="C44" s="11">
        <v>39009</v>
      </c>
      <c r="D44" s="11" t="s">
        <v>127</v>
      </c>
      <c r="E44" s="11">
        <v>2</v>
      </c>
      <c r="F44" s="11">
        <v>750</v>
      </c>
      <c r="G44" s="11">
        <f t="shared" si="3"/>
        <v>617</v>
      </c>
      <c r="H44" s="11">
        <v>600</v>
      </c>
      <c r="I44" s="11">
        <v>17</v>
      </c>
      <c r="J44" s="21">
        <f t="shared" si="4"/>
        <v>80</v>
      </c>
      <c r="K44" s="22"/>
    </row>
    <row r="45" spans="1:11" ht="21.95" customHeight="1">
      <c r="A45" s="10">
        <v>45021</v>
      </c>
      <c r="B45" s="11" t="s">
        <v>51</v>
      </c>
      <c r="C45" s="11">
        <v>8825633600</v>
      </c>
      <c r="D45" s="11" t="s">
        <v>127</v>
      </c>
      <c r="E45" s="11">
        <v>3</v>
      </c>
      <c r="F45" s="11">
        <v>1125</v>
      </c>
      <c r="G45" s="11">
        <f t="shared" si="3"/>
        <v>905</v>
      </c>
      <c r="H45" s="11">
        <v>900</v>
      </c>
      <c r="I45" s="11">
        <v>5</v>
      </c>
      <c r="J45" s="21">
        <f t="shared" si="4"/>
        <v>80</v>
      </c>
      <c r="K45" s="22"/>
    </row>
    <row r="46" spans="1:11" ht="21.95" customHeight="1">
      <c r="A46" s="12"/>
      <c r="B46" s="11" t="s">
        <v>38</v>
      </c>
      <c r="C46" s="11">
        <v>39009</v>
      </c>
      <c r="D46" s="11" t="s">
        <v>127</v>
      </c>
      <c r="E46" s="11">
        <v>3</v>
      </c>
      <c r="F46" s="11">
        <v>1125</v>
      </c>
      <c r="G46" s="11">
        <f t="shared" si="3"/>
        <v>1062</v>
      </c>
      <c r="H46" s="11">
        <v>1000</v>
      </c>
      <c r="I46" s="11">
        <v>62</v>
      </c>
      <c r="J46" s="21">
        <f t="shared" si="4"/>
        <v>88.888888888888886</v>
      </c>
      <c r="K46" s="22"/>
    </row>
    <row r="47" spans="1:11" ht="21.95" customHeight="1">
      <c r="A47" s="10">
        <v>45022</v>
      </c>
      <c r="B47" s="11" t="s">
        <v>51</v>
      </c>
      <c r="C47" s="11">
        <v>8825633600</v>
      </c>
      <c r="D47" s="11" t="s">
        <v>127</v>
      </c>
      <c r="E47" s="11">
        <v>3</v>
      </c>
      <c r="F47" s="11">
        <v>1125</v>
      </c>
      <c r="G47" s="11">
        <f t="shared" si="3"/>
        <v>1012</v>
      </c>
      <c r="H47" s="11">
        <v>1000</v>
      </c>
      <c r="I47" s="11">
        <v>12</v>
      </c>
      <c r="J47" s="21">
        <f t="shared" si="4"/>
        <v>88.888888888888886</v>
      </c>
      <c r="K47" s="22"/>
    </row>
    <row r="48" spans="1:11" ht="21.95" customHeight="1">
      <c r="A48" s="12"/>
      <c r="B48" s="11" t="s">
        <v>38</v>
      </c>
      <c r="C48" s="11">
        <v>39009</v>
      </c>
      <c r="D48" s="11" t="s">
        <v>127</v>
      </c>
      <c r="E48" s="11">
        <v>3</v>
      </c>
      <c r="F48" s="11">
        <v>1125</v>
      </c>
      <c r="G48" s="11">
        <f t="shared" ref="G48:G50" si="5">SUM(H48+I48)</f>
        <v>1045</v>
      </c>
      <c r="H48" s="11">
        <v>1000</v>
      </c>
      <c r="I48" s="11">
        <v>45</v>
      </c>
      <c r="J48" s="21">
        <f t="shared" si="4"/>
        <v>88.888888888888886</v>
      </c>
      <c r="K48" s="22"/>
    </row>
    <row r="49" spans="1:11" ht="21.95" customHeight="1">
      <c r="A49" s="10">
        <v>45026</v>
      </c>
      <c r="B49" s="11" t="s">
        <v>51</v>
      </c>
      <c r="C49" s="11">
        <v>8825633600</v>
      </c>
      <c r="D49" s="11" t="s">
        <v>127</v>
      </c>
      <c r="E49" s="11">
        <v>4</v>
      </c>
      <c r="F49" s="11">
        <v>1500</v>
      </c>
      <c r="G49" s="11">
        <f t="shared" si="5"/>
        <v>1212</v>
      </c>
      <c r="H49" s="11">
        <v>1200</v>
      </c>
      <c r="I49" s="11">
        <v>12</v>
      </c>
      <c r="J49" s="21">
        <f t="shared" si="4"/>
        <v>80</v>
      </c>
      <c r="K49" s="22"/>
    </row>
    <row r="50" spans="1:11" ht="21.95" customHeight="1">
      <c r="A50" s="12"/>
      <c r="B50" s="11" t="s">
        <v>38</v>
      </c>
      <c r="C50" s="11">
        <v>39009</v>
      </c>
      <c r="D50" s="11" t="s">
        <v>127</v>
      </c>
      <c r="E50" s="11">
        <v>2</v>
      </c>
      <c r="F50" s="11">
        <v>750</v>
      </c>
      <c r="G50" s="11">
        <f t="shared" si="5"/>
        <v>762</v>
      </c>
      <c r="H50" s="11">
        <v>750</v>
      </c>
      <c r="I50" s="11">
        <v>12</v>
      </c>
      <c r="J50" s="21">
        <f t="shared" si="4"/>
        <v>100</v>
      </c>
      <c r="K50" s="22"/>
    </row>
    <row r="51" spans="1:11" ht="21.95" customHeight="1">
      <c r="A51" s="10">
        <v>45027</v>
      </c>
      <c r="B51" s="11" t="s">
        <v>51</v>
      </c>
      <c r="C51" s="11">
        <v>8825633600</v>
      </c>
      <c r="D51" s="11" t="s">
        <v>127</v>
      </c>
      <c r="E51" s="11">
        <v>3</v>
      </c>
      <c r="F51" s="11">
        <v>1125</v>
      </c>
      <c r="G51" s="11">
        <f t="shared" ref="G51:G52" si="6">SUM(H51+I51)</f>
        <v>1017</v>
      </c>
      <c r="H51" s="11">
        <v>1000</v>
      </c>
      <c r="I51" s="11">
        <v>17</v>
      </c>
      <c r="J51" s="21">
        <f t="shared" ref="J51:J52" si="7">SUM(H51/F51*100)</f>
        <v>88.888888888888886</v>
      </c>
      <c r="K51" s="22"/>
    </row>
    <row r="52" spans="1:11" ht="21.95" customHeight="1">
      <c r="A52" s="12"/>
      <c r="B52" s="11" t="s">
        <v>38</v>
      </c>
      <c r="C52" s="11">
        <v>39009</v>
      </c>
      <c r="D52" s="11" t="s">
        <v>127</v>
      </c>
      <c r="E52" s="11">
        <v>2</v>
      </c>
      <c r="F52" s="11">
        <v>750</v>
      </c>
      <c r="G52" s="11">
        <f t="shared" si="6"/>
        <v>556</v>
      </c>
      <c r="H52" s="11">
        <v>528</v>
      </c>
      <c r="I52" s="11">
        <v>28</v>
      </c>
      <c r="J52" s="21">
        <f t="shared" si="7"/>
        <v>70.399999999999991</v>
      </c>
      <c r="K52" s="22"/>
    </row>
    <row r="53" spans="1:11" ht="21.95" customHeight="1">
      <c r="A53" s="10">
        <v>45028</v>
      </c>
      <c r="B53" s="11" t="s">
        <v>51</v>
      </c>
      <c r="C53" s="11">
        <v>8825633600</v>
      </c>
      <c r="D53" s="11" t="s">
        <v>127</v>
      </c>
      <c r="E53" s="11">
        <v>3</v>
      </c>
      <c r="F53" s="11">
        <v>1125</v>
      </c>
      <c r="G53" s="11">
        <f t="shared" ref="G53:G54" si="8">SUM(H53+I53)</f>
        <v>1040</v>
      </c>
      <c r="H53" s="11">
        <v>1020</v>
      </c>
      <c r="I53" s="11">
        <v>20</v>
      </c>
      <c r="J53" s="21">
        <f t="shared" ref="J53:J54" si="9">SUM(H53/F53*100)</f>
        <v>90.666666666666657</v>
      </c>
      <c r="K53" s="22"/>
    </row>
    <row r="54" spans="1:11" ht="21.95" customHeight="1">
      <c r="A54" s="12"/>
      <c r="B54" s="11" t="s">
        <v>38</v>
      </c>
      <c r="C54" s="11">
        <v>39009</v>
      </c>
      <c r="D54" s="11" t="s">
        <v>127</v>
      </c>
      <c r="E54" s="11">
        <v>3</v>
      </c>
      <c r="F54" s="11">
        <v>1125</v>
      </c>
      <c r="G54" s="11">
        <f t="shared" si="8"/>
        <v>1078</v>
      </c>
      <c r="H54" s="11">
        <v>1039</v>
      </c>
      <c r="I54" s="11">
        <v>39</v>
      </c>
      <c r="J54" s="21">
        <f t="shared" si="9"/>
        <v>92.355555555555554</v>
      </c>
      <c r="K54" s="22"/>
    </row>
    <row r="55" spans="1:11" ht="21.95" customHeight="1">
      <c r="A55" s="12"/>
      <c r="B55" s="11"/>
      <c r="C55" s="11"/>
      <c r="D55" s="11"/>
      <c r="E55" s="11"/>
      <c r="F55" s="11"/>
      <c r="G55" s="11"/>
      <c r="H55" s="11"/>
      <c r="I55" s="11"/>
      <c r="J55" s="21"/>
      <c r="K55" s="22"/>
    </row>
    <row r="56" spans="1:11" ht="21.95" customHeight="1">
      <c r="A56" s="12"/>
      <c r="B56" s="11"/>
      <c r="C56" s="11"/>
      <c r="D56" s="11"/>
      <c r="E56" s="11"/>
      <c r="F56" s="11"/>
      <c r="G56" s="11"/>
      <c r="H56" s="11"/>
      <c r="I56" s="11"/>
      <c r="J56" s="21"/>
      <c r="K56" s="22"/>
    </row>
    <row r="57" spans="1:11" ht="21" customHeight="1">
      <c r="A57" s="44" t="s">
        <v>23</v>
      </c>
      <c r="B57" s="45"/>
      <c r="C57" s="13">
        <f>COUNT(A10:A56)</f>
        <v>19</v>
      </c>
      <c r="E57" s="46" t="s">
        <v>24</v>
      </c>
      <c r="F57" s="46"/>
      <c r="G57" s="47"/>
      <c r="H57" s="47"/>
      <c r="I57" s="47"/>
      <c r="J57" s="47"/>
      <c r="K57" s="47"/>
    </row>
    <row r="58" spans="1:11" ht="21" customHeight="1">
      <c r="A58" s="36" t="s">
        <v>25</v>
      </c>
      <c r="B58" s="37"/>
      <c r="C58" s="13">
        <f>SUM(F10:F56)</f>
        <v>46874</v>
      </c>
      <c r="F58" s="35"/>
      <c r="G58" s="35"/>
      <c r="H58" s="35"/>
      <c r="I58" s="4"/>
      <c r="J58" s="4"/>
      <c r="K58" s="18"/>
    </row>
    <row r="59" spans="1:11" ht="21" customHeight="1">
      <c r="A59" s="36" t="s">
        <v>26</v>
      </c>
      <c r="B59" s="37"/>
      <c r="C59" s="13">
        <f>SUM(H10:H56)</f>
        <v>39462</v>
      </c>
      <c r="F59" s="4"/>
      <c r="G59" s="4"/>
      <c r="H59" s="4"/>
      <c r="I59" s="4"/>
      <c r="J59" s="4"/>
      <c r="K59" s="18"/>
    </row>
    <row r="60" spans="1:11">
      <c r="A60" s="38" t="s">
        <v>27</v>
      </c>
      <c r="B60" s="39"/>
      <c r="C60" s="14">
        <f>SUM(J10:J56)</f>
        <v>3689.5013048635819</v>
      </c>
      <c r="F60" s="35"/>
      <c r="G60" s="35"/>
      <c r="H60" s="35"/>
      <c r="I60" s="35"/>
      <c r="J60" s="4"/>
      <c r="K60" s="29"/>
    </row>
    <row r="61" spans="1:11">
      <c r="A61" s="40" t="s">
        <v>28</v>
      </c>
      <c r="B61" s="41"/>
      <c r="C61" s="13">
        <f>COUNTA(B10:B56)</f>
        <v>45</v>
      </c>
      <c r="F61" s="35"/>
      <c r="G61" s="35"/>
      <c r="H61" s="35"/>
      <c r="I61" s="35"/>
      <c r="J61" s="4"/>
      <c r="K61" s="29"/>
    </row>
    <row r="62" spans="1:11">
      <c r="A62" s="40" t="s">
        <v>29</v>
      </c>
      <c r="B62" s="41"/>
      <c r="C62" s="14">
        <f>C60/C61</f>
        <v>81.988917885857376</v>
      </c>
      <c r="F62" s="35"/>
      <c r="G62" s="35"/>
      <c r="H62" s="35"/>
      <c r="I62" s="35"/>
      <c r="J62" s="4"/>
      <c r="K62" s="29"/>
    </row>
    <row r="63" spans="1:11">
      <c r="A63" s="15"/>
      <c r="B63" s="16"/>
      <c r="C63" s="16"/>
      <c r="D63" s="16"/>
      <c r="E63" s="16"/>
      <c r="F63" s="16"/>
      <c r="G63" s="16"/>
      <c r="H63" s="16"/>
      <c r="I63" s="16"/>
      <c r="J63" s="16"/>
      <c r="K63" s="23"/>
    </row>
  </sheetData>
  <mergeCells count="13">
    <mergeCell ref="J1:K1"/>
    <mergeCell ref="A57:B57"/>
    <mergeCell ref="E57:K57"/>
    <mergeCell ref="A58:B58"/>
    <mergeCell ref="F58:H58"/>
    <mergeCell ref="K60:K62"/>
    <mergeCell ref="A4:K6"/>
    <mergeCell ref="F60:H62"/>
    <mergeCell ref="A59:B59"/>
    <mergeCell ref="A60:B60"/>
    <mergeCell ref="A61:B61"/>
    <mergeCell ref="A62:B62"/>
    <mergeCell ref="I60:I62"/>
  </mergeCells>
  <printOptions horizontalCentered="1" verticalCentered="1"/>
  <pageMargins left="0" right="0" top="0" bottom="0" header="0" footer="0"/>
  <pageSetup paperSize="9" scale="63" orientation="portrait" verticalDpi="36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1"/>
  <sheetViews>
    <sheetView view="pageBreakPreview" topLeftCell="A40" zoomScaleNormal="100" workbookViewId="0">
      <selection activeCell="C49" sqref="C49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42" t="s">
        <v>0</v>
      </c>
      <c r="K1" s="43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>
      <c r="A4" s="30" t="s">
        <v>1</v>
      </c>
      <c r="B4" s="31"/>
      <c r="C4" s="31"/>
      <c r="D4" s="31"/>
      <c r="E4" s="31"/>
      <c r="F4" s="31"/>
      <c r="G4" s="31"/>
      <c r="H4" s="31"/>
      <c r="I4" s="31"/>
      <c r="J4" s="32"/>
      <c r="K4" s="33"/>
    </row>
    <row r="5" spans="1:11">
      <c r="A5" s="30"/>
      <c r="B5" s="31"/>
      <c r="C5" s="31"/>
      <c r="D5" s="31"/>
      <c r="E5" s="31"/>
      <c r="F5" s="31"/>
      <c r="G5" s="31"/>
      <c r="H5" s="31"/>
      <c r="I5" s="31"/>
      <c r="J5" s="32"/>
      <c r="K5" s="33"/>
    </row>
    <row r="6" spans="1:11" ht="6.95" customHeight="1">
      <c r="A6" s="34"/>
      <c r="B6" s="31"/>
      <c r="C6" s="31"/>
      <c r="D6" s="31"/>
      <c r="E6" s="31"/>
      <c r="F6" s="31"/>
      <c r="G6" s="31"/>
      <c r="H6" s="31"/>
      <c r="I6" s="31"/>
      <c r="J6" s="32"/>
      <c r="K6" s="33"/>
    </row>
    <row r="7" spans="1:11" ht="24" customHeight="1">
      <c r="A7" s="5" t="s">
        <v>2</v>
      </c>
      <c r="B7" s="6" t="s">
        <v>32</v>
      </c>
      <c r="C7" s="4"/>
      <c r="D7" s="4"/>
      <c r="E7" s="4"/>
      <c r="F7" s="6" t="s">
        <v>4</v>
      </c>
      <c r="G7" s="6" t="s">
        <v>192</v>
      </c>
      <c r="H7" s="6"/>
      <c r="I7" s="4"/>
      <c r="J7" s="4"/>
      <c r="K7" s="18"/>
    </row>
    <row r="8" spans="1:11" ht="24" customHeight="1">
      <c r="A8" s="5" t="s">
        <v>6</v>
      </c>
      <c r="B8" s="7" t="s">
        <v>7</v>
      </c>
      <c r="C8" s="4"/>
      <c r="D8" s="4"/>
      <c r="E8" s="4"/>
      <c r="F8" s="6" t="s">
        <v>8</v>
      </c>
      <c r="G8" s="7" t="s">
        <v>9</v>
      </c>
      <c r="H8" s="6"/>
      <c r="I8" s="4"/>
      <c r="J8" s="4"/>
      <c r="K8" s="18"/>
    </row>
    <row r="9" spans="1:11" ht="33" customHeight="1">
      <c r="A9" s="8" t="s">
        <v>10</v>
      </c>
      <c r="B9" s="9" t="s">
        <v>11</v>
      </c>
      <c r="C9" s="9" t="s">
        <v>12</v>
      </c>
      <c r="D9" s="9" t="s">
        <v>13</v>
      </c>
      <c r="E9" s="9" t="s">
        <v>14</v>
      </c>
      <c r="F9" s="9" t="s">
        <v>15</v>
      </c>
      <c r="G9" s="9" t="s">
        <v>16</v>
      </c>
      <c r="H9" s="9" t="s">
        <v>17</v>
      </c>
      <c r="I9" s="9" t="s">
        <v>18</v>
      </c>
      <c r="J9" s="19" t="s">
        <v>19</v>
      </c>
      <c r="K9" s="20" t="s">
        <v>20</v>
      </c>
    </row>
    <row r="10" spans="1:11" ht="21.95" customHeight="1">
      <c r="A10" s="10">
        <v>45001</v>
      </c>
      <c r="B10" s="11" t="s">
        <v>33</v>
      </c>
      <c r="C10" s="11" t="s">
        <v>34</v>
      </c>
      <c r="D10" s="11" t="s">
        <v>22</v>
      </c>
      <c r="E10" s="11">
        <v>8</v>
      </c>
      <c r="F10" s="11">
        <v>2800</v>
      </c>
      <c r="G10" s="11">
        <f t="shared" ref="G10:G15" si="0">SUM(H10+I10)</f>
        <v>1838</v>
      </c>
      <c r="H10" s="11">
        <v>1820</v>
      </c>
      <c r="I10" s="11">
        <v>18</v>
      </c>
      <c r="J10" s="21">
        <f t="shared" ref="J10:J15" si="1">SUM(H10/F10*100)</f>
        <v>65</v>
      </c>
      <c r="K10" s="22"/>
    </row>
    <row r="11" spans="1:11" ht="21.95" customHeight="1">
      <c r="A11" s="10">
        <v>45002</v>
      </c>
      <c r="B11" s="11" t="s">
        <v>33</v>
      </c>
      <c r="C11" s="11" t="s">
        <v>34</v>
      </c>
      <c r="D11" s="11" t="s">
        <v>22</v>
      </c>
      <c r="E11" s="11">
        <v>8</v>
      </c>
      <c r="F11" s="11">
        <v>2800</v>
      </c>
      <c r="G11" s="11">
        <f t="shared" si="0"/>
        <v>1692</v>
      </c>
      <c r="H11" s="11">
        <v>1680</v>
      </c>
      <c r="I11" s="11">
        <v>12</v>
      </c>
      <c r="J11" s="21">
        <f t="shared" si="1"/>
        <v>60</v>
      </c>
      <c r="K11" s="22"/>
    </row>
    <row r="12" spans="1:11" ht="21.95" customHeight="1">
      <c r="A12" s="10">
        <v>45005</v>
      </c>
      <c r="B12" s="11" t="s">
        <v>33</v>
      </c>
      <c r="C12" s="11" t="s">
        <v>34</v>
      </c>
      <c r="D12" s="11" t="s">
        <v>22</v>
      </c>
      <c r="E12" s="11">
        <v>8</v>
      </c>
      <c r="F12" s="11">
        <v>2800</v>
      </c>
      <c r="G12" s="11">
        <f t="shared" si="0"/>
        <v>1695</v>
      </c>
      <c r="H12" s="11">
        <v>1680</v>
      </c>
      <c r="I12" s="11">
        <v>15</v>
      </c>
      <c r="J12" s="21">
        <f t="shared" si="1"/>
        <v>60</v>
      </c>
      <c r="K12" s="22"/>
    </row>
    <row r="13" spans="1:11" ht="21.95" customHeight="1">
      <c r="A13" s="10">
        <v>45006</v>
      </c>
      <c r="B13" s="11" t="s">
        <v>33</v>
      </c>
      <c r="C13" s="11" t="s">
        <v>34</v>
      </c>
      <c r="D13" s="11" t="s">
        <v>22</v>
      </c>
      <c r="E13" s="11">
        <v>8</v>
      </c>
      <c r="F13" s="11">
        <v>2800</v>
      </c>
      <c r="G13" s="11">
        <f t="shared" si="0"/>
        <v>1704</v>
      </c>
      <c r="H13" s="11">
        <v>1680</v>
      </c>
      <c r="I13" s="11">
        <v>24</v>
      </c>
      <c r="J13" s="21">
        <f t="shared" si="1"/>
        <v>60</v>
      </c>
      <c r="K13" s="22"/>
    </row>
    <row r="14" spans="1:11" ht="21.95" customHeight="1">
      <c r="A14" s="10">
        <v>45008</v>
      </c>
      <c r="B14" s="11" t="s">
        <v>33</v>
      </c>
      <c r="C14" s="11" t="s">
        <v>34</v>
      </c>
      <c r="D14" s="11" t="s">
        <v>22</v>
      </c>
      <c r="E14" s="11">
        <v>8</v>
      </c>
      <c r="F14" s="11">
        <v>2800</v>
      </c>
      <c r="G14" s="11">
        <f t="shared" si="0"/>
        <v>1844</v>
      </c>
      <c r="H14" s="11">
        <v>1820</v>
      </c>
      <c r="I14" s="11">
        <v>24</v>
      </c>
      <c r="J14" s="21">
        <f t="shared" si="1"/>
        <v>65</v>
      </c>
      <c r="K14" s="22"/>
    </row>
    <row r="15" spans="1:11" ht="21.95" customHeight="1">
      <c r="A15" s="10">
        <v>45009</v>
      </c>
      <c r="B15" s="11" t="s">
        <v>33</v>
      </c>
      <c r="C15" s="11" t="s">
        <v>34</v>
      </c>
      <c r="D15" s="11" t="s">
        <v>22</v>
      </c>
      <c r="E15" s="11">
        <v>8</v>
      </c>
      <c r="F15" s="11">
        <v>2800</v>
      </c>
      <c r="G15" s="11">
        <f t="shared" si="0"/>
        <v>2111</v>
      </c>
      <c r="H15" s="11">
        <v>2100</v>
      </c>
      <c r="I15" s="11">
        <v>11</v>
      </c>
      <c r="J15" s="21">
        <f t="shared" si="1"/>
        <v>75</v>
      </c>
      <c r="K15" s="22"/>
    </row>
    <row r="16" spans="1:11" ht="21.95" customHeight="1">
      <c r="A16" s="10">
        <v>45012</v>
      </c>
      <c r="B16" s="11" t="s">
        <v>35</v>
      </c>
      <c r="C16" s="11" t="s">
        <v>36</v>
      </c>
      <c r="D16" s="11" t="s">
        <v>22</v>
      </c>
      <c r="E16" s="11">
        <v>8</v>
      </c>
      <c r="F16" s="11">
        <v>2072</v>
      </c>
      <c r="G16" s="11">
        <f t="shared" ref="G16:G21" si="2">SUM(H16+I16)</f>
        <v>1482</v>
      </c>
      <c r="H16" s="11">
        <v>1451</v>
      </c>
      <c r="I16" s="11">
        <v>31</v>
      </c>
      <c r="J16" s="21">
        <f t="shared" ref="J16:J21" si="3">SUM(H16/F16*100)</f>
        <v>70.02895752895752</v>
      </c>
      <c r="K16" s="22"/>
    </row>
    <row r="17" spans="1:11" ht="21.95" customHeight="1">
      <c r="A17" s="10">
        <v>45013</v>
      </c>
      <c r="B17" s="11" t="s">
        <v>35</v>
      </c>
      <c r="C17" s="11" t="s">
        <v>36</v>
      </c>
      <c r="D17" s="11" t="s">
        <v>22</v>
      </c>
      <c r="E17" s="11">
        <v>8</v>
      </c>
      <c r="F17" s="11">
        <v>2072</v>
      </c>
      <c r="G17" s="11">
        <f t="shared" si="2"/>
        <v>1460</v>
      </c>
      <c r="H17" s="11">
        <v>1451</v>
      </c>
      <c r="I17" s="11">
        <v>9</v>
      </c>
      <c r="J17" s="21">
        <f t="shared" si="3"/>
        <v>70.02895752895752</v>
      </c>
      <c r="K17" s="22"/>
    </row>
    <row r="18" spans="1:11" ht="21.95" customHeight="1">
      <c r="A18" s="10">
        <v>45015</v>
      </c>
      <c r="B18" s="11" t="s">
        <v>35</v>
      </c>
      <c r="C18" s="11" t="s">
        <v>36</v>
      </c>
      <c r="D18" s="11" t="s">
        <v>22</v>
      </c>
      <c r="E18" s="11">
        <v>8</v>
      </c>
      <c r="F18" s="11">
        <v>2072</v>
      </c>
      <c r="G18" s="11">
        <f t="shared" si="2"/>
        <v>1675</v>
      </c>
      <c r="H18" s="11">
        <v>1658</v>
      </c>
      <c r="I18" s="11">
        <v>17</v>
      </c>
      <c r="J18" s="21">
        <f t="shared" si="3"/>
        <v>80.019305019305023</v>
      </c>
      <c r="K18" s="22"/>
    </row>
    <row r="19" spans="1:11" ht="21.95" customHeight="1">
      <c r="A19" s="10">
        <v>45016</v>
      </c>
      <c r="B19" s="11" t="s">
        <v>35</v>
      </c>
      <c r="C19" s="11" t="s">
        <v>36</v>
      </c>
      <c r="D19" s="11" t="s">
        <v>22</v>
      </c>
      <c r="E19" s="11">
        <v>8</v>
      </c>
      <c r="F19" s="11">
        <v>2072</v>
      </c>
      <c r="G19" s="11">
        <f t="shared" si="2"/>
        <v>1667</v>
      </c>
      <c r="H19" s="11">
        <v>1658</v>
      </c>
      <c r="I19" s="11">
        <v>9</v>
      </c>
      <c r="J19" s="21">
        <f t="shared" si="3"/>
        <v>80.019305019305023</v>
      </c>
      <c r="K19" s="22"/>
    </row>
    <row r="20" spans="1:11" ht="21.95" customHeight="1">
      <c r="A20" s="10">
        <v>45019</v>
      </c>
      <c r="B20" s="11" t="s">
        <v>21</v>
      </c>
      <c r="C20" s="11">
        <v>22500</v>
      </c>
      <c r="D20" s="11" t="s">
        <v>22</v>
      </c>
      <c r="E20" s="11">
        <v>8</v>
      </c>
      <c r="F20" s="11">
        <v>3040</v>
      </c>
      <c r="G20" s="11">
        <f t="shared" si="2"/>
        <v>2541</v>
      </c>
      <c r="H20" s="11">
        <v>2530</v>
      </c>
      <c r="I20" s="11">
        <v>11</v>
      </c>
      <c r="J20" s="21">
        <f t="shared" si="3"/>
        <v>83.223684210526315</v>
      </c>
      <c r="K20" s="22"/>
    </row>
    <row r="21" spans="1:11" ht="21.95" customHeight="1">
      <c r="A21" s="10">
        <v>45020</v>
      </c>
      <c r="B21" s="11" t="s">
        <v>21</v>
      </c>
      <c r="C21" s="11">
        <v>22500</v>
      </c>
      <c r="D21" s="11" t="s">
        <v>22</v>
      </c>
      <c r="E21" s="11">
        <v>8</v>
      </c>
      <c r="F21" s="11">
        <v>1800</v>
      </c>
      <c r="G21" s="11">
        <f t="shared" si="2"/>
        <v>1424</v>
      </c>
      <c r="H21" s="11">
        <v>1412</v>
      </c>
      <c r="I21" s="11">
        <v>12</v>
      </c>
      <c r="J21" s="21">
        <f t="shared" si="3"/>
        <v>78.444444444444457</v>
      </c>
      <c r="K21" s="22"/>
    </row>
    <row r="22" spans="1:11" ht="21.95" customHeight="1">
      <c r="A22" s="10">
        <v>45022</v>
      </c>
      <c r="B22" s="11" t="s">
        <v>21</v>
      </c>
      <c r="C22" s="11">
        <v>22500</v>
      </c>
      <c r="D22" s="11" t="s">
        <v>22</v>
      </c>
      <c r="E22" s="11">
        <v>8</v>
      </c>
      <c r="F22" s="11">
        <v>1800</v>
      </c>
      <c r="G22" s="11">
        <f t="shared" ref="G22:G23" si="4">SUM(H22+I22)</f>
        <v>1323</v>
      </c>
      <c r="H22" s="11">
        <v>1315</v>
      </c>
      <c r="I22" s="11">
        <v>8</v>
      </c>
      <c r="J22" s="21">
        <f t="shared" ref="J22:J23" si="5">SUM(H22/F22*100)</f>
        <v>73.055555555555557</v>
      </c>
      <c r="K22" s="22"/>
    </row>
    <row r="23" spans="1:11" ht="21.95" customHeight="1">
      <c r="A23" s="10">
        <v>45026</v>
      </c>
      <c r="B23" s="11" t="s">
        <v>21</v>
      </c>
      <c r="C23" s="11">
        <v>22500</v>
      </c>
      <c r="D23" s="11" t="s">
        <v>22</v>
      </c>
      <c r="E23" s="11">
        <v>3</v>
      </c>
      <c r="F23" s="11">
        <v>1140</v>
      </c>
      <c r="G23" s="11">
        <f t="shared" si="4"/>
        <v>1152</v>
      </c>
      <c r="H23" s="11">
        <v>1140</v>
      </c>
      <c r="I23" s="11">
        <v>12</v>
      </c>
      <c r="J23" s="21">
        <f t="shared" si="5"/>
        <v>100</v>
      </c>
      <c r="K23" s="22"/>
    </row>
    <row r="24" spans="1:11" ht="21.95" customHeight="1">
      <c r="A24" s="10">
        <v>45027</v>
      </c>
      <c r="B24" s="11" t="s">
        <v>21</v>
      </c>
      <c r="C24" s="11">
        <v>22500</v>
      </c>
      <c r="D24" s="11" t="s">
        <v>22</v>
      </c>
      <c r="E24" s="11">
        <v>3</v>
      </c>
      <c r="F24" s="11">
        <v>1140</v>
      </c>
      <c r="G24" s="11">
        <f t="shared" ref="G24" si="6">SUM(H24+I24)</f>
        <v>1150</v>
      </c>
      <c r="H24" s="11">
        <v>1140</v>
      </c>
      <c r="I24" s="11">
        <v>10</v>
      </c>
      <c r="J24" s="21">
        <f t="shared" ref="J24" si="7">SUM(H24/F24*100)</f>
        <v>100</v>
      </c>
      <c r="K24" s="22"/>
    </row>
    <row r="25" spans="1:11" ht="21.95" customHeight="1">
      <c r="A25" s="10"/>
      <c r="B25" s="11"/>
      <c r="C25" s="11"/>
      <c r="D25" s="11"/>
      <c r="E25" s="11"/>
      <c r="F25" s="11"/>
      <c r="G25" s="11"/>
      <c r="H25" s="11"/>
      <c r="I25" s="11"/>
      <c r="J25" s="21"/>
      <c r="K25" s="22"/>
    </row>
    <row r="26" spans="1:11" ht="21.95" customHeight="1">
      <c r="A26" s="10"/>
      <c r="B26" s="11"/>
      <c r="C26" s="11"/>
      <c r="D26" s="11"/>
      <c r="E26" s="11"/>
      <c r="F26" s="11"/>
      <c r="G26" s="11"/>
      <c r="H26" s="11"/>
      <c r="I26" s="11"/>
      <c r="J26" s="21"/>
      <c r="K26" s="22"/>
    </row>
    <row r="27" spans="1:11" ht="21.95" customHeight="1">
      <c r="A27" s="10"/>
      <c r="B27" s="11"/>
      <c r="C27" s="11"/>
      <c r="D27" s="11"/>
      <c r="E27" s="11"/>
      <c r="F27" s="11"/>
      <c r="G27" s="11"/>
      <c r="H27" s="11"/>
      <c r="I27" s="11"/>
      <c r="J27" s="21"/>
      <c r="K27" s="22"/>
    </row>
    <row r="28" spans="1:11" ht="21.95" customHeight="1">
      <c r="A28" s="10"/>
      <c r="B28" s="11"/>
      <c r="C28" s="11"/>
      <c r="D28" s="11"/>
      <c r="E28" s="11"/>
      <c r="F28" s="11"/>
      <c r="G28" s="11"/>
      <c r="H28" s="11"/>
      <c r="I28" s="11"/>
      <c r="J28" s="21"/>
      <c r="K28" s="22"/>
    </row>
    <row r="29" spans="1:11" ht="21.95" customHeight="1">
      <c r="A29" s="12"/>
      <c r="B29" s="11"/>
      <c r="C29" s="11"/>
      <c r="D29" s="11"/>
      <c r="E29" s="11"/>
      <c r="F29" s="11"/>
      <c r="G29" s="11"/>
      <c r="H29" s="11"/>
      <c r="I29" s="11"/>
      <c r="J29" s="21"/>
      <c r="K29" s="22"/>
    </row>
    <row r="30" spans="1:11" ht="21.95" customHeight="1">
      <c r="A30" s="12"/>
      <c r="B30" s="11"/>
      <c r="C30" s="11"/>
      <c r="D30" s="11"/>
      <c r="E30" s="11"/>
      <c r="F30" s="11"/>
      <c r="G30" s="11"/>
      <c r="H30" s="11"/>
      <c r="I30" s="11"/>
      <c r="J30" s="21"/>
      <c r="K30" s="22"/>
    </row>
    <row r="31" spans="1:11" ht="21.95" customHeight="1">
      <c r="A31" s="12"/>
      <c r="B31" s="11"/>
      <c r="C31" s="11"/>
      <c r="D31" s="11"/>
      <c r="E31" s="11"/>
      <c r="F31" s="11"/>
      <c r="G31" s="11"/>
      <c r="H31" s="11"/>
      <c r="I31" s="11"/>
      <c r="J31" s="21"/>
      <c r="K31" s="22"/>
    </row>
    <row r="32" spans="1:11" ht="21.95" customHeight="1">
      <c r="A32" s="12"/>
      <c r="B32" s="11"/>
      <c r="C32" s="11"/>
      <c r="D32" s="11"/>
      <c r="E32" s="11"/>
      <c r="F32" s="11"/>
      <c r="G32" s="11"/>
      <c r="H32" s="11"/>
      <c r="I32" s="11"/>
      <c r="J32" s="21"/>
      <c r="K32" s="22"/>
    </row>
    <row r="33" spans="1:11" ht="21.95" customHeight="1">
      <c r="A33" s="12"/>
      <c r="B33" s="11"/>
      <c r="C33" s="11"/>
      <c r="D33" s="11"/>
      <c r="E33" s="11"/>
      <c r="F33" s="11"/>
      <c r="G33" s="11"/>
      <c r="H33" s="11"/>
      <c r="I33" s="11"/>
      <c r="J33" s="21"/>
      <c r="K33" s="22"/>
    </row>
    <row r="34" spans="1:11" ht="21.95" customHeight="1">
      <c r="A34" s="12"/>
      <c r="B34" s="11"/>
      <c r="C34" s="11"/>
      <c r="D34" s="11"/>
      <c r="E34" s="11"/>
      <c r="F34" s="11"/>
      <c r="G34" s="11"/>
      <c r="H34" s="11"/>
      <c r="I34" s="11"/>
      <c r="J34" s="21"/>
      <c r="K34" s="22"/>
    </row>
    <row r="35" spans="1:11" ht="21.95" customHeight="1">
      <c r="A35" s="12"/>
      <c r="B35" s="11"/>
      <c r="C35" s="11"/>
      <c r="D35" s="11"/>
      <c r="E35" s="11"/>
      <c r="F35" s="11"/>
      <c r="G35" s="11"/>
      <c r="H35" s="11"/>
      <c r="I35" s="11"/>
      <c r="J35" s="21"/>
      <c r="K35" s="22"/>
    </row>
    <row r="36" spans="1:11" ht="21.95" customHeight="1">
      <c r="A36" s="12"/>
      <c r="B36" s="11"/>
      <c r="C36" s="11"/>
      <c r="D36" s="11"/>
      <c r="E36" s="11"/>
      <c r="F36" s="11"/>
      <c r="G36" s="11"/>
      <c r="H36" s="11"/>
      <c r="I36" s="11"/>
      <c r="J36" s="21"/>
      <c r="K36" s="22"/>
    </row>
    <row r="37" spans="1:11" ht="21.95" customHeight="1">
      <c r="A37" s="12"/>
      <c r="B37" s="11"/>
      <c r="C37" s="11"/>
      <c r="D37" s="11"/>
      <c r="E37" s="11"/>
      <c r="F37" s="11"/>
      <c r="G37" s="11"/>
      <c r="H37" s="11"/>
      <c r="I37" s="11"/>
      <c r="J37" s="21"/>
      <c r="K37" s="22"/>
    </row>
    <row r="38" spans="1:11" ht="21.95" customHeight="1">
      <c r="A38" s="12"/>
      <c r="B38" s="11"/>
      <c r="C38" s="11"/>
      <c r="D38" s="11"/>
      <c r="E38" s="11"/>
      <c r="F38" s="11"/>
      <c r="G38" s="11"/>
      <c r="H38" s="11"/>
      <c r="I38" s="11"/>
      <c r="J38" s="21"/>
      <c r="K38" s="22"/>
    </row>
    <row r="39" spans="1:11" ht="21.95" customHeight="1">
      <c r="A39" s="12"/>
      <c r="B39" s="11"/>
      <c r="C39" s="11"/>
      <c r="D39" s="11"/>
      <c r="E39" s="11"/>
      <c r="F39" s="11"/>
      <c r="G39" s="11"/>
      <c r="H39" s="11"/>
      <c r="I39" s="11"/>
      <c r="J39" s="21"/>
      <c r="K39" s="22"/>
    </row>
    <row r="40" spans="1:11" ht="21.95" customHeight="1">
      <c r="A40" s="12"/>
      <c r="B40" s="11"/>
      <c r="C40" s="11"/>
      <c r="D40" s="11"/>
      <c r="E40" s="11"/>
      <c r="F40" s="11"/>
      <c r="G40" s="11"/>
      <c r="H40" s="11"/>
      <c r="I40" s="11"/>
      <c r="J40" s="21"/>
      <c r="K40" s="22"/>
    </row>
    <row r="41" spans="1:11" ht="21.95" customHeight="1">
      <c r="A41" s="12"/>
      <c r="B41" s="11"/>
      <c r="C41" s="11"/>
      <c r="D41" s="11"/>
      <c r="E41" s="11"/>
      <c r="F41" s="11"/>
      <c r="G41" s="11"/>
      <c r="H41" s="11"/>
      <c r="I41" s="11"/>
      <c r="J41" s="21"/>
      <c r="K41" s="22"/>
    </row>
    <row r="42" spans="1:11" ht="21.95" customHeight="1">
      <c r="A42" s="12"/>
      <c r="B42" s="11"/>
      <c r="C42" s="11"/>
      <c r="D42" s="11"/>
      <c r="E42" s="11"/>
      <c r="F42" s="11"/>
      <c r="G42" s="11"/>
      <c r="H42" s="11"/>
      <c r="I42" s="11"/>
      <c r="J42" s="21"/>
      <c r="K42" s="22"/>
    </row>
    <row r="43" spans="1:11" ht="21.95" customHeight="1">
      <c r="A43" s="12"/>
      <c r="B43" s="11"/>
      <c r="C43" s="11"/>
      <c r="D43" s="11"/>
      <c r="E43" s="11"/>
      <c r="F43" s="11"/>
      <c r="G43" s="11"/>
      <c r="H43" s="11"/>
      <c r="I43" s="11"/>
      <c r="J43" s="21"/>
      <c r="K43" s="22"/>
    </row>
    <row r="44" spans="1:11" ht="21.95" customHeight="1">
      <c r="A44" s="12"/>
      <c r="B44" s="11"/>
      <c r="C44" s="11"/>
      <c r="D44" s="11"/>
      <c r="E44" s="11"/>
      <c r="F44" s="11"/>
      <c r="G44" s="11"/>
      <c r="H44" s="11"/>
      <c r="I44" s="11"/>
      <c r="J44" s="21"/>
      <c r="K44" s="22"/>
    </row>
    <row r="45" spans="1:11" ht="21" customHeight="1">
      <c r="A45" s="44" t="s">
        <v>23</v>
      </c>
      <c r="B45" s="45"/>
      <c r="C45" s="13">
        <f>COUNT(A10:A44)</f>
        <v>15</v>
      </c>
      <c r="E45" s="46" t="s">
        <v>24</v>
      </c>
      <c r="F45" s="46"/>
      <c r="G45" s="47"/>
      <c r="H45" s="47"/>
      <c r="I45" s="47"/>
      <c r="J45" s="47"/>
      <c r="K45" s="47"/>
    </row>
    <row r="46" spans="1:11" ht="21" customHeight="1">
      <c r="A46" s="36" t="s">
        <v>25</v>
      </c>
      <c r="B46" s="37"/>
      <c r="C46" s="13">
        <f>SUM(F10:F44)</f>
        <v>34008</v>
      </c>
      <c r="F46" s="35"/>
      <c r="G46" s="35"/>
      <c r="H46" s="35"/>
      <c r="I46" s="4"/>
      <c r="J46" s="4"/>
      <c r="K46" s="18"/>
    </row>
    <row r="47" spans="1:11" ht="21" customHeight="1">
      <c r="A47" s="36" t="s">
        <v>26</v>
      </c>
      <c r="B47" s="37"/>
      <c r="C47" s="13">
        <f>SUM(H10:H44)</f>
        <v>24535</v>
      </c>
      <c r="F47" s="4"/>
      <c r="G47" s="4"/>
      <c r="H47" s="4"/>
      <c r="I47" s="4"/>
      <c r="J47" s="4"/>
      <c r="K47" s="18"/>
    </row>
    <row r="48" spans="1:11">
      <c r="A48" s="38" t="s">
        <v>27</v>
      </c>
      <c r="B48" s="39"/>
      <c r="C48" s="14">
        <f>SUM(J10:J44)</f>
        <v>1119.8202093070513</v>
      </c>
      <c r="F48" s="35"/>
      <c r="G48" s="35"/>
      <c r="H48" s="35"/>
      <c r="I48" s="35"/>
      <c r="J48" s="4"/>
      <c r="K48" s="29"/>
    </row>
    <row r="49" spans="1:11">
      <c r="A49" s="40" t="s">
        <v>28</v>
      </c>
      <c r="B49" s="41"/>
      <c r="C49" s="13">
        <f>COUNTA(B10:B44)</f>
        <v>15</v>
      </c>
      <c r="F49" s="35"/>
      <c r="G49" s="35"/>
      <c r="H49" s="35"/>
      <c r="I49" s="35"/>
      <c r="J49" s="4"/>
      <c r="K49" s="29"/>
    </row>
    <row r="50" spans="1:11">
      <c r="A50" s="40" t="s">
        <v>29</v>
      </c>
      <c r="B50" s="41"/>
      <c r="C50" s="14">
        <f>C48/C49</f>
        <v>74.654680620470089</v>
      </c>
      <c r="F50" s="35"/>
      <c r="G50" s="35"/>
      <c r="H50" s="35"/>
      <c r="I50" s="35"/>
      <c r="J50" s="4"/>
      <c r="K50" s="29"/>
    </row>
    <row r="51" spans="1:11">
      <c r="A51" s="15"/>
      <c r="B51" s="16"/>
      <c r="C51" s="16"/>
      <c r="D51" s="16"/>
      <c r="E51" s="16"/>
      <c r="F51" s="16"/>
      <c r="G51" s="16"/>
      <c r="H51" s="16"/>
      <c r="I51" s="16"/>
      <c r="J51" s="16"/>
      <c r="K51" s="23"/>
    </row>
  </sheetData>
  <mergeCells count="13">
    <mergeCell ref="J1:K1"/>
    <mergeCell ref="A45:B45"/>
    <mergeCell ref="E45:K45"/>
    <mergeCell ref="A46:B46"/>
    <mergeCell ref="F46:H46"/>
    <mergeCell ref="K48:K50"/>
    <mergeCell ref="A4:K6"/>
    <mergeCell ref="F48:H50"/>
    <mergeCell ref="A47:B47"/>
    <mergeCell ref="A48:B48"/>
    <mergeCell ref="A49:B49"/>
    <mergeCell ref="A50:B50"/>
    <mergeCell ref="I48:I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K54"/>
  <sheetViews>
    <sheetView tabSelected="1" view="pageBreakPreview" topLeftCell="A17" zoomScaleNormal="100" workbookViewId="0">
      <selection activeCell="J18" sqref="J18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42" t="s">
        <v>0</v>
      </c>
      <c r="K1" s="43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 ht="15.75" customHeight="1">
      <c r="A4" s="48" t="s">
        <v>1</v>
      </c>
      <c r="B4" s="49"/>
      <c r="C4" s="49"/>
      <c r="D4" s="49"/>
      <c r="E4" s="49"/>
      <c r="F4" s="49"/>
      <c r="G4" s="49"/>
      <c r="H4" s="49"/>
      <c r="I4" s="49"/>
      <c r="J4" s="49"/>
      <c r="K4" s="50"/>
    </row>
    <row r="5" spans="1:11" ht="15.75" customHeight="1">
      <c r="A5" s="48"/>
      <c r="B5" s="49"/>
      <c r="C5" s="49"/>
      <c r="D5" s="49"/>
      <c r="E5" s="49"/>
      <c r="F5" s="49"/>
      <c r="G5" s="49"/>
      <c r="H5" s="49"/>
      <c r="I5" s="49"/>
      <c r="J5" s="49"/>
      <c r="K5" s="50"/>
    </row>
    <row r="6" spans="1:11" ht="6.95" customHeight="1">
      <c r="A6" s="48"/>
      <c r="B6" s="49"/>
      <c r="C6" s="49"/>
      <c r="D6" s="49"/>
      <c r="E6" s="49"/>
      <c r="F6" s="49"/>
      <c r="G6" s="49"/>
      <c r="H6" s="49"/>
      <c r="I6" s="49"/>
      <c r="J6" s="49"/>
      <c r="K6" s="50"/>
    </row>
    <row r="7" spans="1:11" ht="24" customHeight="1">
      <c r="A7" s="5" t="s">
        <v>2</v>
      </c>
      <c r="B7" s="6" t="s">
        <v>149</v>
      </c>
      <c r="C7" s="4"/>
      <c r="D7" s="4"/>
      <c r="E7" s="4"/>
      <c r="F7" s="6" t="s">
        <v>4</v>
      </c>
      <c r="G7" s="6" t="s">
        <v>192</v>
      </c>
      <c r="H7" s="6"/>
      <c r="I7" s="4"/>
      <c r="J7" s="4"/>
      <c r="K7" s="18"/>
    </row>
    <row r="8" spans="1:11" ht="24" customHeight="1">
      <c r="A8" s="5" t="s">
        <v>6</v>
      </c>
      <c r="B8" s="7" t="s">
        <v>7</v>
      </c>
      <c r="C8" s="4"/>
      <c r="D8" s="4"/>
      <c r="E8" s="4"/>
      <c r="F8" s="6" t="s">
        <v>8</v>
      </c>
      <c r="G8" s="7" t="s">
        <v>9</v>
      </c>
      <c r="H8" s="6"/>
      <c r="I8" s="4"/>
      <c r="J8" s="4"/>
      <c r="K8" s="18"/>
    </row>
    <row r="9" spans="1:11" ht="33" customHeight="1">
      <c r="A9" s="8" t="s">
        <v>10</v>
      </c>
      <c r="B9" s="9" t="s">
        <v>11</v>
      </c>
      <c r="C9" s="9" t="s">
        <v>12</v>
      </c>
      <c r="D9" s="9" t="s">
        <v>13</v>
      </c>
      <c r="E9" s="9" t="s">
        <v>14</v>
      </c>
      <c r="F9" s="9" t="s">
        <v>15</v>
      </c>
      <c r="G9" s="9" t="s">
        <v>16</v>
      </c>
      <c r="H9" s="9" t="s">
        <v>17</v>
      </c>
      <c r="I9" s="9" t="s">
        <v>18</v>
      </c>
      <c r="J9" s="19" t="s">
        <v>19</v>
      </c>
      <c r="K9" s="20" t="s">
        <v>20</v>
      </c>
    </row>
    <row r="10" spans="1:11" ht="21.95" customHeight="1">
      <c r="A10" s="10">
        <v>45001</v>
      </c>
      <c r="B10" s="11" t="s">
        <v>61</v>
      </c>
      <c r="C10" s="11" t="s">
        <v>62</v>
      </c>
      <c r="D10" s="11" t="s">
        <v>127</v>
      </c>
      <c r="E10" s="11">
        <v>6</v>
      </c>
      <c r="F10" s="11">
        <v>2250</v>
      </c>
      <c r="G10" s="11">
        <v>1333</v>
      </c>
      <c r="H10" s="11">
        <v>1300</v>
      </c>
      <c r="I10" s="11">
        <v>33</v>
      </c>
      <c r="J10" s="26">
        <f t="shared" ref="J10:J20" si="0">SUM(H10/F10*100)</f>
        <v>57.777777777777771</v>
      </c>
      <c r="K10" s="22"/>
    </row>
    <row r="11" spans="1:11" ht="21.95" customHeight="1">
      <c r="A11" s="12"/>
      <c r="B11" s="11" t="s">
        <v>150</v>
      </c>
      <c r="C11" s="27" t="s">
        <v>151</v>
      </c>
      <c r="D11" s="11" t="s">
        <v>127</v>
      </c>
      <c r="E11" s="11">
        <v>1</v>
      </c>
      <c r="F11" s="11">
        <v>375</v>
      </c>
      <c r="G11" s="11">
        <v>250</v>
      </c>
      <c r="H11" s="11">
        <v>240</v>
      </c>
      <c r="I11" s="11">
        <v>10</v>
      </c>
      <c r="J11" s="26">
        <f t="shared" si="0"/>
        <v>64</v>
      </c>
      <c r="K11" s="22"/>
    </row>
    <row r="12" spans="1:11" ht="21.95" customHeight="1">
      <c r="A12" s="12"/>
      <c r="B12" s="11" t="s">
        <v>46</v>
      </c>
      <c r="C12" s="11" t="s">
        <v>47</v>
      </c>
      <c r="D12" s="11" t="s">
        <v>127</v>
      </c>
      <c r="E12" s="11">
        <v>1</v>
      </c>
      <c r="F12" s="11">
        <v>375</v>
      </c>
      <c r="G12" s="11">
        <v>407</v>
      </c>
      <c r="H12" s="11">
        <v>400</v>
      </c>
      <c r="I12" s="11">
        <v>7</v>
      </c>
      <c r="J12" s="26">
        <f t="shared" si="0"/>
        <v>106.66666666666667</v>
      </c>
      <c r="K12" s="22"/>
    </row>
    <row r="13" spans="1:11" ht="21.95" customHeight="1">
      <c r="A13" s="10">
        <v>45002</v>
      </c>
      <c r="B13" s="11" t="s">
        <v>61</v>
      </c>
      <c r="C13" s="11" t="s">
        <v>62</v>
      </c>
      <c r="D13" s="11" t="s">
        <v>127</v>
      </c>
      <c r="E13" s="11">
        <v>4</v>
      </c>
      <c r="F13" s="11">
        <v>1500</v>
      </c>
      <c r="G13" s="11">
        <v>920</v>
      </c>
      <c r="H13" s="11">
        <v>900</v>
      </c>
      <c r="I13" s="11">
        <v>20</v>
      </c>
      <c r="J13" s="26">
        <f t="shared" si="0"/>
        <v>60</v>
      </c>
      <c r="K13" s="22"/>
    </row>
    <row r="14" spans="1:11" ht="21.95" customHeight="1">
      <c r="A14" s="12"/>
      <c r="B14" s="11" t="s">
        <v>47</v>
      </c>
      <c r="C14" s="11" t="s">
        <v>46</v>
      </c>
      <c r="D14" s="11" t="s">
        <v>127</v>
      </c>
      <c r="E14" s="11">
        <v>4</v>
      </c>
      <c r="F14" s="11">
        <v>1500</v>
      </c>
      <c r="G14" s="11">
        <f t="shared" ref="G10:G20" si="1">SUM(H14+I14)</f>
        <v>627</v>
      </c>
      <c r="H14" s="11">
        <v>600</v>
      </c>
      <c r="I14" s="11">
        <v>27</v>
      </c>
      <c r="J14" s="26">
        <f t="shared" si="0"/>
        <v>40</v>
      </c>
      <c r="K14" s="22"/>
    </row>
    <row r="15" spans="1:11" ht="21.95" customHeight="1">
      <c r="A15" s="10">
        <v>45005</v>
      </c>
      <c r="B15" s="11" t="s">
        <v>61</v>
      </c>
      <c r="C15" s="11" t="s">
        <v>62</v>
      </c>
      <c r="D15" s="11" t="s">
        <v>127</v>
      </c>
      <c r="E15" s="11">
        <v>4</v>
      </c>
      <c r="F15" s="11">
        <v>1500</v>
      </c>
      <c r="G15" s="11">
        <f t="shared" si="1"/>
        <v>1080</v>
      </c>
      <c r="H15" s="11">
        <v>1000</v>
      </c>
      <c r="I15" s="11">
        <v>80</v>
      </c>
      <c r="J15" s="26">
        <f t="shared" si="0"/>
        <v>66.666666666666657</v>
      </c>
      <c r="K15" s="22"/>
    </row>
    <row r="16" spans="1:11" ht="21.95" customHeight="1">
      <c r="A16" s="12"/>
      <c r="B16" s="11" t="s">
        <v>47</v>
      </c>
      <c r="C16" s="11" t="s">
        <v>46</v>
      </c>
      <c r="D16" s="11" t="s">
        <v>127</v>
      </c>
      <c r="E16" s="11">
        <v>4</v>
      </c>
      <c r="F16" s="11">
        <v>1500</v>
      </c>
      <c r="G16" s="11">
        <f t="shared" si="1"/>
        <v>1027</v>
      </c>
      <c r="H16" s="11">
        <v>1000</v>
      </c>
      <c r="I16" s="11">
        <v>27</v>
      </c>
      <c r="J16" s="26">
        <f t="shared" si="0"/>
        <v>66.666666666666657</v>
      </c>
      <c r="K16" s="22"/>
    </row>
    <row r="17" spans="1:11" ht="21.95" customHeight="1">
      <c r="A17" s="10">
        <v>45006</v>
      </c>
      <c r="B17" s="11" t="s">
        <v>61</v>
      </c>
      <c r="C17" s="11" t="s">
        <v>62</v>
      </c>
      <c r="D17" s="11" t="s">
        <v>127</v>
      </c>
      <c r="E17" s="11">
        <v>4</v>
      </c>
      <c r="F17" s="11">
        <v>1500</v>
      </c>
      <c r="G17" s="11">
        <v>886</v>
      </c>
      <c r="H17" s="11">
        <v>865</v>
      </c>
      <c r="I17" s="11">
        <v>21</v>
      </c>
      <c r="J17" s="26">
        <f t="shared" si="0"/>
        <v>57.666666666666664</v>
      </c>
      <c r="K17" s="22"/>
    </row>
    <row r="18" spans="1:11" ht="21.95" customHeight="1">
      <c r="A18" s="12"/>
      <c r="B18" s="11" t="s">
        <v>46</v>
      </c>
      <c r="C18" s="11" t="s">
        <v>47</v>
      </c>
      <c r="D18" s="11" t="s">
        <v>127</v>
      </c>
      <c r="E18" s="11">
        <v>4</v>
      </c>
      <c r="F18" s="11">
        <v>1500</v>
      </c>
      <c r="G18" s="11">
        <f t="shared" si="1"/>
        <v>761</v>
      </c>
      <c r="H18" s="11">
        <v>749</v>
      </c>
      <c r="I18" s="11">
        <v>12</v>
      </c>
      <c r="J18" s="26">
        <f t="shared" si="0"/>
        <v>49.933333333333337</v>
      </c>
      <c r="K18" s="22"/>
    </row>
    <row r="19" spans="1:11" ht="21.95" customHeight="1">
      <c r="A19" s="10">
        <v>45008</v>
      </c>
      <c r="B19" s="11" t="s">
        <v>61</v>
      </c>
      <c r="C19" s="11" t="s">
        <v>62</v>
      </c>
      <c r="D19" s="11" t="s">
        <v>127</v>
      </c>
      <c r="E19" s="11">
        <v>4</v>
      </c>
      <c r="F19" s="11">
        <v>1500</v>
      </c>
      <c r="G19" s="11">
        <f t="shared" si="1"/>
        <v>1522</v>
      </c>
      <c r="H19" s="11">
        <v>1500</v>
      </c>
      <c r="I19" s="11">
        <v>22</v>
      </c>
      <c r="J19" s="26">
        <f t="shared" si="0"/>
        <v>100</v>
      </c>
      <c r="K19" s="22"/>
    </row>
    <row r="20" spans="1:11" ht="21.95" customHeight="1">
      <c r="A20" s="10">
        <v>45009</v>
      </c>
      <c r="B20" s="11" t="s">
        <v>61</v>
      </c>
      <c r="C20" s="11" t="s">
        <v>62</v>
      </c>
      <c r="D20" s="11" t="s">
        <v>127</v>
      </c>
      <c r="E20" s="11">
        <v>4</v>
      </c>
      <c r="F20" s="11">
        <v>1500</v>
      </c>
      <c r="G20" s="11">
        <f t="shared" si="1"/>
        <v>1334</v>
      </c>
      <c r="H20" s="11">
        <v>1311</v>
      </c>
      <c r="I20" s="11">
        <v>23</v>
      </c>
      <c r="J20" s="26">
        <f t="shared" si="0"/>
        <v>87.4</v>
      </c>
      <c r="K20" s="22"/>
    </row>
    <row r="21" spans="1:11" ht="21.95" customHeight="1">
      <c r="A21" s="10">
        <v>45012</v>
      </c>
      <c r="B21" s="11" t="s">
        <v>61</v>
      </c>
      <c r="C21" s="11" t="s">
        <v>62</v>
      </c>
      <c r="D21" s="11" t="s">
        <v>127</v>
      </c>
      <c r="E21" s="11">
        <v>2</v>
      </c>
      <c r="F21" s="11">
        <v>750</v>
      </c>
      <c r="G21" s="11">
        <f t="shared" ref="G21:G34" si="2">SUM(H21+I21)</f>
        <v>785</v>
      </c>
      <c r="H21" s="11">
        <v>750</v>
      </c>
      <c r="I21" s="11">
        <v>35</v>
      </c>
      <c r="J21" s="26">
        <f t="shared" ref="J21:J34" si="3">SUM(H21/F21*100)</f>
        <v>100</v>
      </c>
      <c r="K21" s="22"/>
    </row>
    <row r="22" spans="1:11" ht="21.95" customHeight="1">
      <c r="A22" s="12"/>
      <c r="B22" s="11" t="s">
        <v>46</v>
      </c>
      <c r="C22" s="11" t="s">
        <v>47</v>
      </c>
      <c r="D22" s="11" t="s">
        <v>127</v>
      </c>
      <c r="E22" s="11">
        <v>3</v>
      </c>
      <c r="F22" s="11">
        <v>1125</v>
      </c>
      <c r="G22" s="11">
        <f t="shared" si="2"/>
        <v>947</v>
      </c>
      <c r="H22" s="11">
        <v>900</v>
      </c>
      <c r="I22" s="11">
        <v>47</v>
      </c>
      <c r="J22" s="26">
        <f t="shared" si="3"/>
        <v>80</v>
      </c>
      <c r="K22" s="22"/>
    </row>
    <row r="23" spans="1:11" ht="21.95" customHeight="1">
      <c r="A23" s="10">
        <v>45013</v>
      </c>
      <c r="B23" s="11" t="s">
        <v>61</v>
      </c>
      <c r="C23" s="11" t="s">
        <v>62</v>
      </c>
      <c r="D23" s="11" t="s">
        <v>127</v>
      </c>
      <c r="E23" s="11">
        <v>4</v>
      </c>
      <c r="F23" s="11">
        <v>1500</v>
      </c>
      <c r="G23" s="11">
        <f t="shared" si="2"/>
        <v>942</v>
      </c>
      <c r="H23" s="11">
        <v>930</v>
      </c>
      <c r="I23" s="11">
        <v>12</v>
      </c>
      <c r="J23" s="26">
        <f t="shared" si="3"/>
        <v>62</v>
      </c>
      <c r="K23" s="22"/>
    </row>
    <row r="24" spans="1:11" ht="21.95" customHeight="1">
      <c r="A24" s="12"/>
      <c r="B24" s="11" t="s">
        <v>144</v>
      </c>
      <c r="C24" s="11" t="s">
        <v>157</v>
      </c>
      <c r="D24" s="11" t="s">
        <v>127</v>
      </c>
      <c r="E24" s="11">
        <v>4</v>
      </c>
      <c r="F24" s="11">
        <v>1500</v>
      </c>
      <c r="G24" s="11">
        <f t="shared" si="2"/>
        <v>1041</v>
      </c>
      <c r="H24" s="11">
        <v>1029</v>
      </c>
      <c r="I24" s="11">
        <v>12</v>
      </c>
      <c r="J24" s="26">
        <f t="shared" si="3"/>
        <v>68.600000000000009</v>
      </c>
      <c r="K24" s="22"/>
    </row>
    <row r="25" spans="1:11" ht="21.95" customHeight="1">
      <c r="A25" s="10">
        <v>45014</v>
      </c>
      <c r="B25" s="11" t="s">
        <v>61</v>
      </c>
      <c r="C25" s="11" t="s">
        <v>62</v>
      </c>
      <c r="D25" s="11" t="s">
        <v>127</v>
      </c>
      <c r="E25" s="11">
        <v>3</v>
      </c>
      <c r="F25" s="11">
        <v>1125</v>
      </c>
      <c r="G25" s="11">
        <f t="shared" si="2"/>
        <v>1012</v>
      </c>
      <c r="H25" s="11">
        <v>1006</v>
      </c>
      <c r="I25" s="11">
        <v>6</v>
      </c>
      <c r="J25" s="26">
        <f t="shared" si="3"/>
        <v>89.422222222222231</v>
      </c>
      <c r="K25" s="22"/>
    </row>
    <row r="26" spans="1:11" ht="21.95" customHeight="1">
      <c r="A26" s="12"/>
      <c r="B26" s="11" t="s">
        <v>144</v>
      </c>
      <c r="C26" s="11" t="s">
        <v>157</v>
      </c>
      <c r="D26" s="11" t="s">
        <v>127</v>
      </c>
      <c r="E26" s="11">
        <v>2</v>
      </c>
      <c r="F26" s="11">
        <v>750</v>
      </c>
      <c r="G26" s="11">
        <f t="shared" si="2"/>
        <v>748</v>
      </c>
      <c r="H26" s="11">
        <v>730</v>
      </c>
      <c r="I26" s="11">
        <v>18</v>
      </c>
      <c r="J26" s="26">
        <f t="shared" si="3"/>
        <v>97.333333333333343</v>
      </c>
      <c r="K26" s="22"/>
    </row>
    <row r="27" spans="1:11" ht="21.95" customHeight="1">
      <c r="A27" s="10">
        <v>45015</v>
      </c>
      <c r="B27" s="11" t="s">
        <v>61</v>
      </c>
      <c r="C27" s="11" t="s">
        <v>62</v>
      </c>
      <c r="D27" s="11" t="s">
        <v>127</v>
      </c>
      <c r="E27" s="11">
        <v>4</v>
      </c>
      <c r="F27" s="11">
        <v>1500</v>
      </c>
      <c r="G27" s="11">
        <f t="shared" si="2"/>
        <v>1531</v>
      </c>
      <c r="H27" s="11">
        <v>1500</v>
      </c>
      <c r="I27" s="11">
        <v>31</v>
      </c>
      <c r="J27" s="26">
        <f t="shared" si="3"/>
        <v>100</v>
      </c>
      <c r="K27" s="22"/>
    </row>
    <row r="28" spans="1:11" ht="21.95" customHeight="1">
      <c r="A28" s="12"/>
      <c r="B28" s="11" t="s">
        <v>150</v>
      </c>
      <c r="C28" s="27" t="s">
        <v>151</v>
      </c>
      <c r="D28" s="11" t="s">
        <v>127</v>
      </c>
      <c r="E28" s="11">
        <v>1</v>
      </c>
      <c r="F28" s="11">
        <v>375</v>
      </c>
      <c r="G28" s="11">
        <v>158</v>
      </c>
      <c r="H28" s="11">
        <v>150</v>
      </c>
      <c r="I28" s="11">
        <v>8</v>
      </c>
      <c r="J28" s="26">
        <f t="shared" si="3"/>
        <v>40</v>
      </c>
      <c r="K28" s="22"/>
    </row>
    <row r="29" spans="1:11" ht="21.95" customHeight="1">
      <c r="A29" s="10">
        <v>45016</v>
      </c>
      <c r="B29" s="11" t="s">
        <v>61</v>
      </c>
      <c r="C29" s="11" t="s">
        <v>62</v>
      </c>
      <c r="D29" s="11" t="s">
        <v>127</v>
      </c>
      <c r="E29" s="11">
        <v>3</v>
      </c>
      <c r="F29" s="11">
        <v>1125</v>
      </c>
      <c r="G29" s="11">
        <f t="shared" si="2"/>
        <v>984</v>
      </c>
      <c r="H29" s="11">
        <v>972</v>
      </c>
      <c r="I29" s="11">
        <v>12</v>
      </c>
      <c r="J29" s="26">
        <f t="shared" si="3"/>
        <v>86.4</v>
      </c>
      <c r="K29" s="22"/>
    </row>
    <row r="30" spans="1:11" ht="21.95" customHeight="1">
      <c r="A30" s="12"/>
      <c r="B30" s="11" t="s">
        <v>150</v>
      </c>
      <c r="C30" s="27" t="s">
        <v>151</v>
      </c>
      <c r="D30" s="11" t="s">
        <v>127</v>
      </c>
      <c r="E30" s="11">
        <v>1</v>
      </c>
      <c r="F30" s="11">
        <v>375</v>
      </c>
      <c r="G30" s="11">
        <f t="shared" si="2"/>
        <v>318</v>
      </c>
      <c r="H30" s="11">
        <v>300</v>
      </c>
      <c r="I30" s="11">
        <v>18</v>
      </c>
      <c r="J30" s="26">
        <f t="shared" si="3"/>
        <v>80</v>
      </c>
      <c r="K30" s="22"/>
    </row>
    <row r="31" spans="1:11" ht="21.95" customHeight="1">
      <c r="A31" s="10">
        <v>45017</v>
      </c>
      <c r="B31" s="11" t="s">
        <v>61</v>
      </c>
      <c r="C31" s="11" t="s">
        <v>62</v>
      </c>
      <c r="D31" s="11" t="s">
        <v>127</v>
      </c>
      <c r="E31" s="11">
        <v>3</v>
      </c>
      <c r="F31" s="11">
        <v>1125</v>
      </c>
      <c r="G31" s="11">
        <v>952</v>
      </c>
      <c r="H31" s="11">
        <v>925</v>
      </c>
      <c r="I31" s="11">
        <v>27</v>
      </c>
      <c r="J31" s="26">
        <f t="shared" si="3"/>
        <v>82.222222222222214</v>
      </c>
      <c r="K31" s="22"/>
    </row>
    <row r="32" spans="1:11" ht="21.95" customHeight="1">
      <c r="A32" s="12"/>
      <c r="B32" s="11" t="s">
        <v>150</v>
      </c>
      <c r="C32" s="27" t="s">
        <v>151</v>
      </c>
      <c r="D32" s="11" t="s">
        <v>127</v>
      </c>
      <c r="E32" s="11">
        <v>1</v>
      </c>
      <c r="F32" s="11">
        <v>375</v>
      </c>
      <c r="G32" s="11">
        <f t="shared" si="2"/>
        <v>254</v>
      </c>
      <c r="H32" s="11">
        <v>248</v>
      </c>
      <c r="I32" s="11">
        <v>6</v>
      </c>
      <c r="J32" s="26">
        <f t="shared" si="3"/>
        <v>66.133333333333326</v>
      </c>
      <c r="K32" s="22"/>
    </row>
    <row r="33" spans="1:11" ht="21.95" customHeight="1">
      <c r="A33" s="10">
        <v>45019</v>
      </c>
      <c r="B33" s="11" t="s">
        <v>150</v>
      </c>
      <c r="C33" s="27" t="s">
        <v>151</v>
      </c>
      <c r="D33" s="11" t="s">
        <v>127</v>
      </c>
      <c r="E33" s="11">
        <v>1</v>
      </c>
      <c r="F33" s="11">
        <v>375</v>
      </c>
      <c r="G33" s="11">
        <f t="shared" si="2"/>
        <v>318</v>
      </c>
      <c r="H33" s="11">
        <v>316</v>
      </c>
      <c r="I33" s="11">
        <v>2</v>
      </c>
      <c r="J33" s="26">
        <f t="shared" si="3"/>
        <v>84.266666666666666</v>
      </c>
      <c r="K33" s="22"/>
    </row>
    <row r="34" spans="1:11" ht="21.95" customHeight="1">
      <c r="A34" s="12"/>
      <c r="B34" s="11" t="s">
        <v>61</v>
      </c>
      <c r="C34" s="11" t="s">
        <v>62</v>
      </c>
      <c r="D34" s="11" t="s">
        <v>127</v>
      </c>
      <c r="E34" s="11">
        <v>2</v>
      </c>
      <c r="F34" s="11">
        <v>750</v>
      </c>
      <c r="G34" s="11">
        <f t="shared" si="2"/>
        <v>561</v>
      </c>
      <c r="H34" s="11">
        <v>549</v>
      </c>
      <c r="I34" s="11">
        <v>12</v>
      </c>
      <c r="J34" s="26">
        <f t="shared" si="3"/>
        <v>73.2</v>
      </c>
      <c r="K34" s="22"/>
    </row>
    <row r="35" spans="1:11" ht="21.95" customHeight="1">
      <c r="A35" s="10">
        <v>45020</v>
      </c>
      <c r="B35" s="11" t="s">
        <v>61</v>
      </c>
      <c r="C35" s="11" t="s">
        <v>62</v>
      </c>
      <c r="D35" s="11" t="s">
        <v>127</v>
      </c>
      <c r="E35" s="11">
        <v>3</v>
      </c>
      <c r="F35" s="11">
        <v>1125</v>
      </c>
      <c r="G35" s="11">
        <f t="shared" ref="G35:G37" si="4">SUM(H35+I35)</f>
        <v>1137</v>
      </c>
      <c r="H35" s="11">
        <v>1125</v>
      </c>
      <c r="I35" s="11">
        <v>12</v>
      </c>
      <c r="J35" s="26">
        <f t="shared" ref="J35:J37" si="5">SUM(H35/F35*100)</f>
        <v>100</v>
      </c>
      <c r="K35" s="22"/>
    </row>
    <row r="36" spans="1:11" ht="21.95" customHeight="1">
      <c r="A36" s="10">
        <v>45021</v>
      </c>
      <c r="B36" s="11" t="s">
        <v>44</v>
      </c>
      <c r="C36" s="11">
        <v>332</v>
      </c>
      <c r="D36" s="11" t="s">
        <v>127</v>
      </c>
      <c r="E36" s="11">
        <v>2</v>
      </c>
      <c r="F36" s="11">
        <v>750</v>
      </c>
      <c r="G36" s="11">
        <f t="shared" si="4"/>
        <v>677</v>
      </c>
      <c r="H36" s="11">
        <v>668</v>
      </c>
      <c r="I36" s="11">
        <v>9</v>
      </c>
      <c r="J36" s="26">
        <f t="shared" si="5"/>
        <v>89.066666666666677</v>
      </c>
      <c r="K36" s="22"/>
    </row>
    <row r="37" spans="1:11" ht="21.95" customHeight="1">
      <c r="A37" s="12"/>
      <c r="B37" s="11" t="s">
        <v>61</v>
      </c>
      <c r="C37" s="11" t="s">
        <v>62</v>
      </c>
      <c r="D37" s="11" t="s">
        <v>127</v>
      </c>
      <c r="E37" s="11">
        <v>2</v>
      </c>
      <c r="F37" s="11">
        <v>750</v>
      </c>
      <c r="G37" s="11">
        <v>656</v>
      </c>
      <c r="H37" s="11">
        <v>644</v>
      </c>
      <c r="I37" s="11">
        <v>12</v>
      </c>
      <c r="J37" s="26">
        <f t="shared" si="5"/>
        <v>85.866666666666674</v>
      </c>
      <c r="K37" s="22"/>
    </row>
    <row r="38" spans="1:11" ht="21.95" customHeight="1">
      <c r="A38" s="10">
        <v>45022</v>
      </c>
      <c r="B38" s="11" t="s">
        <v>61</v>
      </c>
      <c r="C38" s="11" t="s">
        <v>62</v>
      </c>
      <c r="D38" s="11" t="s">
        <v>127</v>
      </c>
      <c r="E38" s="11">
        <v>8</v>
      </c>
      <c r="F38" s="11">
        <v>1125</v>
      </c>
      <c r="G38" s="11">
        <f t="shared" ref="G38:G39" si="6">SUM(H38+I38)</f>
        <v>1138</v>
      </c>
      <c r="H38" s="11">
        <v>1125</v>
      </c>
      <c r="I38" s="11">
        <v>13</v>
      </c>
      <c r="J38" s="26">
        <f t="shared" ref="J38:J39" si="7">SUM(H38/F38*100)</f>
        <v>100</v>
      </c>
      <c r="K38" s="22"/>
    </row>
    <row r="39" spans="1:11" ht="21.95" customHeight="1">
      <c r="A39" s="10">
        <v>45026</v>
      </c>
      <c r="B39" s="11" t="s">
        <v>61</v>
      </c>
      <c r="C39" s="11" t="s">
        <v>62</v>
      </c>
      <c r="D39" s="11" t="s">
        <v>127</v>
      </c>
      <c r="E39" s="11">
        <v>4</v>
      </c>
      <c r="F39" s="11">
        <v>1500</v>
      </c>
      <c r="G39" s="11">
        <f t="shared" si="6"/>
        <v>1424</v>
      </c>
      <c r="H39" s="11">
        <v>1387</v>
      </c>
      <c r="I39" s="11">
        <v>37</v>
      </c>
      <c r="J39" s="26">
        <f t="shared" si="7"/>
        <v>92.466666666666669</v>
      </c>
      <c r="K39" s="22"/>
    </row>
    <row r="40" spans="1:11" ht="21.95" customHeight="1">
      <c r="A40" s="10">
        <v>45027</v>
      </c>
      <c r="B40" s="11" t="s">
        <v>61</v>
      </c>
      <c r="C40" s="11" t="s">
        <v>62</v>
      </c>
      <c r="D40" s="11" t="s">
        <v>127</v>
      </c>
      <c r="E40" s="11">
        <v>8</v>
      </c>
      <c r="F40" s="11">
        <v>3000</v>
      </c>
      <c r="G40" s="11">
        <f t="shared" ref="G40" si="8">SUM(H40+I40)</f>
        <v>1794</v>
      </c>
      <c r="H40" s="11">
        <v>1740</v>
      </c>
      <c r="I40" s="11">
        <v>54</v>
      </c>
      <c r="J40" s="26">
        <f t="shared" ref="J40" si="9">SUM(H40/F40*100)</f>
        <v>57.999999999999993</v>
      </c>
      <c r="K40" s="22"/>
    </row>
    <row r="41" spans="1:11" ht="21.95" customHeight="1">
      <c r="A41" s="10">
        <v>45028</v>
      </c>
      <c r="B41" s="11" t="s">
        <v>61</v>
      </c>
      <c r="C41" s="11" t="s">
        <v>62</v>
      </c>
      <c r="D41" s="11" t="s">
        <v>127</v>
      </c>
      <c r="E41" s="11">
        <v>4</v>
      </c>
      <c r="F41" s="11">
        <v>1500</v>
      </c>
      <c r="G41" s="11">
        <f t="shared" ref="G41" si="10">SUM(H41+I41)</f>
        <v>1342</v>
      </c>
      <c r="H41" s="11">
        <v>1298</v>
      </c>
      <c r="I41" s="11">
        <v>44</v>
      </c>
      <c r="J41" s="26">
        <f t="shared" ref="J41" si="11">SUM(H41/F41*100)</f>
        <v>86.533333333333331</v>
      </c>
      <c r="K41" s="22"/>
    </row>
    <row r="42" spans="1:11" ht="21.95" customHeight="1">
      <c r="A42" s="12"/>
      <c r="B42" s="11"/>
      <c r="C42" s="11"/>
      <c r="D42" s="11"/>
      <c r="E42" s="11"/>
      <c r="F42" s="11"/>
      <c r="G42" s="11"/>
      <c r="H42" s="11"/>
      <c r="I42" s="11"/>
      <c r="J42" s="21"/>
      <c r="K42" s="22"/>
    </row>
    <row r="43" spans="1:11" ht="21.95" customHeight="1">
      <c r="A43" s="12"/>
      <c r="B43" s="11"/>
      <c r="C43" s="11"/>
      <c r="D43" s="11"/>
      <c r="E43" s="11"/>
      <c r="F43" s="11"/>
      <c r="G43" s="11"/>
      <c r="H43" s="11"/>
      <c r="I43" s="11"/>
      <c r="J43" s="21"/>
      <c r="K43" s="22"/>
    </row>
    <row r="44" spans="1:11" ht="21.95" customHeight="1">
      <c r="A44" s="12"/>
      <c r="B44" s="11"/>
      <c r="C44" s="11"/>
      <c r="D44" s="11"/>
      <c r="E44" s="11"/>
      <c r="F44" s="11"/>
      <c r="G44" s="11"/>
      <c r="H44" s="11"/>
      <c r="I44" s="11"/>
      <c r="J44" s="21"/>
      <c r="K44" s="22"/>
    </row>
    <row r="45" spans="1:11" ht="21.95" customHeight="1">
      <c r="A45" s="12"/>
      <c r="B45" s="11"/>
      <c r="C45" s="11"/>
      <c r="D45" s="11"/>
      <c r="E45" s="11"/>
      <c r="F45" s="11"/>
      <c r="G45" s="11"/>
      <c r="H45" s="11"/>
      <c r="I45" s="11"/>
      <c r="J45" s="21"/>
      <c r="K45" s="22"/>
    </row>
    <row r="46" spans="1:11" ht="21.95" customHeight="1">
      <c r="A46" s="12"/>
      <c r="B46" s="11"/>
      <c r="C46" s="11"/>
      <c r="D46" s="11"/>
      <c r="E46" s="11"/>
      <c r="F46" s="11"/>
      <c r="G46" s="11"/>
      <c r="H46" s="11"/>
      <c r="I46" s="11"/>
      <c r="J46" s="21"/>
      <c r="K46" s="22"/>
    </row>
    <row r="47" spans="1:11" ht="21.95" customHeight="1">
      <c r="A47" s="12"/>
      <c r="B47" s="11"/>
      <c r="C47" s="11"/>
      <c r="D47" s="11"/>
      <c r="E47" s="11"/>
      <c r="F47" s="11"/>
      <c r="G47" s="11"/>
      <c r="H47" s="11"/>
      <c r="I47" s="11"/>
      <c r="J47" s="21"/>
      <c r="K47" s="22"/>
    </row>
    <row r="48" spans="1:11" ht="21" customHeight="1">
      <c r="A48" s="44" t="s">
        <v>23</v>
      </c>
      <c r="B48" s="45"/>
      <c r="C48" s="13">
        <f>COUNT(A10:A47)</f>
        <v>19</v>
      </c>
      <c r="E48" s="46" t="s">
        <v>24</v>
      </c>
      <c r="F48" s="46"/>
      <c r="G48" s="47"/>
      <c r="H48" s="47"/>
      <c r="I48" s="47"/>
      <c r="J48" s="47"/>
      <c r="K48" s="47"/>
    </row>
    <row r="49" spans="1:11" ht="21" customHeight="1">
      <c r="A49" s="36" t="s">
        <v>25</v>
      </c>
      <c r="B49" s="37"/>
      <c r="C49" s="13">
        <f>SUM(F10:F47)</f>
        <v>37500</v>
      </c>
      <c r="F49" s="35"/>
      <c r="G49" s="35"/>
      <c r="H49" s="35"/>
      <c r="I49" s="4"/>
      <c r="J49" s="4"/>
      <c r="K49" s="18"/>
    </row>
    <row r="50" spans="1:11" ht="21" customHeight="1">
      <c r="A50" s="36" t="s">
        <v>26</v>
      </c>
      <c r="B50" s="37"/>
      <c r="C50" s="13">
        <f>SUM(H10:H47)</f>
        <v>28157</v>
      </c>
      <c r="F50" s="4"/>
      <c r="G50" s="4"/>
      <c r="H50" s="4"/>
      <c r="I50" s="4"/>
      <c r="J50" s="4"/>
      <c r="K50" s="18"/>
    </row>
    <row r="51" spans="1:11">
      <c r="A51" s="38" t="s">
        <v>27</v>
      </c>
      <c r="B51" s="39"/>
      <c r="C51" s="14">
        <f>SUM(J10:J47)</f>
        <v>2478.2888888888888</v>
      </c>
      <c r="F51" s="35"/>
      <c r="G51" s="35"/>
      <c r="H51" s="35"/>
      <c r="I51" s="35"/>
      <c r="J51" s="4"/>
      <c r="K51" s="29"/>
    </row>
    <row r="52" spans="1:11">
      <c r="A52" s="40" t="s">
        <v>28</v>
      </c>
      <c r="B52" s="41"/>
      <c r="C52" s="13">
        <f>COUNTA(B10:B47)</f>
        <v>32</v>
      </c>
      <c r="F52" s="35"/>
      <c r="G52" s="35"/>
      <c r="H52" s="35"/>
      <c r="I52" s="35"/>
      <c r="J52" s="4"/>
      <c r="K52" s="29"/>
    </row>
    <row r="53" spans="1:11">
      <c r="A53" s="40" t="s">
        <v>29</v>
      </c>
      <c r="B53" s="41"/>
      <c r="C53" s="14">
        <f>C51/C52</f>
        <v>77.446527777777774</v>
      </c>
      <c r="F53" s="35"/>
      <c r="G53" s="35"/>
      <c r="H53" s="35"/>
      <c r="I53" s="35"/>
      <c r="J53" s="4"/>
      <c r="K53" s="29"/>
    </row>
    <row r="54" spans="1:11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23"/>
    </row>
  </sheetData>
  <mergeCells count="13">
    <mergeCell ref="J1:K1"/>
    <mergeCell ref="A48:B48"/>
    <mergeCell ref="E48:K48"/>
    <mergeCell ref="A49:B49"/>
    <mergeCell ref="F49:H49"/>
    <mergeCell ref="K51:K53"/>
    <mergeCell ref="A4:K6"/>
    <mergeCell ref="F51:H53"/>
    <mergeCell ref="A50:B50"/>
    <mergeCell ref="A51:B51"/>
    <mergeCell ref="A52:B52"/>
    <mergeCell ref="A53:B53"/>
    <mergeCell ref="I51:I53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pageSetUpPr fitToPage="1"/>
  </sheetPr>
  <dimension ref="A1:K77"/>
  <sheetViews>
    <sheetView view="pageBreakPreview" topLeftCell="A63" zoomScaleNormal="100" zoomScaleSheetLayoutView="100" workbookViewId="0">
      <selection activeCell="G63" sqref="G63"/>
    </sheetView>
  </sheetViews>
  <sheetFormatPr defaultColWidth="9" defaultRowHeight="15.75"/>
  <cols>
    <col min="1" max="1" width="18" customWidth="1"/>
    <col min="2" max="2" width="24.875" customWidth="1"/>
    <col min="3" max="3" width="23.25" customWidth="1"/>
    <col min="4" max="4" width="19.875" customWidth="1"/>
    <col min="5" max="5" width="12.75" customWidth="1"/>
    <col min="6" max="6" width="12" customWidth="1"/>
    <col min="7" max="7" width="13.625" customWidth="1"/>
    <col min="8" max="8" width="11.125" customWidth="1"/>
    <col min="9" max="10" width="8.625" customWidth="1"/>
    <col min="11" max="11" width="7.625" customWidth="1"/>
  </cols>
  <sheetData>
    <row r="1" spans="1:11">
      <c r="J1" s="42" t="s">
        <v>0</v>
      </c>
      <c r="K1" s="43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 ht="15.75" customHeight="1">
      <c r="A4" s="48" t="s">
        <v>1</v>
      </c>
      <c r="B4" s="49"/>
      <c r="C4" s="49"/>
      <c r="D4" s="49"/>
      <c r="E4" s="49"/>
      <c r="F4" s="49"/>
      <c r="G4" s="49"/>
      <c r="H4" s="49"/>
      <c r="I4" s="49"/>
      <c r="J4" s="49"/>
      <c r="K4" s="50"/>
    </row>
    <row r="5" spans="1:11" ht="15.75" customHeight="1">
      <c r="A5" s="48"/>
      <c r="B5" s="49"/>
      <c r="C5" s="49"/>
      <c r="D5" s="49"/>
      <c r="E5" s="49"/>
      <c r="F5" s="49"/>
      <c r="G5" s="49"/>
      <c r="H5" s="49"/>
      <c r="I5" s="49"/>
      <c r="J5" s="49"/>
      <c r="K5" s="50"/>
    </row>
    <row r="6" spans="1:11" ht="6.95" customHeight="1">
      <c r="A6" s="48"/>
      <c r="B6" s="49"/>
      <c r="C6" s="49"/>
      <c r="D6" s="49"/>
      <c r="E6" s="49"/>
      <c r="F6" s="49"/>
      <c r="G6" s="49"/>
      <c r="H6" s="49"/>
      <c r="I6" s="49"/>
      <c r="J6" s="49"/>
      <c r="K6" s="50"/>
    </row>
    <row r="7" spans="1:11" ht="24" customHeight="1">
      <c r="A7" s="5" t="s">
        <v>2</v>
      </c>
      <c r="B7" s="6" t="s">
        <v>152</v>
      </c>
      <c r="C7" s="4"/>
      <c r="D7" s="4"/>
      <c r="E7" s="4"/>
      <c r="F7" s="6" t="s">
        <v>4</v>
      </c>
      <c r="G7" s="6" t="s">
        <v>192</v>
      </c>
      <c r="H7" s="6"/>
      <c r="I7" s="4"/>
      <c r="J7" s="4"/>
      <c r="K7" s="18"/>
    </row>
    <row r="8" spans="1:11" ht="24" customHeight="1">
      <c r="A8" s="5" t="s">
        <v>6</v>
      </c>
      <c r="B8" s="7" t="s">
        <v>7</v>
      </c>
      <c r="C8" s="4"/>
      <c r="D8" s="4"/>
      <c r="E8" s="4"/>
      <c r="F8" s="6" t="s">
        <v>8</v>
      </c>
      <c r="G8" s="7" t="s">
        <v>9</v>
      </c>
      <c r="H8" s="6"/>
      <c r="I8" s="4"/>
      <c r="J8" s="4"/>
      <c r="K8" s="18"/>
    </row>
    <row r="9" spans="1:11" ht="33" customHeight="1">
      <c r="A9" s="8" t="s">
        <v>10</v>
      </c>
      <c r="B9" s="9" t="s">
        <v>11</v>
      </c>
      <c r="C9" s="9" t="s">
        <v>12</v>
      </c>
      <c r="D9" s="9" t="s">
        <v>13</v>
      </c>
      <c r="E9" s="9" t="s">
        <v>14</v>
      </c>
      <c r="F9" s="9" t="s">
        <v>15</v>
      </c>
      <c r="G9" s="9" t="s">
        <v>16</v>
      </c>
      <c r="H9" s="9" t="s">
        <v>17</v>
      </c>
      <c r="I9" s="9" t="s">
        <v>18</v>
      </c>
      <c r="J9" s="19" t="s">
        <v>19</v>
      </c>
      <c r="K9" s="20" t="s">
        <v>20</v>
      </c>
    </row>
    <row r="10" spans="1:11" ht="21.95" customHeight="1">
      <c r="A10" s="10">
        <v>45001</v>
      </c>
      <c r="B10" s="11" t="s">
        <v>46</v>
      </c>
      <c r="C10" s="11" t="s">
        <v>47</v>
      </c>
      <c r="D10" s="11" t="s">
        <v>127</v>
      </c>
      <c r="E10" s="11">
        <v>6</v>
      </c>
      <c r="F10" s="11">
        <v>2250</v>
      </c>
      <c r="G10" s="11">
        <f t="shared" ref="G10:G24" si="0">SUM(H10+I10)</f>
        <v>2256</v>
      </c>
      <c r="H10" s="11">
        <v>2250</v>
      </c>
      <c r="I10" s="11">
        <v>6</v>
      </c>
      <c r="J10" s="26">
        <f t="shared" ref="J10:J24" si="1">SUM(H10/F10*100)</f>
        <v>100</v>
      </c>
      <c r="K10" s="22"/>
    </row>
    <row r="11" spans="1:11" ht="21.95" customHeight="1">
      <c r="A11" s="12"/>
      <c r="B11" s="11" t="s">
        <v>59</v>
      </c>
      <c r="C11" s="11" t="s">
        <v>60</v>
      </c>
      <c r="D11" s="11" t="s">
        <v>127</v>
      </c>
      <c r="E11" s="11">
        <v>1</v>
      </c>
      <c r="F11" s="11">
        <v>375</v>
      </c>
      <c r="G11" s="11">
        <f t="shared" si="0"/>
        <v>396</v>
      </c>
      <c r="H11" s="11">
        <v>390</v>
      </c>
      <c r="I11" s="11">
        <v>6</v>
      </c>
      <c r="J11" s="26">
        <f t="shared" si="1"/>
        <v>104</v>
      </c>
      <c r="K11" s="22"/>
    </row>
    <row r="12" spans="1:11" ht="21.95" customHeight="1">
      <c r="A12" s="12"/>
      <c r="B12" s="11" t="s">
        <v>153</v>
      </c>
      <c r="C12" s="11">
        <v>86901</v>
      </c>
      <c r="D12" s="11" t="s">
        <v>127</v>
      </c>
      <c r="E12" s="11">
        <v>1</v>
      </c>
      <c r="F12" s="11">
        <v>375</v>
      </c>
      <c r="G12" s="11">
        <v>230</v>
      </c>
      <c r="H12" s="11">
        <v>220</v>
      </c>
      <c r="I12" s="11">
        <v>10</v>
      </c>
      <c r="J12" s="26">
        <f t="shared" si="1"/>
        <v>58.666666666666664</v>
      </c>
      <c r="K12" s="22"/>
    </row>
    <row r="13" spans="1:11" ht="21.95" customHeight="1">
      <c r="A13" s="10">
        <v>45002</v>
      </c>
      <c r="B13" s="11" t="s">
        <v>89</v>
      </c>
      <c r="C13" s="11">
        <v>1690</v>
      </c>
      <c r="D13" s="11" t="s">
        <v>127</v>
      </c>
      <c r="E13" s="11">
        <v>7</v>
      </c>
      <c r="F13" s="11">
        <v>2625</v>
      </c>
      <c r="G13" s="11">
        <v>923</v>
      </c>
      <c r="H13" s="11">
        <v>840</v>
      </c>
      <c r="I13" s="11">
        <v>83</v>
      </c>
      <c r="J13" s="26">
        <f t="shared" si="1"/>
        <v>32</v>
      </c>
      <c r="K13" s="22"/>
    </row>
    <row r="14" spans="1:11" ht="21.95" customHeight="1">
      <c r="A14" s="12"/>
      <c r="B14" s="11" t="s">
        <v>59</v>
      </c>
      <c r="C14" s="11" t="s">
        <v>60</v>
      </c>
      <c r="D14" s="11" t="s">
        <v>127</v>
      </c>
      <c r="E14" s="11">
        <v>1</v>
      </c>
      <c r="F14" s="11">
        <v>375</v>
      </c>
      <c r="G14" s="11">
        <v>373</v>
      </c>
      <c r="H14" s="11">
        <v>300</v>
      </c>
      <c r="I14" s="11">
        <v>73</v>
      </c>
      <c r="J14" s="26">
        <f t="shared" si="1"/>
        <v>80</v>
      </c>
      <c r="K14" s="22"/>
    </row>
    <row r="15" spans="1:11" ht="21.95" customHeight="1">
      <c r="A15" s="10">
        <v>45005</v>
      </c>
      <c r="B15" s="11" t="s">
        <v>59</v>
      </c>
      <c r="C15" s="11" t="s">
        <v>60</v>
      </c>
      <c r="D15" s="11" t="s">
        <v>127</v>
      </c>
      <c r="E15" s="11">
        <v>4</v>
      </c>
      <c r="F15" s="11">
        <v>1500</v>
      </c>
      <c r="G15" s="11">
        <f t="shared" si="0"/>
        <v>583</v>
      </c>
      <c r="H15" s="11">
        <v>562</v>
      </c>
      <c r="I15" s="11">
        <v>21</v>
      </c>
      <c r="J15" s="26">
        <f t="shared" si="1"/>
        <v>37.466666666666661</v>
      </c>
      <c r="K15" s="22"/>
    </row>
    <row r="16" spans="1:11" ht="21.95" customHeight="1">
      <c r="A16" s="12"/>
      <c r="B16" s="11" t="s">
        <v>44</v>
      </c>
      <c r="C16" s="11">
        <v>332</v>
      </c>
      <c r="D16" s="11" t="s">
        <v>127</v>
      </c>
      <c r="E16" s="11">
        <v>4</v>
      </c>
      <c r="F16" s="11">
        <v>1500</v>
      </c>
      <c r="G16" s="11">
        <v>649</v>
      </c>
      <c r="H16" s="11">
        <v>600</v>
      </c>
      <c r="I16" s="11">
        <v>49</v>
      </c>
      <c r="J16" s="26">
        <f t="shared" si="1"/>
        <v>40</v>
      </c>
      <c r="K16" s="22"/>
    </row>
    <row r="17" spans="1:11" ht="21.95" customHeight="1">
      <c r="A17" s="10">
        <v>45006</v>
      </c>
      <c r="B17" s="11" t="s">
        <v>46</v>
      </c>
      <c r="C17" s="11" t="s">
        <v>47</v>
      </c>
      <c r="D17" s="11" t="s">
        <v>127</v>
      </c>
      <c r="E17" s="11">
        <v>1</v>
      </c>
      <c r="F17" s="11">
        <v>375</v>
      </c>
      <c r="G17" s="11">
        <v>412</v>
      </c>
      <c r="H17" s="11">
        <v>400</v>
      </c>
      <c r="I17" s="11">
        <v>12</v>
      </c>
      <c r="J17" s="26">
        <f t="shared" si="1"/>
        <v>106.66666666666667</v>
      </c>
      <c r="K17" s="22"/>
    </row>
    <row r="18" spans="1:11" ht="21.95" customHeight="1">
      <c r="A18" s="12"/>
      <c r="B18" s="11" t="s">
        <v>44</v>
      </c>
      <c r="C18" s="11">
        <v>332</v>
      </c>
      <c r="D18" s="11" t="s">
        <v>127</v>
      </c>
      <c r="E18" s="11">
        <v>7</v>
      </c>
      <c r="F18" s="11">
        <v>2625</v>
      </c>
      <c r="G18" s="11">
        <f t="shared" si="0"/>
        <v>1066</v>
      </c>
      <c r="H18" s="11">
        <v>1054</v>
      </c>
      <c r="I18" s="11">
        <v>12</v>
      </c>
      <c r="J18" s="26">
        <f t="shared" si="1"/>
        <v>40.152380952380952</v>
      </c>
      <c r="K18" s="22"/>
    </row>
    <row r="19" spans="1:11" ht="21.95" customHeight="1">
      <c r="A19" s="10">
        <v>45008</v>
      </c>
      <c r="B19" s="11" t="s">
        <v>44</v>
      </c>
      <c r="C19" s="11">
        <v>332</v>
      </c>
      <c r="D19" s="11" t="s">
        <v>127</v>
      </c>
      <c r="E19" s="11">
        <v>3</v>
      </c>
      <c r="F19" s="11">
        <v>1125</v>
      </c>
      <c r="G19" s="11">
        <f t="shared" si="0"/>
        <v>1064</v>
      </c>
      <c r="H19" s="11">
        <v>1050</v>
      </c>
      <c r="I19" s="11">
        <v>14</v>
      </c>
      <c r="J19" s="26">
        <f t="shared" si="1"/>
        <v>93.333333333333329</v>
      </c>
      <c r="K19" s="22"/>
    </row>
    <row r="20" spans="1:11" ht="21.95" customHeight="1">
      <c r="A20" s="12"/>
      <c r="B20" s="11" t="s">
        <v>80</v>
      </c>
      <c r="C20" s="11">
        <v>33004</v>
      </c>
      <c r="D20" s="11" t="s">
        <v>127</v>
      </c>
      <c r="E20" s="11">
        <v>1</v>
      </c>
      <c r="F20" s="11">
        <v>375</v>
      </c>
      <c r="G20" s="11">
        <f t="shared" si="0"/>
        <v>560</v>
      </c>
      <c r="H20" s="11">
        <v>500</v>
      </c>
      <c r="I20" s="11">
        <v>60</v>
      </c>
      <c r="J20" s="26">
        <f t="shared" si="1"/>
        <v>133.33333333333331</v>
      </c>
      <c r="K20" s="22"/>
    </row>
    <row r="21" spans="1:11" ht="21.95" customHeight="1">
      <c r="A21" s="10">
        <v>45009</v>
      </c>
      <c r="B21" s="11" t="s">
        <v>44</v>
      </c>
      <c r="C21" s="11">
        <v>332</v>
      </c>
      <c r="D21" s="11" t="s">
        <v>127</v>
      </c>
      <c r="E21" s="11">
        <v>2</v>
      </c>
      <c r="F21" s="11">
        <v>750</v>
      </c>
      <c r="G21" s="11">
        <f t="shared" si="0"/>
        <v>782</v>
      </c>
      <c r="H21" s="11">
        <v>750</v>
      </c>
      <c r="I21" s="11">
        <v>32</v>
      </c>
      <c r="J21" s="26">
        <f t="shared" si="1"/>
        <v>100</v>
      </c>
      <c r="K21" s="22"/>
    </row>
    <row r="22" spans="1:11" ht="21.95" customHeight="1">
      <c r="A22" s="12"/>
      <c r="B22" s="11" t="s">
        <v>21</v>
      </c>
      <c r="C22" s="11">
        <v>22500</v>
      </c>
      <c r="D22" s="11" t="s">
        <v>127</v>
      </c>
      <c r="E22" s="11">
        <v>1</v>
      </c>
      <c r="F22" s="11">
        <v>625</v>
      </c>
      <c r="G22" s="11">
        <f t="shared" si="0"/>
        <v>523</v>
      </c>
      <c r="H22" s="11">
        <v>500</v>
      </c>
      <c r="I22" s="11">
        <v>23</v>
      </c>
      <c r="J22" s="26">
        <f t="shared" si="1"/>
        <v>80</v>
      </c>
      <c r="K22" s="22"/>
    </row>
    <row r="23" spans="1:11" ht="21.95" customHeight="1">
      <c r="A23" s="12"/>
      <c r="B23" s="11" t="s">
        <v>35</v>
      </c>
      <c r="C23" s="11" t="s">
        <v>36</v>
      </c>
      <c r="D23" s="11" t="s">
        <v>127</v>
      </c>
      <c r="E23" s="11">
        <v>2</v>
      </c>
      <c r="F23" s="11">
        <v>750</v>
      </c>
      <c r="G23" s="11">
        <f t="shared" si="0"/>
        <v>762</v>
      </c>
      <c r="H23" s="11">
        <v>750</v>
      </c>
      <c r="I23" s="11">
        <v>12</v>
      </c>
      <c r="J23" s="26">
        <f t="shared" si="1"/>
        <v>100</v>
      </c>
      <c r="K23" s="22"/>
    </row>
    <row r="24" spans="1:11" ht="21.95" customHeight="1">
      <c r="A24" s="12"/>
      <c r="B24" s="11" t="s">
        <v>80</v>
      </c>
      <c r="C24" s="11">
        <v>33004</v>
      </c>
      <c r="D24" s="11" t="s">
        <v>127</v>
      </c>
      <c r="E24" s="11">
        <v>2</v>
      </c>
      <c r="F24" s="11">
        <v>750</v>
      </c>
      <c r="G24" s="11">
        <f t="shared" si="0"/>
        <v>460</v>
      </c>
      <c r="H24" s="11">
        <v>448</v>
      </c>
      <c r="I24" s="11">
        <v>12</v>
      </c>
      <c r="J24" s="26">
        <f t="shared" si="1"/>
        <v>59.733333333333341</v>
      </c>
      <c r="K24" s="22"/>
    </row>
    <row r="25" spans="1:11" ht="21.95" customHeight="1">
      <c r="A25" s="10">
        <v>45012</v>
      </c>
      <c r="B25" s="11" t="s">
        <v>144</v>
      </c>
      <c r="C25" s="11" t="s">
        <v>145</v>
      </c>
      <c r="D25" s="11" t="s">
        <v>127</v>
      </c>
      <c r="E25" s="11">
        <v>2</v>
      </c>
      <c r="F25" s="11">
        <v>750</v>
      </c>
      <c r="G25" s="11">
        <f t="shared" ref="G25:G51" si="2">SUM(H25+I25)</f>
        <v>648</v>
      </c>
      <c r="H25" s="11">
        <v>600</v>
      </c>
      <c r="I25" s="11">
        <v>48</v>
      </c>
      <c r="J25" s="26">
        <f t="shared" ref="J25:J51" si="3">SUM(H25/F25*100)</f>
        <v>80</v>
      </c>
      <c r="K25" s="22"/>
    </row>
    <row r="26" spans="1:11" ht="21.95" customHeight="1">
      <c r="A26" s="12"/>
      <c r="B26" s="11" t="s">
        <v>46</v>
      </c>
      <c r="C26" s="11" t="s">
        <v>47</v>
      </c>
      <c r="D26" s="11" t="s">
        <v>127</v>
      </c>
      <c r="E26" s="11">
        <v>1</v>
      </c>
      <c r="F26" s="11">
        <v>375</v>
      </c>
      <c r="G26" s="11">
        <v>305</v>
      </c>
      <c r="H26" s="11">
        <v>300</v>
      </c>
      <c r="I26" s="11">
        <v>5</v>
      </c>
      <c r="J26" s="26">
        <f t="shared" si="3"/>
        <v>80</v>
      </c>
      <c r="K26" s="22"/>
    </row>
    <row r="27" spans="1:11" ht="21.95" customHeight="1">
      <c r="A27" s="12"/>
      <c r="B27" s="11" t="s">
        <v>79</v>
      </c>
      <c r="C27" s="11">
        <v>33004</v>
      </c>
      <c r="D27" s="11" t="s">
        <v>127</v>
      </c>
      <c r="E27" s="11">
        <v>1</v>
      </c>
      <c r="F27" s="11">
        <v>375</v>
      </c>
      <c r="G27" s="11">
        <f t="shared" si="2"/>
        <v>346</v>
      </c>
      <c r="H27" s="11">
        <v>300</v>
      </c>
      <c r="I27" s="11">
        <v>46</v>
      </c>
      <c r="J27" s="26">
        <f t="shared" si="3"/>
        <v>80</v>
      </c>
      <c r="K27" s="22"/>
    </row>
    <row r="28" spans="1:11" ht="21.95" customHeight="1">
      <c r="A28" s="12"/>
      <c r="B28" s="11" t="s">
        <v>59</v>
      </c>
      <c r="C28" s="11" t="s">
        <v>60</v>
      </c>
      <c r="D28" s="11" t="s">
        <v>127</v>
      </c>
      <c r="E28" s="11">
        <v>1</v>
      </c>
      <c r="F28" s="11">
        <v>375</v>
      </c>
      <c r="G28" s="11">
        <f t="shared" si="2"/>
        <v>405</v>
      </c>
      <c r="H28" s="11">
        <v>400</v>
      </c>
      <c r="I28" s="11">
        <v>5</v>
      </c>
      <c r="J28" s="26">
        <f t="shared" si="3"/>
        <v>106.66666666666667</v>
      </c>
      <c r="K28" s="22"/>
    </row>
    <row r="29" spans="1:11" ht="21.95" customHeight="1">
      <c r="A29" s="12"/>
      <c r="B29" s="11" t="s">
        <v>44</v>
      </c>
      <c r="C29" s="11">
        <v>332</v>
      </c>
      <c r="D29" s="11" t="s">
        <v>127</v>
      </c>
      <c r="E29" s="11">
        <v>1</v>
      </c>
      <c r="F29" s="11">
        <v>375</v>
      </c>
      <c r="G29" s="11">
        <f t="shared" si="2"/>
        <v>547</v>
      </c>
      <c r="H29" s="11">
        <v>530</v>
      </c>
      <c r="I29" s="11">
        <v>17</v>
      </c>
      <c r="J29" s="26">
        <f t="shared" si="3"/>
        <v>141.33333333333334</v>
      </c>
      <c r="K29" s="22"/>
    </row>
    <row r="30" spans="1:11" ht="21.95" customHeight="1">
      <c r="A30" s="10">
        <v>45013</v>
      </c>
      <c r="B30" s="11" t="s">
        <v>21</v>
      </c>
      <c r="C30" s="11">
        <v>22500</v>
      </c>
      <c r="D30" s="11" t="s">
        <v>127</v>
      </c>
      <c r="E30" s="11">
        <v>3</v>
      </c>
      <c r="F30" s="11">
        <v>1875</v>
      </c>
      <c r="G30" s="11">
        <f t="shared" si="2"/>
        <v>1817</v>
      </c>
      <c r="H30" s="11">
        <v>1805</v>
      </c>
      <c r="I30" s="11">
        <v>12</v>
      </c>
      <c r="J30" s="26">
        <f t="shared" si="3"/>
        <v>96.266666666666666</v>
      </c>
      <c r="K30" s="22"/>
    </row>
    <row r="31" spans="1:11" ht="21.95" customHeight="1">
      <c r="A31" s="12"/>
      <c r="B31" s="11" t="s">
        <v>59</v>
      </c>
      <c r="C31" s="11" t="s">
        <v>60</v>
      </c>
      <c r="D31" s="11" t="s">
        <v>127</v>
      </c>
      <c r="E31" s="11">
        <v>1</v>
      </c>
      <c r="F31" s="11">
        <v>375</v>
      </c>
      <c r="G31" s="11">
        <f t="shared" si="2"/>
        <v>391</v>
      </c>
      <c r="H31" s="11">
        <v>375</v>
      </c>
      <c r="I31" s="11">
        <v>16</v>
      </c>
      <c r="J31" s="26">
        <f t="shared" si="3"/>
        <v>100</v>
      </c>
      <c r="K31" s="22"/>
    </row>
    <row r="32" spans="1:11" ht="21.95" customHeight="1">
      <c r="A32" s="12"/>
      <c r="B32" s="11" t="s">
        <v>44</v>
      </c>
      <c r="C32" s="11">
        <v>332</v>
      </c>
      <c r="D32" s="11" t="s">
        <v>127</v>
      </c>
      <c r="E32" s="11">
        <v>1</v>
      </c>
      <c r="F32" s="11">
        <v>375</v>
      </c>
      <c r="G32" s="11">
        <f t="shared" si="2"/>
        <v>467</v>
      </c>
      <c r="H32" s="11">
        <v>375</v>
      </c>
      <c r="I32" s="11">
        <v>92</v>
      </c>
      <c r="J32" s="26">
        <f t="shared" si="3"/>
        <v>100</v>
      </c>
      <c r="K32" s="22"/>
    </row>
    <row r="33" spans="1:11" ht="21.95" customHeight="1">
      <c r="A33" s="12"/>
      <c r="B33" s="11" t="s">
        <v>46</v>
      </c>
      <c r="C33" s="11" t="s">
        <v>47</v>
      </c>
      <c r="D33" s="11" t="s">
        <v>127</v>
      </c>
      <c r="E33" s="11">
        <v>1</v>
      </c>
      <c r="F33" s="11">
        <v>375</v>
      </c>
      <c r="G33" s="11">
        <f t="shared" si="2"/>
        <v>381</v>
      </c>
      <c r="H33" s="11">
        <v>375</v>
      </c>
      <c r="I33" s="11">
        <v>6</v>
      </c>
      <c r="J33" s="26">
        <f t="shared" si="3"/>
        <v>100</v>
      </c>
      <c r="K33" s="22"/>
    </row>
    <row r="34" spans="1:11" ht="21.95" customHeight="1">
      <c r="A34" s="10">
        <v>45014</v>
      </c>
      <c r="B34" s="11" t="s">
        <v>46</v>
      </c>
      <c r="C34" s="11" t="s">
        <v>47</v>
      </c>
      <c r="D34" s="11" t="s">
        <v>127</v>
      </c>
      <c r="E34" s="11">
        <v>4</v>
      </c>
      <c r="F34" s="11">
        <v>1500</v>
      </c>
      <c r="G34" s="11">
        <f t="shared" si="2"/>
        <v>1245</v>
      </c>
      <c r="H34" s="11">
        <v>1230</v>
      </c>
      <c r="I34" s="11">
        <v>15</v>
      </c>
      <c r="J34" s="26">
        <f t="shared" si="3"/>
        <v>82</v>
      </c>
      <c r="K34" s="22"/>
    </row>
    <row r="35" spans="1:11" ht="21.95" customHeight="1">
      <c r="A35" s="12"/>
      <c r="B35" s="11" t="s">
        <v>59</v>
      </c>
      <c r="C35" s="11" t="s">
        <v>60</v>
      </c>
      <c r="D35" s="11" t="s">
        <v>127</v>
      </c>
      <c r="E35" s="11">
        <v>2</v>
      </c>
      <c r="F35" s="11">
        <v>750</v>
      </c>
      <c r="G35" s="11">
        <f t="shared" si="2"/>
        <v>608</v>
      </c>
      <c r="H35" s="11">
        <v>590</v>
      </c>
      <c r="I35" s="11">
        <v>18</v>
      </c>
      <c r="J35" s="26">
        <f t="shared" si="3"/>
        <v>78.666666666666657</v>
      </c>
      <c r="K35" s="22"/>
    </row>
    <row r="36" spans="1:11" ht="21.95" customHeight="1">
      <c r="A36" s="10">
        <v>45015</v>
      </c>
      <c r="B36" s="11" t="s">
        <v>44</v>
      </c>
      <c r="C36" s="11">
        <v>332</v>
      </c>
      <c r="D36" s="11" t="s">
        <v>127</v>
      </c>
      <c r="E36" s="11">
        <v>2</v>
      </c>
      <c r="F36" s="11">
        <v>750</v>
      </c>
      <c r="G36" s="11">
        <f t="shared" si="2"/>
        <v>487</v>
      </c>
      <c r="H36" s="11">
        <v>470</v>
      </c>
      <c r="I36" s="11">
        <v>17</v>
      </c>
      <c r="J36" s="26">
        <f t="shared" si="3"/>
        <v>62.666666666666671</v>
      </c>
      <c r="K36" s="22"/>
    </row>
    <row r="37" spans="1:11" ht="21.95" customHeight="1">
      <c r="A37" s="12"/>
      <c r="B37" s="11" t="s">
        <v>59</v>
      </c>
      <c r="C37" s="11" t="s">
        <v>60</v>
      </c>
      <c r="D37" s="11" t="s">
        <v>127</v>
      </c>
      <c r="E37" s="11">
        <v>1</v>
      </c>
      <c r="F37" s="11">
        <v>375</v>
      </c>
      <c r="G37" s="11">
        <f t="shared" si="2"/>
        <v>371</v>
      </c>
      <c r="H37" s="11">
        <v>360</v>
      </c>
      <c r="I37" s="11">
        <v>11</v>
      </c>
      <c r="J37" s="26">
        <f t="shared" si="3"/>
        <v>96</v>
      </c>
      <c r="K37" s="22"/>
    </row>
    <row r="38" spans="1:11" ht="21.95" customHeight="1">
      <c r="A38" s="12"/>
      <c r="B38" s="11" t="s">
        <v>52</v>
      </c>
      <c r="C38" s="11" t="s">
        <v>143</v>
      </c>
      <c r="D38" s="11" t="s">
        <v>127</v>
      </c>
      <c r="E38" s="11">
        <v>2</v>
      </c>
      <c r="F38" s="11">
        <v>750</v>
      </c>
      <c r="G38" s="11">
        <f t="shared" si="2"/>
        <v>608</v>
      </c>
      <c r="H38" s="11">
        <v>600</v>
      </c>
      <c r="I38" s="11">
        <v>8</v>
      </c>
      <c r="J38" s="26">
        <f t="shared" si="3"/>
        <v>80</v>
      </c>
      <c r="K38" s="22"/>
    </row>
    <row r="39" spans="1:11" ht="21.95" customHeight="1">
      <c r="A39" s="12"/>
      <c r="B39" s="11" t="s">
        <v>153</v>
      </c>
      <c r="C39" s="11">
        <v>86901</v>
      </c>
      <c r="D39" s="11" t="s">
        <v>127</v>
      </c>
      <c r="E39" s="11">
        <v>2</v>
      </c>
      <c r="F39" s="11">
        <v>750</v>
      </c>
      <c r="G39" s="11">
        <f t="shared" si="2"/>
        <v>428</v>
      </c>
      <c r="H39" s="11">
        <v>400</v>
      </c>
      <c r="I39" s="11">
        <v>28</v>
      </c>
      <c r="J39" s="26">
        <f t="shared" si="3"/>
        <v>53.333333333333336</v>
      </c>
      <c r="K39" s="22"/>
    </row>
    <row r="40" spans="1:11" ht="21.95" customHeight="1">
      <c r="A40" s="10">
        <v>45016</v>
      </c>
      <c r="B40" s="11" t="s">
        <v>44</v>
      </c>
      <c r="C40" s="11">
        <v>332</v>
      </c>
      <c r="D40" s="11" t="s">
        <v>127</v>
      </c>
      <c r="E40" s="11">
        <v>3</v>
      </c>
      <c r="F40" s="11">
        <v>1125</v>
      </c>
      <c r="G40" s="11">
        <f t="shared" si="2"/>
        <v>720</v>
      </c>
      <c r="H40" s="11">
        <v>708</v>
      </c>
      <c r="I40" s="11">
        <v>12</v>
      </c>
      <c r="J40" s="26">
        <f t="shared" si="3"/>
        <v>62.93333333333333</v>
      </c>
      <c r="K40" s="22"/>
    </row>
    <row r="41" spans="1:11" ht="21.95" customHeight="1">
      <c r="A41" s="12"/>
      <c r="B41" s="11" t="s">
        <v>59</v>
      </c>
      <c r="C41" s="11" t="s">
        <v>60</v>
      </c>
      <c r="D41" s="11" t="s">
        <v>127</v>
      </c>
      <c r="E41" s="11">
        <v>2</v>
      </c>
      <c r="F41" s="11">
        <v>750</v>
      </c>
      <c r="G41" s="11">
        <f t="shared" si="2"/>
        <v>387</v>
      </c>
      <c r="H41" s="11">
        <v>378</v>
      </c>
      <c r="I41" s="11">
        <v>9</v>
      </c>
      <c r="J41" s="26">
        <f t="shared" si="3"/>
        <v>50.4</v>
      </c>
      <c r="K41" s="22"/>
    </row>
    <row r="42" spans="1:11" ht="21.95" customHeight="1">
      <c r="A42" s="12"/>
      <c r="B42" s="11" t="s">
        <v>153</v>
      </c>
      <c r="C42" s="11">
        <v>86091</v>
      </c>
      <c r="D42" s="11" t="s">
        <v>127</v>
      </c>
      <c r="E42" s="11">
        <v>3</v>
      </c>
      <c r="F42" s="11">
        <v>1125</v>
      </c>
      <c r="G42" s="11">
        <f t="shared" si="2"/>
        <v>929</v>
      </c>
      <c r="H42" s="11">
        <v>906</v>
      </c>
      <c r="I42" s="11">
        <v>23</v>
      </c>
      <c r="J42" s="26">
        <f t="shared" si="3"/>
        <v>80.533333333333331</v>
      </c>
      <c r="K42" s="22"/>
    </row>
    <row r="43" spans="1:11" ht="21.95" customHeight="1">
      <c r="A43" s="10">
        <v>45017</v>
      </c>
      <c r="B43" s="11" t="s">
        <v>153</v>
      </c>
      <c r="C43" s="11">
        <v>86901</v>
      </c>
      <c r="D43" s="11" t="s">
        <v>127</v>
      </c>
      <c r="E43" s="11">
        <v>3</v>
      </c>
      <c r="F43" s="11">
        <v>1125</v>
      </c>
      <c r="G43" s="11">
        <f t="shared" si="2"/>
        <v>765</v>
      </c>
      <c r="H43" s="11">
        <v>750</v>
      </c>
      <c r="I43" s="11">
        <v>15</v>
      </c>
      <c r="J43" s="26">
        <f t="shared" si="3"/>
        <v>66.666666666666657</v>
      </c>
      <c r="K43" s="22"/>
    </row>
    <row r="44" spans="1:11" ht="21.95" customHeight="1">
      <c r="A44" s="12"/>
      <c r="B44" s="11" t="s">
        <v>59</v>
      </c>
      <c r="C44" s="11" t="s">
        <v>167</v>
      </c>
      <c r="D44" s="11" t="s">
        <v>127</v>
      </c>
      <c r="E44" s="11">
        <v>3</v>
      </c>
      <c r="F44" s="11">
        <v>1125</v>
      </c>
      <c r="G44" s="11">
        <f t="shared" si="2"/>
        <v>778</v>
      </c>
      <c r="H44" s="11">
        <v>755</v>
      </c>
      <c r="I44" s="11">
        <v>23</v>
      </c>
      <c r="J44" s="26">
        <f t="shared" si="3"/>
        <v>67.111111111111114</v>
      </c>
      <c r="K44" s="22"/>
    </row>
    <row r="45" spans="1:11" ht="21.95" customHeight="1">
      <c r="A45" s="12"/>
      <c r="B45" s="11" t="s">
        <v>59</v>
      </c>
      <c r="C45" s="11" t="s">
        <v>60</v>
      </c>
      <c r="D45" s="11" t="s">
        <v>127</v>
      </c>
      <c r="E45" s="11">
        <v>2</v>
      </c>
      <c r="F45" s="11">
        <v>750</v>
      </c>
      <c r="G45" s="11">
        <f t="shared" si="2"/>
        <v>343</v>
      </c>
      <c r="H45" s="11">
        <v>334</v>
      </c>
      <c r="I45" s="11">
        <v>9</v>
      </c>
      <c r="J45" s="26">
        <f t="shared" si="3"/>
        <v>44.533333333333339</v>
      </c>
      <c r="K45" s="22"/>
    </row>
    <row r="46" spans="1:11" ht="21.95" customHeight="1">
      <c r="A46" s="10">
        <v>45019</v>
      </c>
      <c r="B46" s="11" t="s">
        <v>59</v>
      </c>
      <c r="C46" s="11" t="s">
        <v>60</v>
      </c>
      <c r="D46" s="11" t="s">
        <v>127</v>
      </c>
      <c r="E46" s="11">
        <v>1</v>
      </c>
      <c r="F46" s="11">
        <v>375</v>
      </c>
      <c r="G46" s="11">
        <f t="shared" si="2"/>
        <v>257</v>
      </c>
      <c r="H46" s="11">
        <v>245</v>
      </c>
      <c r="I46" s="11">
        <v>12</v>
      </c>
      <c r="J46" s="26">
        <f t="shared" si="3"/>
        <v>65.333333333333329</v>
      </c>
      <c r="K46" s="22"/>
    </row>
    <row r="47" spans="1:11" ht="21.95" customHeight="1">
      <c r="A47" s="10"/>
      <c r="B47" s="11" t="s">
        <v>59</v>
      </c>
      <c r="C47" s="11" t="s">
        <v>167</v>
      </c>
      <c r="D47" s="11" t="s">
        <v>127</v>
      </c>
      <c r="E47" s="11">
        <v>3</v>
      </c>
      <c r="F47" s="11">
        <v>1125</v>
      </c>
      <c r="G47" s="11">
        <f t="shared" si="2"/>
        <v>1167</v>
      </c>
      <c r="H47" s="11">
        <v>1125</v>
      </c>
      <c r="I47" s="11">
        <v>42</v>
      </c>
      <c r="J47" s="26">
        <f t="shared" si="3"/>
        <v>100</v>
      </c>
      <c r="K47" s="22"/>
    </row>
    <row r="48" spans="1:11" ht="21.95" customHeight="1">
      <c r="A48" s="10"/>
      <c r="B48" s="11" t="s">
        <v>153</v>
      </c>
      <c r="C48" s="11">
        <v>86901</v>
      </c>
      <c r="D48" s="11" t="s">
        <v>127</v>
      </c>
      <c r="E48" s="11">
        <v>2</v>
      </c>
      <c r="F48" s="11">
        <v>750</v>
      </c>
      <c r="G48" s="11">
        <f t="shared" si="2"/>
        <v>761</v>
      </c>
      <c r="H48" s="11">
        <v>750</v>
      </c>
      <c r="I48" s="11">
        <v>11</v>
      </c>
      <c r="J48" s="26">
        <f t="shared" si="3"/>
        <v>100</v>
      </c>
      <c r="K48" s="22"/>
    </row>
    <row r="49" spans="1:11" ht="21.95" customHeight="1">
      <c r="A49" s="10">
        <v>45020</v>
      </c>
      <c r="B49" s="11" t="s">
        <v>59</v>
      </c>
      <c r="C49" s="11" t="s">
        <v>60</v>
      </c>
      <c r="D49" s="11" t="s">
        <v>127</v>
      </c>
      <c r="E49" s="11">
        <v>1</v>
      </c>
      <c r="F49" s="11">
        <v>375</v>
      </c>
      <c r="G49" s="11">
        <f t="shared" si="2"/>
        <v>220</v>
      </c>
      <c r="H49" s="11">
        <v>208</v>
      </c>
      <c r="I49" s="11">
        <v>12</v>
      </c>
      <c r="J49" s="26">
        <f t="shared" si="3"/>
        <v>55.466666666666661</v>
      </c>
      <c r="K49" s="22"/>
    </row>
    <row r="50" spans="1:11" ht="21.95" customHeight="1">
      <c r="A50" s="10"/>
      <c r="B50" s="11" t="s">
        <v>59</v>
      </c>
      <c r="C50" s="11" t="s">
        <v>167</v>
      </c>
      <c r="D50" s="11" t="s">
        <v>127</v>
      </c>
      <c r="E50" s="11">
        <v>2</v>
      </c>
      <c r="F50" s="11">
        <v>750</v>
      </c>
      <c r="G50" s="11">
        <f t="shared" si="2"/>
        <v>535</v>
      </c>
      <c r="H50" s="11">
        <v>515</v>
      </c>
      <c r="I50" s="11">
        <v>20</v>
      </c>
      <c r="J50" s="26">
        <f t="shared" si="3"/>
        <v>68.666666666666671</v>
      </c>
      <c r="K50" s="22"/>
    </row>
    <row r="51" spans="1:11" ht="21.95" customHeight="1">
      <c r="A51" s="10"/>
      <c r="B51" s="11" t="s">
        <v>153</v>
      </c>
      <c r="C51" s="11">
        <v>86901</v>
      </c>
      <c r="D51" s="11" t="s">
        <v>127</v>
      </c>
      <c r="E51" s="11">
        <v>3</v>
      </c>
      <c r="F51" s="11">
        <v>1125</v>
      </c>
      <c r="G51" s="11">
        <f t="shared" si="2"/>
        <v>996</v>
      </c>
      <c r="H51" s="11">
        <v>985</v>
      </c>
      <c r="I51" s="11">
        <v>11</v>
      </c>
      <c r="J51" s="26">
        <f t="shared" si="3"/>
        <v>87.555555555555557</v>
      </c>
      <c r="K51" s="22"/>
    </row>
    <row r="52" spans="1:11" ht="21.95" customHeight="1">
      <c r="A52" s="10">
        <v>45021</v>
      </c>
      <c r="B52" s="11" t="s">
        <v>59</v>
      </c>
      <c r="C52" s="11" t="s">
        <v>60</v>
      </c>
      <c r="D52" s="11" t="s">
        <v>127</v>
      </c>
      <c r="E52" s="11">
        <v>1</v>
      </c>
      <c r="F52" s="11">
        <v>375</v>
      </c>
      <c r="G52" s="11">
        <f t="shared" ref="G52:G64" si="4">SUM(H52+I52)</f>
        <v>220</v>
      </c>
      <c r="H52" s="11">
        <v>208</v>
      </c>
      <c r="I52" s="11">
        <v>12</v>
      </c>
      <c r="J52" s="26">
        <f t="shared" ref="J52:J64" si="5">SUM(H52/F52*100)</f>
        <v>55.466666666666661</v>
      </c>
      <c r="K52" s="22"/>
    </row>
    <row r="53" spans="1:11" ht="21.95" customHeight="1">
      <c r="A53" s="10"/>
      <c r="B53" s="11" t="s">
        <v>59</v>
      </c>
      <c r="C53" s="11" t="s">
        <v>167</v>
      </c>
      <c r="D53" s="11" t="s">
        <v>127</v>
      </c>
      <c r="E53" s="11">
        <v>2</v>
      </c>
      <c r="F53" s="11">
        <v>750</v>
      </c>
      <c r="G53" s="11">
        <f t="shared" si="4"/>
        <v>535</v>
      </c>
      <c r="H53" s="11">
        <v>515</v>
      </c>
      <c r="I53" s="11">
        <v>20</v>
      </c>
      <c r="J53" s="26">
        <f t="shared" si="5"/>
        <v>68.666666666666671</v>
      </c>
      <c r="K53" s="22"/>
    </row>
    <row r="54" spans="1:11" ht="21.95" customHeight="1">
      <c r="A54" s="10"/>
      <c r="B54" s="11" t="s">
        <v>153</v>
      </c>
      <c r="C54" s="11">
        <v>86901</v>
      </c>
      <c r="D54" s="11" t="s">
        <v>127</v>
      </c>
      <c r="E54" s="11">
        <v>3</v>
      </c>
      <c r="F54" s="11">
        <v>1125</v>
      </c>
      <c r="G54" s="11">
        <f t="shared" si="4"/>
        <v>996</v>
      </c>
      <c r="H54" s="11">
        <v>985</v>
      </c>
      <c r="I54" s="11">
        <v>11</v>
      </c>
      <c r="J54" s="26">
        <f t="shared" si="5"/>
        <v>87.555555555555557</v>
      </c>
      <c r="K54" s="22"/>
    </row>
    <row r="55" spans="1:11" ht="21.95" customHeight="1">
      <c r="A55" s="10">
        <v>45022</v>
      </c>
      <c r="B55" s="11" t="s">
        <v>153</v>
      </c>
      <c r="C55" s="11">
        <v>86901</v>
      </c>
      <c r="D55" s="11" t="s">
        <v>127</v>
      </c>
      <c r="E55" s="11">
        <v>3</v>
      </c>
      <c r="F55" s="11">
        <v>1125</v>
      </c>
      <c r="G55" s="11">
        <f t="shared" si="4"/>
        <v>993</v>
      </c>
      <c r="H55" s="11">
        <v>900</v>
      </c>
      <c r="I55" s="11">
        <v>93</v>
      </c>
      <c r="J55" s="26">
        <f t="shared" si="5"/>
        <v>80</v>
      </c>
      <c r="K55" s="22"/>
    </row>
    <row r="56" spans="1:11" ht="21.95" customHeight="1">
      <c r="A56" s="10"/>
      <c r="B56" s="11" t="s">
        <v>174</v>
      </c>
      <c r="C56" s="11" t="s">
        <v>70</v>
      </c>
      <c r="D56" s="11" t="s">
        <v>127</v>
      </c>
      <c r="E56" s="11">
        <v>2</v>
      </c>
      <c r="F56" s="11">
        <v>750</v>
      </c>
      <c r="G56" s="11">
        <f t="shared" si="4"/>
        <v>560</v>
      </c>
      <c r="H56" s="11">
        <v>500</v>
      </c>
      <c r="I56" s="11">
        <v>60</v>
      </c>
      <c r="J56" s="26">
        <f t="shared" si="5"/>
        <v>66.666666666666657</v>
      </c>
      <c r="K56" s="22"/>
    </row>
    <row r="57" spans="1:11" ht="21.95" customHeight="1">
      <c r="A57" s="10">
        <v>45026</v>
      </c>
      <c r="B57" s="11" t="s">
        <v>174</v>
      </c>
      <c r="C57" s="11" t="s">
        <v>70</v>
      </c>
      <c r="D57" s="11" t="s">
        <v>127</v>
      </c>
      <c r="E57" s="11">
        <v>3</v>
      </c>
      <c r="F57" s="11">
        <v>1125</v>
      </c>
      <c r="G57" s="11">
        <f t="shared" si="4"/>
        <v>1113</v>
      </c>
      <c r="H57" s="11">
        <v>1101</v>
      </c>
      <c r="I57" s="11">
        <v>12</v>
      </c>
      <c r="J57" s="26">
        <f t="shared" si="5"/>
        <v>97.866666666666674</v>
      </c>
      <c r="K57" s="22"/>
    </row>
    <row r="58" spans="1:11" ht="21.95" customHeight="1">
      <c r="A58" s="10"/>
      <c r="B58" s="11" t="s">
        <v>38</v>
      </c>
      <c r="C58" s="27" t="s">
        <v>180</v>
      </c>
      <c r="D58" s="11" t="s">
        <v>127</v>
      </c>
      <c r="E58" s="11">
        <v>2</v>
      </c>
      <c r="F58" s="11">
        <v>750</v>
      </c>
      <c r="G58" s="11">
        <f t="shared" si="4"/>
        <v>507</v>
      </c>
      <c r="H58" s="11">
        <v>490</v>
      </c>
      <c r="I58" s="11">
        <v>17</v>
      </c>
      <c r="J58" s="26">
        <f t="shared" si="5"/>
        <v>65.333333333333329</v>
      </c>
      <c r="K58" s="22"/>
    </row>
    <row r="59" spans="1:11" ht="21.95" customHeight="1">
      <c r="A59" s="10">
        <v>45027</v>
      </c>
      <c r="B59" s="11" t="s">
        <v>59</v>
      </c>
      <c r="C59" s="11" t="s">
        <v>85</v>
      </c>
      <c r="D59" s="11" t="s">
        <v>127</v>
      </c>
      <c r="E59" s="11">
        <v>1</v>
      </c>
      <c r="F59" s="11">
        <v>375</v>
      </c>
      <c r="G59" s="11">
        <f t="shared" si="4"/>
        <v>246</v>
      </c>
      <c r="H59" s="11">
        <v>200</v>
      </c>
      <c r="I59" s="11">
        <v>46</v>
      </c>
      <c r="J59" s="26">
        <f t="shared" si="5"/>
        <v>53.333333333333336</v>
      </c>
      <c r="K59" s="22"/>
    </row>
    <row r="60" spans="1:11" ht="21.95" customHeight="1">
      <c r="A60" s="10"/>
      <c r="B60" s="11" t="s">
        <v>153</v>
      </c>
      <c r="C60" s="11">
        <v>86901</v>
      </c>
      <c r="D60" s="11" t="s">
        <v>127</v>
      </c>
      <c r="E60" s="11">
        <v>1</v>
      </c>
      <c r="F60" s="11">
        <v>375</v>
      </c>
      <c r="G60" s="11">
        <v>308</v>
      </c>
      <c r="H60" s="11">
        <v>300</v>
      </c>
      <c r="I60" s="11">
        <v>8</v>
      </c>
      <c r="J60" s="26">
        <f t="shared" si="5"/>
        <v>80</v>
      </c>
      <c r="K60" s="22"/>
    </row>
    <row r="61" spans="1:11" ht="21.95" customHeight="1">
      <c r="A61" s="10"/>
      <c r="B61" s="11" t="s">
        <v>95</v>
      </c>
      <c r="C61" s="11" t="s">
        <v>174</v>
      </c>
      <c r="D61" s="11" t="s">
        <v>127</v>
      </c>
      <c r="E61" s="11">
        <v>1</v>
      </c>
      <c r="F61" s="11">
        <v>375</v>
      </c>
      <c r="G61" s="11">
        <v>285</v>
      </c>
      <c r="H61" s="11">
        <v>280</v>
      </c>
      <c r="I61" s="11">
        <v>5</v>
      </c>
      <c r="J61" s="26">
        <f t="shared" si="5"/>
        <v>74.666666666666671</v>
      </c>
      <c r="K61" s="22"/>
    </row>
    <row r="62" spans="1:11" ht="21.95" customHeight="1">
      <c r="A62" s="10"/>
      <c r="B62" s="11" t="s">
        <v>144</v>
      </c>
      <c r="C62" s="11" t="s">
        <v>184</v>
      </c>
      <c r="D62" s="11" t="s">
        <v>127</v>
      </c>
      <c r="E62" s="11">
        <v>2</v>
      </c>
      <c r="F62" s="11">
        <v>750</v>
      </c>
      <c r="G62" s="11">
        <f t="shared" si="4"/>
        <v>632</v>
      </c>
      <c r="H62" s="11">
        <v>600</v>
      </c>
      <c r="I62" s="11">
        <v>32</v>
      </c>
      <c r="J62" s="26">
        <f t="shared" si="5"/>
        <v>80</v>
      </c>
      <c r="K62" s="22"/>
    </row>
    <row r="63" spans="1:11" ht="21.95" customHeight="1">
      <c r="A63" s="10"/>
      <c r="B63" s="11" t="s">
        <v>38</v>
      </c>
      <c r="C63" s="27" t="s">
        <v>180</v>
      </c>
      <c r="D63" s="11" t="s">
        <v>127</v>
      </c>
      <c r="E63" s="11">
        <v>1</v>
      </c>
      <c r="F63" s="11">
        <v>375</v>
      </c>
      <c r="G63" s="11">
        <f t="shared" si="4"/>
        <v>387</v>
      </c>
      <c r="H63" s="11">
        <v>375</v>
      </c>
      <c r="I63" s="11">
        <v>12</v>
      </c>
      <c r="J63" s="26">
        <f t="shared" si="5"/>
        <v>100</v>
      </c>
      <c r="K63" s="22"/>
    </row>
    <row r="64" spans="1:11" ht="21.95" customHeight="1">
      <c r="A64" s="10">
        <v>45028</v>
      </c>
      <c r="B64" s="11" t="s">
        <v>144</v>
      </c>
      <c r="C64" s="11" t="s">
        <v>157</v>
      </c>
      <c r="D64" s="11" t="s">
        <v>127</v>
      </c>
      <c r="E64" s="11">
        <v>7</v>
      </c>
      <c r="F64" s="11">
        <v>2625</v>
      </c>
      <c r="G64" s="11">
        <f t="shared" si="4"/>
        <v>2654</v>
      </c>
      <c r="H64" s="11">
        <v>2625</v>
      </c>
      <c r="I64" s="11">
        <v>29</v>
      </c>
      <c r="J64" s="26">
        <f t="shared" si="5"/>
        <v>100</v>
      </c>
      <c r="K64" s="22"/>
    </row>
    <row r="65" spans="1:11" ht="21.95" customHeight="1">
      <c r="A65" s="10"/>
      <c r="B65" s="11"/>
      <c r="C65" s="11"/>
      <c r="D65" s="11"/>
      <c r="E65" s="11"/>
      <c r="F65" s="11"/>
      <c r="G65" s="11"/>
      <c r="H65" s="11"/>
      <c r="I65" s="11"/>
      <c r="J65" s="21"/>
      <c r="K65" s="22"/>
    </row>
    <row r="66" spans="1:11" ht="21.95" customHeight="1">
      <c r="A66" s="10"/>
      <c r="B66" s="11"/>
      <c r="C66" s="11"/>
      <c r="D66" s="11"/>
      <c r="E66" s="11"/>
      <c r="F66" s="11"/>
      <c r="G66" s="11"/>
      <c r="H66" s="11"/>
      <c r="I66" s="11"/>
      <c r="J66" s="21"/>
      <c r="K66" s="22"/>
    </row>
    <row r="67" spans="1:11" ht="21.95" customHeight="1">
      <c r="A67" s="10"/>
      <c r="B67" s="11"/>
      <c r="C67" s="11"/>
      <c r="D67" s="11"/>
      <c r="E67" s="11"/>
      <c r="F67" s="11"/>
      <c r="G67" s="11"/>
      <c r="H67" s="11"/>
      <c r="I67" s="11"/>
      <c r="J67" s="21"/>
      <c r="K67" s="22"/>
    </row>
    <row r="68" spans="1:11" ht="21.95" customHeight="1">
      <c r="A68" s="10"/>
      <c r="B68" s="11"/>
      <c r="C68" s="11"/>
      <c r="D68" s="11"/>
      <c r="E68" s="11"/>
      <c r="F68" s="11"/>
      <c r="G68" s="11"/>
      <c r="H68" s="11"/>
      <c r="I68" s="11"/>
      <c r="J68" s="21"/>
      <c r="K68" s="22"/>
    </row>
    <row r="69" spans="1:11" ht="21.95" customHeight="1">
      <c r="A69" s="10"/>
      <c r="B69" s="11"/>
      <c r="C69" s="11"/>
      <c r="D69" s="11"/>
      <c r="E69" s="11"/>
      <c r="F69" s="11"/>
      <c r="G69" s="11"/>
      <c r="H69" s="11"/>
      <c r="I69" s="11"/>
      <c r="J69" s="21"/>
      <c r="K69" s="22"/>
    </row>
    <row r="70" spans="1:11" ht="21.95" customHeight="1">
      <c r="A70" s="12"/>
      <c r="B70" s="11"/>
      <c r="C70" s="11"/>
      <c r="D70" s="11"/>
      <c r="E70" s="11"/>
      <c r="F70" s="11"/>
      <c r="G70" s="11"/>
      <c r="H70" s="11"/>
      <c r="I70" s="11"/>
      <c r="J70" s="21"/>
      <c r="K70" s="22"/>
    </row>
    <row r="71" spans="1:11" ht="21" customHeight="1">
      <c r="A71" s="44" t="s">
        <v>23</v>
      </c>
      <c r="B71" s="45"/>
      <c r="C71" s="13">
        <f>COUNT(A10:A70)</f>
        <v>19</v>
      </c>
      <c r="E71" s="46" t="s">
        <v>24</v>
      </c>
      <c r="F71" s="46"/>
      <c r="G71" s="47"/>
      <c r="H71" s="47"/>
      <c r="I71" s="47"/>
      <c r="J71" s="47"/>
      <c r="K71" s="47"/>
    </row>
    <row r="72" spans="1:11" ht="21" customHeight="1">
      <c r="A72" s="36" t="s">
        <v>25</v>
      </c>
      <c r="B72" s="37"/>
      <c r="C72" s="13">
        <f>SUM(F10:F70)</f>
        <v>47875</v>
      </c>
      <c r="F72" s="35"/>
      <c r="G72" s="35"/>
      <c r="H72" s="35"/>
      <c r="I72" s="4"/>
      <c r="J72" s="4"/>
      <c r="K72" s="18"/>
    </row>
    <row r="73" spans="1:11" ht="21" customHeight="1">
      <c r="A73" s="36" t="s">
        <v>26</v>
      </c>
      <c r="B73" s="37"/>
      <c r="C73" s="13">
        <f>SUM(H10:H70)</f>
        <v>36062</v>
      </c>
      <c r="F73" s="4"/>
      <c r="G73" s="4"/>
      <c r="H73" s="4"/>
      <c r="I73" s="4"/>
      <c r="J73" s="4"/>
      <c r="K73" s="18"/>
    </row>
    <row r="74" spans="1:11">
      <c r="A74" s="38" t="s">
        <v>27</v>
      </c>
      <c r="B74" s="39"/>
      <c r="C74" s="14">
        <f>SUM(J10:J70)</f>
        <v>4361.0412698412702</v>
      </c>
      <c r="F74" s="35"/>
      <c r="G74" s="35"/>
      <c r="H74" s="35"/>
      <c r="I74" s="35"/>
      <c r="J74" s="4"/>
      <c r="K74" s="29"/>
    </row>
    <row r="75" spans="1:11">
      <c r="A75" s="40" t="s">
        <v>28</v>
      </c>
      <c r="B75" s="41"/>
      <c r="C75" s="13">
        <f>COUNTA(B10:B70)</f>
        <v>55</v>
      </c>
      <c r="F75" s="35"/>
      <c r="G75" s="35"/>
      <c r="H75" s="35"/>
      <c r="I75" s="35"/>
      <c r="J75" s="4"/>
      <c r="K75" s="29"/>
    </row>
    <row r="76" spans="1:11">
      <c r="A76" s="40" t="s">
        <v>29</v>
      </c>
      <c r="B76" s="41"/>
      <c r="C76" s="14">
        <f>C74/C75</f>
        <v>79.291659451659456</v>
      </c>
      <c r="F76" s="35"/>
      <c r="G76" s="35"/>
      <c r="H76" s="35"/>
      <c r="I76" s="35"/>
      <c r="J76" s="4"/>
      <c r="K76" s="29"/>
    </row>
    <row r="77" spans="1:11">
      <c r="A77" s="15"/>
      <c r="B77" s="16"/>
      <c r="C77" s="16"/>
      <c r="D77" s="16"/>
      <c r="E77" s="16"/>
      <c r="F77" s="16"/>
      <c r="G77" s="16"/>
      <c r="H77" s="16"/>
      <c r="I77" s="16"/>
      <c r="J77" s="16"/>
      <c r="K77" s="23"/>
    </row>
  </sheetData>
  <mergeCells count="13">
    <mergeCell ref="J1:K1"/>
    <mergeCell ref="A71:B71"/>
    <mergeCell ref="E71:K71"/>
    <mergeCell ref="A72:B72"/>
    <mergeCell ref="F72:H72"/>
    <mergeCell ref="K74:K76"/>
    <mergeCell ref="A4:K6"/>
    <mergeCell ref="F74:H76"/>
    <mergeCell ref="A73:B73"/>
    <mergeCell ref="A74:B74"/>
    <mergeCell ref="A75:B75"/>
    <mergeCell ref="A76:B76"/>
    <mergeCell ref="I74:I76"/>
  </mergeCells>
  <printOptions horizontalCentered="1" verticalCentered="1"/>
  <pageMargins left="0" right="0" top="0" bottom="0" header="0" footer="0"/>
  <pageSetup paperSize="9" scale="51" orientation="portrait" verticalDpi="36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53"/>
  <sheetViews>
    <sheetView view="pageBreakPreview" zoomScaleNormal="100" workbookViewId="0">
      <selection activeCell="G8" sqref="G8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42" t="s">
        <v>0</v>
      </c>
      <c r="K1" s="43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 ht="15.75" customHeight="1">
      <c r="A4" s="30" t="s">
        <v>1</v>
      </c>
      <c r="B4" s="31"/>
      <c r="C4" s="31"/>
      <c r="D4" s="31"/>
      <c r="E4" s="31"/>
      <c r="F4" s="31"/>
      <c r="G4" s="31"/>
      <c r="H4" s="31"/>
      <c r="I4" s="31"/>
      <c r="J4" s="32"/>
      <c r="K4" s="33"/>
    </row>
    <row r="5" spans="1:11" ht="15.75" customHeight="1">
      <c r="A5" s="30"/>
      <c r="B5" s="31"/>
      <c r="C5" s="31"/>
      <c r="D5" s="31"/>
      <c r="E5" s="31"/>
      <c r="F5" s="31"/>
      <c r="G5" s="31"/>
      <c r="H5" s="31"/>
      <c r="I5" s="31"/>
      <c r="J5" s="32"/>
      <c r="K5" s="33"/>
    </row>
    <row r="6" spans="1:11" ht="6.95" customHeight="1">
      <c r="A6" s="34"/>
      <c r="B6" s="31"/>
      <c r="C6" s="31"/>
      <c r="D6" s="31"/>
      <c r="E6" s="31"/>
      <c r="F6" s="31"/>
      <c r="G6" s="31"/>
      <c r="H6" s="31"/>
      <c r="I6" s="31"/>
      <c r="J6" s="32"/>
      <c r="K6" s="33"/>
    </row>
    <row r="7" spans="1:11" ht="24" customHeight="1">
      <c r="A7" s="5" t="s">
        <v>2</v>
      </c>
      <c r="B7" s="6" t="s">
        <v>37</v>
      </c>
      <c r="C7" s="4"/>
      <c r="D7" s="4"/>
      <c r="E7" s="4"/>
      <c r="F7" s="6" t="s">
        <v>4</v>
      </c>
      <c r="G7" s="6" t="s">
        <v>192</v>
      </c>
      <c r="H7" s="6"/>
      <c r="I7" s="4"/>
      <c r="J7" s="4"/>
      <c r="K7" s="18"/>
    </row>
    <row r="8" spans="1:11" ht="24" customHeight="1">
      <c r="A8" s="5" t="s">
        <v>6</v>
      </c>
      <c r="B8" s="7" t="s">
        <v>7</v>
      </c>
      <c r="C8" s="4"/>
      <c r="D8" s="4"/>
      <c r="E8" s="4"/>
      <c r="F8" s="6" t="s">
        <v>8</v>
      </c>
      <c r="G8" s="7" t="s">
        <v>9</v>
      </c>
      <c r="H8" s="6"/>
      <c r="I8" s="4"/>
      <c r="J8" s="4"/>
      <c r="K8" s="18"/>
    </row>
    <row r="9" spans="1:11" ht="33" customHeight="1">
      <c r="A9" s="8" t="s">
        <v>10</v>
      </c>
      <c r="B9" s="9" t="s">
        <v>11</v>
      </c>
      <c r="C9" s="9" t="s">
        <v>12</v>
      </c>
      <c r="D9" s="9" t="s">
        <v>13</v>
      </c>
      <c r="E9" s="9" t="s">
        <v>14</v>
      </c>
      <c r="F9" s="9" t="s">
        <v>15</v>
      </c>
      <c r="G9" s="9" t="s">
        <v>16</v>
      </c>
      <c r="H9" s="9" t="s">
        <v>17</v>
      </c>
      <c r="I9" s="9" t="s">
        <v>18</v>
      </c>
      <c r="J9" s="19" t="s">
        <v>19</v>
      </c>
      <c r="K9" s="20" t="s">
        <v>20</v>
      </c>
    </row>
    <row r="10" spans="1:11" ht="21.95" customHeight="1">
      <c r="A10" s="10">
        <v>45001</v>
      </c>
      <c r="B10" s="11" t="s">
        <v>38</v>
      </c>
      <c r="C10" s="11">
        <v>39009</v>
      </c>
      <c r="D10" s="11" t="s">
        <v>22</v>
      </c>
      <c r="E10" s="11">
        <v>8</v>
      </c>
      <c r="F10" s="11">
        <v>760</v>
      </c>
      <c r="G10" s="11">
        <f t="shared" ref="G10:G15" si="0">SUM(H10+I10)</f>
        <v>777</v>
      </c>
      <c r="H10" s="11">
        <v>760</v>
      </c>
      <c r="I10" s="11">
        <v>17</v>
      </c>
      <c r="J10" s="21">
        <f t="shared" ref="J10:J15" si="1">SUM(H10/F10*100)</f>
        <v>100</v>
      </c>
      <c r="K10" s="22"/>
    </row>
    <row r="11" spans="1:11" ht="21.95" customHeight="1">
      <c r="A11" s="10">
        <v>45002</v>
      </c>
      <c r="B11" s="11" t="s">
        <v>38</v>
      </c>
      <c r="C11" s="11">
        <v>39009</v>
      </c>
      <c r="D11" s="11" t="s">
        <v>22</v>
      </c>
      <c r="E11" s="11">
        <v>8</v>
      </c>
      <c r="F11" s="11">
        <v>760</v>
      </c>
      <c r="G11" s="11">
        <f t="shared" si="0"/>
        <v>766</v>
      </c>
      <c r="H11" s="11">
        <v>760</v>
      </c>
      <c r="I11" s="11">
        <v>6</v>
      </c>
      <c r="J11" s="21">
        <f t="shared" si="1"/>
        <v>100</v>
      </c>
      <c r="K11" s="22"/>
    </row>
    <row r="12" spans="1:11" ht="21.95" customHeight="1">
      <c r="A12" s="10">
        <v>45005</v>
      </c>
      <c r="B12" s="11" t="s">
        <v>38</v>
      </c>
      <c r="C12" s="11">
        <v>39009</v>
      </c>
      <c r="D12" s="11" t="s">
        <v>22</v>
      </c>
      <c r="E12" s="11">
        <v>8</v>
      </c>
      <c r="F12" s="11">
        <v>760</v>
      </c>
      <c r="G12" s="11">
        <f t="shared" si="0"/>
        <v>763</v>
      </c>
      <c r="H12" s="11">
        <v>760</v>
      </c>
      <c r="I12" s="11">
        <v>3</v>
      </c>
      <c r="J12" s="21">
        <f t="shared" si="1"/>
        <v>100</v>
      </c>
      <c r="K12" s="22"/>
    </row>
    <row r="13" spans="1:11" ht="21.95" customHeight="1">
      <c r="A13" s="10">
        <v>45006</v>
      </c>
      <c r="B13" s="11" t="s">
        <v>38</v>
      </c>
      <c r="C13" s="11">
        <v>39009</v>
      </c>
      <c r="D13" s="11" t="s">
        <v>22</v>
      </c>
      <c r="E13" s="11">
        <v>8</v>
      </c>
      <c r="F13" s="11">
        <v>760</v>
      </c>
      <c r="G13" s="11">
        <f t="shared" si="0"/>
        <v>765</v>
      </c>
      <c r="H13" s="11">
        <v>760</v>
      </c>
      <c r="I13" s="11">
        <v>5</v>
      </c>
      <c r="J13" s="21">
        <f t="shared" si="1"/>
        <v>100</v>
      </c>
      <c r="K13" s="22"/>
    </row>
    <row r="14" spans="1:11" ht="21.95" customHeight="1">
      <c r="A14" s="10">
        <v>45008</v>
      </c>
      <c r="B14" s="11" t="s">
        <v>38</v>
      </c>
      <c r="C14" s="11">
        <v>39009</v>
      </c>
      <c r="D14" s="11" t="s">
        <v>22</v>
      </c>
      <c r="E14" s="11">
        <v>8</v>
      </c>
      <c r="F14" s="11">
        <v>760</v>
      </c>
      <c r="G14" s="11">
        <f t="shared" si="0"/>
        <v>780</v>
      </c>
      <c r="H14" s="11">
        <v>760</v>
      </c>
      <c r="I14" s="11">
        <v>20</v>
      </c>
      <c r="J14" s="21">
        <f t="shared" si="1"/>
        <v>100</v>
      </c>
      <c r="K14" s="22"/>
    </row>
    <row r="15" spans="1:11" ht="21.95" customHeight="1">
      <c r="A15" s="10">
        <v>45009</v>
      </c>
      <c r="B15" s="11" t="s">
        <v>38</v>
      </c>
      <c r="C15" s="11">
        <v>39009</v>
      </c>
      <c r="D15" s="11" t="s">
        <v>22</v>
      </c>
      <c r="E15" s="11">
        <v>8</v>
      </c>
      <c r="F15" s="11">
        <v>760</v>
      </c>
      <c r="G15" s="11">
        <f t="shared" si="0"/>
        <v>793</v>
      </c>
      <c r="H15" s="11">
        <v>760</v>
      </c>
      <c r="I15" s="11">
        <v>33</v>
      </c>
      <c r="J15" s="21">
        <f t="shared" si="1"/>
        <v>100</v>
      </c>
      <c r="K15" s="22"/>
    </row>
    <row r="16" spans="1:11" ht="21.95" customHeight="1">
      <c r="A16" s="10">
        <v>45012</v>
      </c>
      <c r="B16" s="11" t="s">
        <v>39</v>
      </c>
      <c r="C16" s="11" t="s">
        <v>40</v>
      </c>
      <c r="D16" s="11" t="s">
        <v>22</v>
      </c>
      <c r="E16" s="11">
        <v>8</v>
      </c>
      <c r="F16" s="11">
        <v>520</v>
      </c>
      <c r="G16" s="11">
        <f t="shared" ref="G16:G22" si="2">SUM(H16+I16)</f>
        <v>536</v>
      </c>
      <c r="H16" s="11">
        <v>520</v>
      </c>
      <c r="I16" s="11">
        <v>16</v>
      </c>
      <c r="J16" s="21">
        <f t="shared" ref="J16:J22" si="3">SUM(H16/F16*100)</f>
        <v>100</v>
      </c>
      <c r="K16" s="22"/>
    </row>
    <row r="17" spans="1:11" ht="21.95" customHeight="1">
      <c r="A17" s="10">
        <v>45013</v>
      </c>
      <c r="B17" s="11" t="s">
        <v>38</v>
      </c>
      <c r="C17" s="11">
        <v>39009</v>
      </c>
      <c r="D17" s="11" t="s">
        <v>22</v>
      </c>
      <c r="E17" s="11">
        <v>8</v>
      </c>
      <c r="F17" s="11">
        <v>760</v>
      </c>
      <c r="G17" s="11">
        <f t="shared" si="2"/>
        <v>681</v>
      </c>
      <c r="H17" s="11">
        <v>646</v>
      </c>
      <c r="I17" s="11">
        <v>35</v>
      </c>
      <c r="J17" s="21">
        <f t="shared" si="3"/>
        <v>85</v>
      </c>
      <c r="K17" s="22"/>
    </row>
    <row r="18" spans="1:11" ht="21.95" customHeight="1">
      <c r="A18" s="10">
        <v>45014</v>
      </c>
      <c r="B18" s="11" t="s">
        <v>38</v>
      </c>
      <c r="C18" s="11">
        <v>39009</v>
      </c>
      <c r="D18" s="11" t="s">
        <v>22</v>
      </c>
      <c r="E18" s="11">
        <v>8</v>
      </c>
      <c r="F18" s="11">
        <v>760</v>
      </c>
      <c r="G18" s="11">
        <f t="shared" si="2"/>
        <v>681</v>
      </c>
      <c r="H18" s="11">
        <v>646</v>
      </c>
      <c r="I18" s="11">
        <v>35</v>
      </c>
      <c r="J18" s="21">
        <f t="shared" si="3"/>
        <v>85</v>
      </c>
      <c r="K18" s="22"/>
    </row>
    <row r="19" spans="1:11" ht="21.95" customHeight="1">
      <c r="A19" s="10">
        <v>45015</v>
      </c>
      <c r="B19" s="11" t="s">
        <v>38</v>
      </c>
      <c r="C19" s="11">
        <v>39009</v>
      </c>
      <c r="D19" s="11" t="s">
        <v>22</v>
      </c>
      <c r="E19" s="11">
        <v>8</v>
      </c>
      <c r="F19" s="11">
        <v>760</v>
      </c>
      <c r="G19" s="11">
        <f t="shared" si="2"/>
        <v>799</v>
      </c>
      <c r="H19" s="11">
        <v>760</v>
      </c>
      <c r="I19" s="11">
        <v>39</v>
      </c>
      <c r="J19" s="21">
        <f t="shared" si="3"/>
        <v>100</v>
      </c>
      <c r="K19" s="22"/>
    </row>
    <row r="20" spans="1:11" ht="21.95" customHeight="1">
      <c r="A20" s="10">
        <v>45016</v>
      </c>
      <c r="B20" s="11" t="s">
        <v>38</v>
      </c>
      <c r="C20" s="11">
        <v>39009</v>
      </c>
      <c r="D20" s="11" t="s">
        <v>22</v>
      </c>
      <c r="E20" s="11">
        <v>8</v>
      </c>
      <c r="F20" s="11">
        <v>760</v>
      </c>
      <c r="G20" s="11">
        <f t="shared" si="2"/>
        <v>787</v>
      </c>
      <c r="H20" s="11">
        <v>760</v>
      </c>
      <c r="I20" s="11">
        <v>27</v>
      </c>
      <c r="J20" s="21">
        <f t="shared" si="3"/>
        <v>100</v>
      </c>
      <c r="K20" s="22"/>
    </row>
    <row r="21" spans="1:11" ht="21.95" customHeight="1">
      <c r="A21" s="10">
        <v>45017</v>
      </c>
      <c r="B21" s="11" t="s">
        <v>38</v>
      </c>
      <c r="C21" s="11">
        <v>39009</v>
      </c>
      <c r="D21" s="11" t="s">
        <v>22</v>
      </c>
      <c r="E21" s="11">
        <v>8</v>
      </c>
      <c r="F21" s="11">
        <v>760</v>
      </c>
      <c r="G21" s="11">
        <f t="shared" si="2"/>
        <v>786</v>
      </c>
      <c r="H21" s="11">
        <v>760</v>
      </c>
      <c r="I21" s="11">
        <v>26</v>
      </c>
      <c r="J21" s="21">
        <f t="shared" si="3"/>
        <v>100</v>
      </c>
      <c r="K21" s="22"/>
    </row>
    <row r="22" spans="1:11" ht="21.95" customHeight="1">
      <c r="A22" s="10">
        <v>45019</v>
      </c>
      <c r="B22" s="11" t="s">
        <v>38</v>
      </c>
      <c r="C22" s="11">
        <v>39009</v>
      </c>
      <c r="D22" s="11" t="s">
        <v>22</v>
      </c>
      <c r="E22" s="11">
        <v>8</v>
      </c>
      <c r="F22" s="11">
        <v>760</v>
      </c>
      <c r="G22" s="11">
        <f t="shared" si="2"/>
        <v>780</v>
      </c>
      <c r="H22" s="11">
        <v>760</v>
      </c>
      <c r="I22" s="11">
        <v>20</v>
      </c>
      <c r="J22" s="21">
        <f t="shared" si="3"/>
        <v>100</v>
      </c>
      <c r="K22" s="22"/>
    </row>
    <row r="23" spans="1:11" ht="21.95" customHeight="1">
      <c r="A23" s="10">
        <v>45020</v>
      </c>
      <c r="B23" s="11" t="s">
        <v>38</v>
      </c>
      <c r="C23" s="11">
        <v>39009</v>
      </c>
      <c r="D23" s="11" t="s">
        <v>22</v>
      </c>
      <c r="E23" s="11">
        <v>8</v>
      </c>
      <c r="F23" s="11">
        <v>760</v>
      </c>
      <c r="G23" s="11">
        <f t="shared" ref="G23:G24" si="4">SUM(H23+I23)</f>
        <v>800</v>
      </c>
      <c r="H23" s="11">
        <v>760</v>
      </c>
      <c r="I23" s="11">
        <v>40</v>
      </c>
      <c r="J23" s="21">
        <f t="shared" ref="J23" si="5">SUM(H23/F23*100)</f>
        <v>100</v>
      </c>
      <c r="K23" s="22"/>
    </row>
    <row r="24" spans="1:11" ht="21.95" customHeight="1">
      <c r="A24" s="10">
        <v>45021</v>
      </c>
      <c r="B24" s="11" t="s">
        <v>38</v>
      </c>
      <c r="C24" s="11">
        <v>39009</v>
      </c>
      <c r="D24" s="11" t="s">
        <v>22</v>
      </c>
      <c r="E24" s="11">
        <v>7</v>
      </c>
      <c r="F24" s="11">
        <v>665</v>
      </c>
      <c r="G24" s="11">
        <f t="shared" si="4"/>
        <v>674</v>
      </c>
      <c r="H24" s="11">
        <v>647</v>
      </c>
      <c r="I24" s="11">
        <v>27</v>
      </c>
      <c r="J24" s="21">
        <f t="shared" ref="J24" si="6">SUM(H24/F24*100)</f>
        <v>97.293233082706763</v>
      </c>
      <c r="K24" s="22"/>
    </row>
    <row r="25" spans="1:11" ht="21.95" customHeight="1">
      <c r="A25" s="10">
        <v>45022</v>
      </c>
      <c r="B25" s="11" t="s">
        <v>38</v>
      </c>
      <c r="C25" s="11">
        <v>39009</v>
      </c>
      <c r="D25" s="11" t="s">
        <v>22</v>
      </c>
      <c r="E25" s="11">
        <v>7</v>
      </c>
      <c r="F25" s="11">
        <v>665</v>
      </c>
      <c r="G25" s="11">
        <f t="shared" ref="G25" si="7">SUM(H25+I25)</f>
        <v>665</v>
      </c>
      <c r="H25" s="11">
        <v>634</v>
      </c>
      <c r="I25" s="11">
        <v>31</v>
      </c>
      <c r="J25" s="21">
        <f t="shared" ref="J25" si="8">SUM(H25/F25*100)</f>
        <v>95.338345864661662</v>
      </c>
      <c r="K25" s="22"/>
    </row>
    <row r="26" spans="1:11" ht="21.75" customHeight="1">
      <c r="A26" s="10">
        <v>45026</v>
      </c>
      <c r="B26" s="11" t="s">
        <v>38</v>
      </c>
      <c r="C26" s="11">
        <v>39009</v>
      </c>
      <c r="D26" s="11" t="s">
        <v>22</v>
      </c>
      <c r="E26" s="11">
        <v>6</v>
      </c>
      <c r="F26" s="11">
        <v>570</v>
      </c>
      <c r="G26" s="11">
        <f t="shared" ref="G26" si="9">SUM(H26+I26)</f>
        <v>600</v>
      </c>
      <c r="H26" s="11">
        <v>570</v>
      </c>
      <c r="I26" s="11">
        <v>30</v>
      </c>
      <c r="J26" s="21">
        <f t="shared" ref="J26" si="10">SUM(H26/F26*100)</f>
        <v>100</v>
      </c>
      <c r="K26" s="22"/>
    </row>
    <row r="27" spans="1:11" ht="21.95" customHeight="1">
      <c r="A27" s="10">
        <v>45027</v>
      </c>
      <c r="B27" s="11" t="s">
        <v>38</v>
      </c>
      <c r="C27" s="11">
        <v>39009</v>
      </c>
      <c r="D27" s="11" t="s">
        <v>22</v>
      </c>
      <c r="E27" s="11">
        <v>7</v>
      </c>
      <c r="F27" s="11">
        <v>665</v>
      </c>
      <c r="G27" s="11">
        <f t="shared" ref="G27:G28" si="11">SUM(H27+I27)</f>
        <v>610</v>
      </c>
      <c r="H27" s="11">
        <v>600</v>
      </c>
      <c r="I27" s="11">
        <v>10</v>
      </c>
      <c r="J27" s="21">
        <f t="shared" ref="J27:J28" si="12">SUM(H27/F27*100)</f>
        <v>90.225563909774436</v>
      </c>
      <c r="K27" s="22"/>
    </row>
    <row r="28" spans="1:11" ht="21.95" customHeight="1">
      <c r="A28" s="10">
        <v>45028</v>
      </c>
      <c r="B28" s="11" t="s">
        <v>144</v>
      </c>
      <c r="C28" s="11" t="s">
        <v>184</v>
      </c>
      <c r="D28" s="11" t="s">
        <v>22</v>
      </c>
      <c r="E28" s="11">
        <v>5</v>
      </c>
      <c r="F28" s="11">
        <v>750</v>
      </c>
      <c r="G28" s="11">
        <f t="shared" si="11"/>
        <v>767</v>
      </c>
      <c r="H28" s="11">
        <v>750</v>
      </c>
      <c r="I28" s="11">
        <v>17</v>
      </c>
      <c r="J28" s="21">
        <f t="shared" si="12"/>
        <v>100</v>
      </c>
      <c r="K28" s="22"/>
    </row>
    <row r="29" spans="1:11" ht="21.95" customHeight="1">
      <c r="A29" s="10"/>
      <c r="B29" s="11"/>
      <c r="C29" s="11"/>
      <c r="D29" s="11"/>
      <c r="E29" s="11"/>
      <c r="F29" s="11"/>
      <c r="G29" s="11"/>
      <c r="H29" s="11"/>
      <c r="I29" s="11"/>
      <c r="J29" s="21"/>
      <c r="K29" s="22"/>
    </row>
    <row r="30" spans="1:11" ht="21.95" customHeight="1">
      <c r="A30" s="10"/>
      <c r="B30" s="11"/>
      <c r="C30" s="11"/>
      <c r="D30" s="11"/>
      <c r="E30" s="11"/>
      <c r="F30" s="11"/>
      <c r="G30" s="11"/>
      <c r="H30" s="11"/>
      <c r="I30" s="11"/>
      <c r="J30" s="21"/>
      <c r="K30" s="22"/>
    </row>
    <row r="31" spans="1:11" ht="21.95" customHeight="1">
      <c r="A31" s="12"/>
      <c r="B31" s="11"/>
      <c r="C31" s="11"/>
      <c r="D31" s="11"/>
      <c r="E31" s="11"/>
      <c r="F31" s="11"/>
      <c r="G31" s="11"/>
      <c r="H31" s="11"/>
      <c r="I31" s="11"/>
      <c r="J31" s="21"/>
      <c r="K31" s="22"/>
    </row>
    <row r="32" spans="1:11" ht="21.95" customHeight="1">
      <c r="A32" s="12"/>
      <c r="B32" s="11"/>
      <c r="C32" s="11"/>
      <c r="D32" s="11"/>
      <c r="E32" s="11"/>
      <c r="F32" s="11"/>
      <c r="G32" s="11"/>
      <c r="H32" s="11"/>
      <c r="I32" s="11"/>
      <c r="J32" s="21"/>
      <c r="K32" s="22"/>
    </row>
    <row r="33" spans="1:11" ht="21.95" customHeight="1">
      <c r="A33" s="12"/>
      <c r="B33" s="11"/>
      <c r="C33" s="11"/>
      <c r="D33" s="11"/>
      <c r="E33" s="11"/>
      <c r="F33" s="11"/>
      <c r="G33" s="11"/>
      <c r="H33" s="11"/>
      <c r="I33" s="11"/>
      <c r="J33" s="21"/>
      <c r="K33" s="22"/>
    </row>
    <row r="34" spans="1:11" ht="21.95" customHeight="1">
      <c r="A34" s="12"/>
      <c r="B34" s="11"/>
      <c r="C34" s="11"/>
      <c r="D34" s="11"/>
      <c r="E34" s="11"/>
      <c r="F34" s="11"/>
      <c r="G34" s="11"/>
      <c r="H34" s="11"/>
      <c r="I34" s="11"/>
      <c r="J34" s="21"/>
      <c r="K34" s="22"/>
    </row>
    <row r="35" spans="1:11" ht="21.95" customHeight="1">
      <c r="A35" s="12"/>
      <c r="B35" s="11"/>
      <c r="C35" s="11"/>
      <c r="D35" s="11"/>
      <c r="E35" s="11"/>
      <c r="F35" s="11"/>
      <c r="G35" s="11"/>
      <c r="H35" s="11"/>
      <c r="I35" s="11"/>
      <c r="J35" s="21"/>
      <c r="K35" s="22"/>
    </row>
    <row r="36" spans="1:11" ht="21.95" customHeight="1">
      <c r="A36" s="12"/>
      <c r="B36" s="11"/>
      <c r="C36" s="11"/>
      <c r="D36" s="11"/>
      <c r="E36" s="11"/>
      <c r="F36" s="11"/>
      <c r="G36" s="11"/>
      <c r="H36" s="11"/>
      <c r="I36" s="11"/>
      <c r="J36" s="21"/>
      <c r="K36" s="22"/>
    </row>
    <row r="37" spans="1:11" ht="21.95" customHeight="1">
      <c r="A37" s="12"/>
      <c r="B37" s="11"/>
      <c r="C37" s="11"/>
      <c r="D37" s="11"/>
      <c r="E37" s="11"/>
      <c r="F37" s="11"/>
      <c r="G37" s="11"/>
      <c r="H37" s="11"/>
      <c r="I37" s="11"/>
      <c r="J37" s="21"/>
      <c r="K37" s="22"/>
    </row>
    <row r="38" spans="1:11" ht="21.95" customHeight="1">
      <c r="A38" s="12"/>
      <c r="B38" s="11"/>
      <c r="C38" s="11"/>
      <c r="D38" s="11"/>
      <c r="E38" s="11"/>
      <c r="F38" s="11"/>
      <c r="G38" s="11"/>
      <c r="H38" s="11"/>
      <c r="I38" s="11"/>
      <c r="J38" s="21"/>
      <c r="K38" s="22"/>
    </row>
    <row r="39" spans="1:11" ht="21.95" customHeight="1">
      <c r="A39" s="12"/>
      <c r="B39" s="11"/>
      <c r="C39" s="11"/>
      <c r="D39" s="11"/>
      <c r="E39" s="11"/>
      <c r="F39" s="11"/>
      <c r="G39" s="11"/>
      <c r="H39" s="11"/>
      <c r="I39" s="11"/>
      <c r="J39" s="21"/>
      <c r="K39" s="22"/>
    </row>
    <row r="40" spans="1:11" ht="21.95" customHeight="1">
      <c r="A40" s="12"/>
      <c r="B40" s="11"/>
      <c r="C40" s="11"/>
      <c r="D40" s="11"/>
      <c r="E40" s="11"/>
      <c r="F40" s="11"/>
      <c r="G40" s="11"/>
      <c r="H40" s="11"/>
      <c r="I40" s="11"/>
      <c r="J40" s="21"/>
      <c r="K40" s="22"/>
    </row>
    <row r="41" spans="1:11" ht="21.95" customHeight="1">
      <c r="A41" s="12"/>
      <c r="B41" s="11"/>
      <c r="C41" s="11"/>
      <c r="D41" s="11"/>
      <c r="E41" s="11"/>
      <c r="F41" s="11"/>
      <c r="G41" s="11"/>
      <c r="H41" s="11"/>
      <c r="I41" s="11"/>
      <c r="J41" s="21"/>
      <c r="K41" s="22"/>
    </row>
    <row r="42" spans="1:11" ht="21.95" customHeight="1">
      <c r="A42" s="12"/>
      <c r="B42" s="11"/>
      <c r="C42" s="11"/>
      <c r="D42" s="11"/>
      <c r="E42" s="11"/>
      <c r="F42" s="11"/>
      <c r="G42" s="11"/>
      <c r="H42" s="11"/>
      <c r="I42" s="11"/>
      <c r="J42" s="21"/>
      <c r="K42" s="22"/>
    </row>
    <row r="43" spans="1:11" ht="21.95" customHeight="1">
      <c r="A43" s="12"/>
      <c r="B43" s="11"/>
      <c r="C43" s="11"/>
      <c r="D43" s="11"/>
      <c r="E43" s="11"/>
      <c r="F43" s="11"/>
      <c r="G43" s="11"/>
      <c r="H43" s="11"/>
      <c r="I43" s="11"/>
      <c r="J43" s="21"/>
      <c r="K43" s="22"/>
    </row>
    <row r="44" spans="1:11" ht="21.95" customHeight="1">
      <c r="A44" s="12"/>
      <c r="B44" s="11"/>
      <c r="C44" s="11"/>
      <c r="D44" s="11"/>
      <c r="E44" s="11"/>
      <c r="F44" s="11"/>
      <c r="G44" s="11"/>
      <c r="H44" s="11"/>
      <c r="I44" s="11"/>
      <c r="J44" s="21"/>
      <c r="K44" s="22"/>
    </row>
    <row r="45" spans="1:11" ht="21.95" customHeight="1">
      <c r="A45" s="12"/>
      <c r="B45" s="11"/>
      <c r="C45" s="11"/>
      <c r="D45" s="11"/>
      <c r="E45" s="11"/>
      <c r="F45" s="11"/>
      <c r="G45" s="11"/>
      <c r="H45" s="11"/>
      <c r="I45" s="11"/>
      <c r="J45" s="21"/>
      <c r="K45" s="22"/>
    </row>
    <row r="46" spans="1:11" ht="21.95" customHeight="1">
      <c r="A46" s="12"/>
      <c r="B46" s="11"/>
      <c r="C46" s="11"/>
      <c r="D46" s="11"/>
      <c r="E46" s="11"/>
      <c r="F46" s="11"/>
      <c r="G46" s="11"/>
      <c r="H46" s="11"/>
      <c r="I46" s="11"/>
      <c r="J46" s="21"/>
      <c r="K46" s="22"/>
    </row>
    <row r="47" spans="1:11" ht="21" customHeight="1">
      <c r="A47" s="44" t="s">
        <v>23</v>
      </c>
      <c r="B47" s="45"/>
      <c r="C47" s="13">
        <f>COUNT(A10:A46)</f>
        <v>19</v>
      </c>
      <c r="E47" s="46" t="s">
        <v>24</v>
      </c>
      <c r="F47" s="46"/>
      <c r="G47" s="47"/>
      <c r="H47" s="47"/>
      <c r="I47" s="47"/>
      <c r="J47" s="47"/>
      <c r="K47" s="47"/>
    </row>
    <row r="48" spans="1:11" ht="21" customHeight="1">
      <c r="A48" s="36" t="s">
        <v>25</v>
      </c>
      <c r="B48" s="37"/>
      <c r="C48" s="13">
        <f>SUM(F10:F46)</f>
        <v>13715</v>
      </c>
      <c r="F48" s="35"/>
      <c r="G48" s="35"/>
      <c r="H48" s="35"/>
      <c r="I48" s="4"/>
      <c r="J48" s="4"/>
      <c r="K48" s="18"/>
    </row>
    <row r="49" spans="1:11" ht="21" customHeight="1">
      <c r="A49" s="36" t="s">
        <v>26</v>
      </c>
      <c r="B49" s="37"/>
      <c r="C49" s="13">
        <f>SUM(H10:H46)</f>
        <v>13373</v>
      </c>
      <c r="F49" s="4"/>
      <c r="G49" s="4"/>
      <c r="H49" s="4"/>
      <c r="I49" s="4"/>
      <c r="J49" s="4"/>
      <c r="K49" s="18"/>
    </row>
    <row r="50" spans="1:11">
      <c r="A50" s="38" t="s">
        <v>27</v>
      </c>
      <c r="B50" s="39"/>
      <c r="C50" s="14">
        <f>SUM(J10:J46)</f>
        <v>1852.8571428571429</v>
      </c>
      <c r="F50" s="35"/>
      <c r="G50" s="35"/>
      <c r="H50" s="35"/>
      <c r="I50" s="35"/>
      <c r="J50" s="4"/>
      <c r="K50" s="29"/>
    </row>
    <row r="51" spans="1:11">
      <c r="A51" s="40" t="s">
        <v>28</v>
      </c>
      <c r="B51" s="41"/>
      <c r="C51" s="13">
        <f>COUNTA(B10:B46)</f>
        <v>19</v>
      </c>
      <c r="F51" s="35"/>
      <c r="G51" s="35"/>
      <c r="H51" s="35"/>
      <c r="I51" s="35"/>
      <c r="J51" s="4"/>
      <c r="K51" s="29"/>
    </row>
    <row r="52" spans="1:11">
      <c r="A52" s="40" t="s">
        <v>29</v>
      </c>
      <c r="B52" s="41"/>
      <c r="C52" s="14">
        <f>C50/C51</f>
        <v>97.518796992481199</v>
      </c>
      <c r="F52" s="35"/>
      <c r="G52" s="35"/>
      <c r="H52" s="35"/>
      <c r="I52" s="35"/>
      <c r="J52" s="4"/>
      <c r="K52" s="29"/>
    </row>
    <row r="53" spans="1:11">
      <c r="A53" s="15"/>
      <c r="B53" s="16"/>
      <c r="C53" s="16"/>
      <c r="D53" s="16"/>
      <c r="E53" s="16"/>
      <c r="F53" s="16"/>
      <c r="G53" s="16"/>
      <c r="H53" s="16"/>
      <c r="I53" s="16"/>
      <c r="J53" s="16"/>
      <c r="K53" s="23"/>
    </row>
  </sheetData>
  <mergeCells count="13">
    <mergeCell ref="J1:K1"/>
    <mergeCell ref="A47:B47"/>
    <mergeCell ref="E47:K47"/>
    <mergeCell ref="A48:B48"/>
    <mergeCell ref="F48:H48"/>
    <mergeCell ref="K50:K52"/>
    <mergeCell ref="A4:K6"/>
    <mergeCell ref="F50:H52"/>
    <mergeCell ref="A49:B49"/>
    <mergeCell ref="A50:B50"/>
    <mergeCell ref="A51:B51"/>
    <mergeCell ref="A52:B52"/>
    <mergeCell ref="I50:I52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53"/>
  <sheetViews>
    <sheetView view="pageBreakPreview" topLeftCell="A4" zoomScaleNormal="100" workbookViewId="0">
      <selection activeCell="G8" sqref="G8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42" t="s">
        <v>0</v>
      </c>
      <c r="K1" s="43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 ht="15.75" customHeight="1">
      <c r="A4" s="30" t="s">
        <v>1</v>
      </c>
      <c r="B4" s="31"/>
      <c r="C4" s="31"/>
      <c r="D4" s="31"/>
      <c r="E4" s="31"/>
      <c r="F4" s="31"/>
      <c r="G4" s="31"/>
      <c r="H4" s="31"/>
      <c r="I4" s="31"/>
      <c r="J4" s="32"/>
      <c r="K4" s="33"/>
    </row>
    <row r="5" spans="1:11" ht="15.75" customHeight="1">
      <c r="A5" s="30"/>
      <c r="B5" s="31"/>
      <c r="C5" s="31"/>
      <c r="D5" s="31"/>
      <c r="E5" s="31"/>
      <c r="F5" s="31"/>
      <c r="G5" s="31"/>
      <c r="H5" s="31"/>
      <c r="I5" s="31"/>
      <c r="J5" s="32"/>
      <c r="K5" s="33"/>
    </row>
    <row r="6" spans="1:11" ht="6.95" customHeight="1">
      <c r="A6" s="34"/>
      <c r="B6" s="31"/>
      <c r="C6" s="31"/>
      <c r="D6" s="31"/>
      <c r="E6" s="31"/>
      <c r="F6" s="31"/>
      <c r="G6" s="31"/>
      <c r="H6" s="31"/>
      <c r="I6" s="31"/>
      <c r="J6" s="32"/>
      <c r="K6" s="33"/>
    </row>
    <row r="7" spans="1:11" ht="24" customHeight="1">
      <c r="A7" s="5" t="s">
        <v>2</v>
      </c>
      <c r="B7" s="6" t="s">
        <v>41</v>
      </c>
      <c r="C7" s="4"/>
      <c r="D7" s="4"/>
      <c r="E7" s="4"/>
      <c r="F7" s="6" t="s">
        <v>4</v>
      </c>
      <c r="G7" s="6" t="s">
        <v>192</v>
      </c>
      <c r="H7" s="6"/>
      <c r="I7" s="4"/>
      <c r="J7" s="4"/>
      <c r="K7" s="18"/>
    </row>
    <row r="8" spans="1:11" ht="24" customHeight="1">
      <c r="A8" s="5" t="s">
        <v>6</v>
      </c>
      <c r="B8" s="7" t="s">
        <v>7</v>
      </c>
      <c r="C8" s="4"/>
      <c r="D8" s="4"/>
      <c r="E8" s="4"/>
      <c r="F8" s="6" t="s">
        <v>8</v>
      </c>
      <c r="G8" s="7" t="s">
        <v>9</v>
      </c>
      <c r="H8" s="6"/>
      <c r="I8" s="4"/>
      <c r="J8" s="4"/>
      <c r="K8" s="18"/>
    </row>
    <row r="9" spans="1:11" ht="33" customHeight="1">
      <c r="A9" s="8" t="s">
        <v>10</v>
      </c>
      <c r="B9" s="9" t="s">
        <v>11</v>
      </c>
      <c r="C9" s="9" t="s">
        <v>12</v>
      </c>
      <c r="D9" s="9" t="s">
        <v>13</v>
      </c>
      <c r="E9" s="9" t="s">
        <v>14</v>
      </c>
      <c r="F9" s="9" t="s">
        <v>15</v>
      </c>
      <c r="G9" s="9" t="s">
        <v>16</v>
      </c>
      <c r="H9" s="9" t="s">
        <v>17</v>
      </c>
      <c r="I9" s="9" t="s">
        <v>18</v>
      </c>
      <c r="J9" s="19" t="s">
        <v>19</v>
      </c>
      <c r="K9" s="20" t="s">
        <v>20</v>
      </c>
    </row>
    <row r="10" spans="1:11" ht="21.95" customHeight="1">
      <c r="A10" s="10">
        <v>45001</v>
      </c>
      <c r="B10" s="11" t="s">
        <v>42</v>
      </c>
      <c r="C10" s="11" t="s">
        <v>43</v>
      </c>
      <c r="D10" s="11" t="s">
        <v>22</v>
      </c>
      <c r="E10" s="11">
        <v>8</v>
      </c>
      <c r="F10" s="11">
        <v>400</v>
      </c>
      <c r="G10" s="11">
        <f t="shared" ref="G10:G15" si="0">SUM(H10+I10)</f>
        <v>412</v>
      </c>
      <c r="H10" s="11">
        <v>400</v>
      </c>
      <c r="I10" s="11">
        <v>12</v>
      </c>
      <c r="J10" s="21">
        <f t="shared" ref="J10:J15" si="1">SUM(H10/F10*100)</f>
        <v>100</v>
      </c>
      <c r="K10" s="22"/>
    </row>
    <row r="11" spans="1:11" ht="21.95" customHeight="1">
      <c r="A11" s="10">
        <v>45002</v>
      </c>
      <c r="B11" s="11" t="s">
        <v>42</v>
      </c>
      <c r="C11" s="11" t="s">
        <v>43</v>
      </c>
      <c r="D11" s="11" t="s">
        <v>22</v>
      </c>
      <c r="E11" s="11">
        <v>8</v>
      </c>
      <c r="F11" s="11">
        <v>400</v>
      </c>
      <c r="G11" s="11">
        <f t="shared" si="0"/>
        <v>329</v>
      </c>
      <c r="H11" s="11">
        <v>320</v>
      </c>
      <c r="I11" s="11">
        <v>9</v>
      </c>
      <c r="J11" s="21">
        <f t="shared" si="1"/>
        <v>80</v>
      </c>
      <c r="K11" s="22"/>
    </row>
    <row r="12" spans="1:11" ht="21.95" customHeight="1">
      <c r="A12" s="10">
        <v>45005</v>
      </c>
      <c r="B12" s="11" t="s">
        <v>44</v>
      </c>
      <c r="C12" s="11">
        <v>332</v>
      </c>
      <c r="D12" s="11" t="s">
        <v>22</v>
      </c>
      <c r="E12" s="11">
        <v>8</v>
      </c>
      <c r="F12" s="11">
        <v>800</v>
      </c>
      <c r="G12" s="11">
        <f t="shared" si="0"/>
        <v>732</v>
      </c>
      <c r="H12" s="11">
        <v>720</v>
      </c>
      <c r="I12" s="11">
        <v>12</v>
      </c>
      <c r="J12" s="21">
        <f t="shared" si="1"/>
        <v>90</v>
      </c>
      <c r="K12" s="22"/>
    </row>
    <row r="13" spans="1:11" ht="21.95" customHeight="1">
      <c r="A13" s="10">
        <v>45006</v>
      </c>
      <c r="B13" s="11" t="s">
        <v>44</v>
      </c>
      <c r="C13" s="11">
        <v>332</v>
      </c>
      <c r="D13" s="11" t="s">
        <v>22</v>
      </c>
      <c r="E13" s="11">
        <v>8</v>
      </c>
      <c r="F13" s="11">
        <v>800</v>
      </c>
      <c r="G13" s="11">
        <f t="shared" si="0"/>
        <v>766</v>
      </c>
      <c r="H13" s="11">
        <v>760</v>
      </c>
      <c r="I13" s="11">
        <v>6</v>
      </c>
      <c r="J13" s="21">
        <f t="shared" si="1"/>
        <v>95</v>
      </c>
      <c r="K13" s="22"/>
    </row>
    <row r="14" spans="1:11" ht="21.95" customHeight="1">
      <c r="A14" s="10">
        <v>45008</v>
      </c>
      <c r="B14" s="11" t="s">
        <v>44</v>
      </c>
      <c r="C14" s="11">
        <v>332</v>
      </c>
      <c r="D14" s="11" t="s">
        <v>22</v>
      </c>
      <c r="E14" s="11">
        <v>8</v>
      </c>
      <c r="F14" s="11">
        <v>800</v>
      </c>
      <c r="G14" s="11">
        <f t="shared" si="0"/>
        <v>840</v>
      </c>
      <c r="H14" s="11">
        <v>800</v>
      </c>
      <c r="I14" s="11">
        <v>40</v>
      </c>
      <c r="J14" s="21">
        <f t="shared" si="1"/>
        <v>100</v>
      </c>
      <c r="K14" s="22"/>
    </row>
    <row r="15" spans="1:11" ht="21.95" customHeight="1">
      <c r="A15" s="10">
        <v>45009</v>
      </c>
      <c r="B15" s="11" t="s">
        <v>44</v>
      </c>
      <c r="C15" s="11">
        <v>332</v>
      </c>
      <c r="D15" s="11" t="s">
        <v>22</v>
      </c>
      <c r="E15" s="11">
        <v>8</v>
      </c>
      <c r="F15" s="11">
        <v>800</v>
      </c>
      <c r="G15" s="11">
        <f t="shared" si="0"/>
        <v>812</v>
      </c>
      <c r="H15" s="11">
        <v>800</v>
      </c>
      <c r="I15" s="11">
        <v>12</v>
      </c>
      <c r="J15" s="21">
        <f t="shared" si="1"/>
        <v>100</v>
      </c>
      <c r="K15" s="22"/>
    </row>
    <row r="16" spans="1:11" ht="21.95" customHeight="1">
      <c r="A16" s="10">
        <v>45012</v>
      </c>
      <c r="B16" s="11" t="s">
        <v>44</v>
      </c>
      <c r="C16" s="11">
        <v>332</v>
      </c>
      <c r="D16" s="11" t="s">
        <v>22</v>
      </c>
      <c r="E16" s="11">
        <v>8</v>
      </c>
      <c r="F16" s="11">
        <v>800</v>
      </c>
      <c r="G16" s="11">
        <f t="shared" ref="G16:G21" si="2">SUM(H16+I16)</f>
        <v>850</v>
      </c>
      <c r="H16" s="11">
        <v>800</v>
      </c>
      <c r="I16" s="11">
        <v>50</v>
      </c>
      <c r="J16" s="21">
        <f t="shared" ref="J16:J21" si="3">SUM(H16/F16*100)</f>
        <v>100</v>
      </c>
      <c r="K16" s="22"/>
    </row>
    <row r="17" spans="1:11" ht="21.95" customHeight="1">
      <c r="A17" s="10">
        <v>45013</v>
      </c>
      <c r="B17" s="11" t="s">
        <v>44</v>
      </c>
      <c r="C17" s="11">
        <v>332</v>
      </c>
      <c r="D17" s="11" t="s">
        <v>22</v>
      </c>
      <c r="E17" s="11">
        <v>3</v>
      </c>
      <c r="F17" s="11">
        <v>300</v>
      </c>
      <c r="G17" s="11">
        <f t="shared" si="2"/>
        <v>384</v>
      </c>
      <c r="H17" s="11">
        <v>300</v>
      </c>
      <c r="I17" s="11">
        <v>84</v>
      </c>
      <c r="J17" s="21">
        <f t="shared" si="3"/>
        <v>100</v>
      </c>
      <c r="K17" s="22"/>
    </row>
    <row r="18" spans="1:11" ht="21.95" customHeight="1">
      <c r="A18" s="10">
        <v>45014</v>
      </c>
      <c r="B18" s="11" t="s">
        <v>44</v>
      </c>
      <c r="C18" s="11">
        <v>332</v>
      </c>
      <c r="D18" s="11" t="s">
        <v>22</v>
      </c>
      <c r="E18" s="11">
        <v>8</v>
      </c>
      <c r="F18" s="11">
        <v>800</v>
      </c>
      <c r="G18" s="11">
        <f t="shared" si="2"/>
        <v>612</v>
      </c>
      <c r="H18" s="11">
        <v>600</v>
      </c>
      <c r="I18" s="11">
        <v>12</v>
      </c>
      <c r="J18" s="21">
        <f t="shared" si="3"/>
        <v>75</v>
      </c>
      <c r="K18" s="22"/>
    </row>
    <row r="19" spans="1:11" ht="21.95" customHeight="1">
      <c r="A19" s="10">
        <v>45015</v>
      </c>
      <c r="B19" s="11" t="s">
        <v>153</v>
      </c>
      <c r="C19" s="11">
        <v>86901</v>
      </c>
      <c r="D19" s="11" t="s">
        <v>22</v>
      </c>
      <c r="E19" s="11">
        <v>8</v>
      </c>
      <c r="F19" s="11">
        <v>720</v>
      </c>
      <c r="G19" s="11">
        <f t="shared" si="2"/>
        <v>620</v>
      </c>
      <c r="H19" s="11">
        <v>612</v>
      </c>
      <c r="I19" s="11">
        <v>8</v>
      </c>
      <c r="J19" s="21">
        <f t="shared" si="3"/>
        <v>85</v>
      </c>
      <c r="K19" s="22"/>
    </row>
    <row r="20" spans="1:11" ht="21.95" customHeight="1">
      <c r="A20" s="10">
        <v>45016</v>
      </c>
      <c r="B20" s="11" t="s">
        <v>153</v>
      </c>
      <c r="C20" s="11" t="s">
        <v>36</v>
      </c>
      <c r="D20" s="11" t="s">
        <v>22</v>
      </c>
      <c r="E20" s="11">
        <v>8</v>
      </c>
      <c r="F20" s="11">
        <v>720</v>
      </c>
      <c r="G20" s="11">
        <f t="shared" si="2"/>
        <v>728</v>
      </c>
      <c r="H20" s="11">
        <v>720</v>
      </c>
      <c r="I20" s="11">
        <v>8</v>
      </c>
      <c r="J20" s="21">
        <f t="shared" si="3"/>
        <v>100</v>
      </c>
      <c r="K20" s="22"/>
    </row>
    <row r="21" spans="1:11" ht="21.95" customHeight="1">
      <c r="A21" s="10">
        <v>45017</v>
      </c>
      <c r="B21" s="11" t="s">
        <v>44</v>
      </c>
      <c r="C21" s="11">
        <v>332</v>
      </c>
      <c r="D21" s="11" t="s">
        <v>22</v>
      </c>
      <c r="E21" s="11">
        <v>8</v>
      </c>
      <c r="F21" s="11">
        <v>800</v>
      </c>
      <c r="G21" s="11">
        <f t="shared" si="2"/>
        <v>722</v>
      </c>
      <c r="H21" s="11">
        <v>720</v>
      </c>
      <c r="I21" s="11">
        <v>2</v>
      </c>
      <c r="J21" s="21">
        <f t="shared" si="3"/>
        <v>90</v>
      </c>
      <c r="K21" s="22"/>
    </row>
    <row r="22" spans="1:11" ht="21.95" customHeight="1">
      <c r="A22" s="10">
        <v>45019</v>
      </c>
      <c r="B22" s="11" t="s">
        <v>44</v>
      </c>
      <c r="C22" s="11">
        <v>332</v>
      </c>
      <c r="D22" s="11" t="s">
        <v>22</v>
      </c>
      <c r="E22" s="11">
        <v>4</v>
      </c>
      <c r="F22" s="11">
        <v>800</v>
      </c>
      <c r="G22" s="11">
        <f t="shared" ref="G22:G23" si="4">SUM(H22+I22)</f>
        <v>642</v>
      </c>
      <c r="H22" s="11">
        <v>640</v>
      </c>
      <c r="I22" s="11">
        <v>2</v>
      </c>
      <c r="J22" s="21">
        <f t="shared" ref="J22:J23" si="5">SUM(H22/F22*100)</f>
        <v>80</v>
      </c>
      <c r="K22" s="22"/>
    </row>
    <row r="23" spans="1:11" ht="21.95" customHeight="1">
      <c r="A23" s="10">
        <v>45020</v>
      </c>
      <c r="B23" s="11" t="s">
        <v>44</v>
      </c>
      <c r="C23" s="11">
        <v>332</v>
      </c>
      <c r="D23" s="11" t="s">
        <v>22</v>
      </c>
      <c r="E23" s="11">
        <v>7</v>
      </c>
      <c r="F23" s="11">
        <v>700</v>
      </c>
      <c r="G23" s="11">
        <f t="shared" si="4"/>
        <v>705</v>
      </c>
      <c r="H23" s="11">
        <v>700</v>
      </c>
      <c r="I23" s="11">
        <v>5</v>
      </c>
      <c r="J23" s="21">
        <f t="shared" si="5"/>
        <v>100</v>
      </c>
      <c r="K23" s="22"/>
    </row>
    <row r="24" spans="1:11" ht="21.95" customHeight="1">
      <c r="A24" s="10">
        <v>45021</v>
      </c>
      <c r="B24" s="11" t="s">
        <v>44</v>
      </c>
      <c r="C24" s="11">
        <v>332</v>
      </c>
      <c r="D24" s="11" t="s">
        <v>22</v>
      </c>
      <c r="E24" s="11">
        <v>5</v>
      </c>
      <c r="F24" s="11">
        <v>500</v>
      </c>
      <c r="G24" s="11">
        <f t="shared" ref="G24" si="6">SUM(H24+I24)</f>
        <v>512</v>
      </c>
      <c r="H24" s="11">
        <v>500</v>
      </c>
      <c r="I24" s="11">
        <v>12</v>
      </c>
      <c r="J24" s="21">
        <f t="shared" ref="J24" si="7">SUM(H24/F24*100)</f>
        <v>100</v>
      </c>
      <c r="K24" s="22"/>
    </row>
    <row r="25" spans="1:11" ht="21.95" customHeight="1">
      <c r="A25" s="10">
        <v>45022</v>
      </c>
      <c r="B25" s="11" t="s">
        <v>44</v>
      </c>
      <c r="C25" s="11">
        <v>332</v>
      </c>
      <c r="D25" s="11" t="s">
        <v>22</v>
      </c>
      <c r="E25" s="11">
        <v>6</v>
      </c>
      <c r="F25" s="11">
        <v>600</v>
      </c>
      <c r="G25" s="11">
        <f t="shared" ref="G25:G28" si="8">SUM(H25+I25)</f>
        <v>609</v>
      </c>
      <c r="H25" s="11">
        <v>600</v>
      </c>
      <c r="I25" s="11">
        <v>9</v>
      </c>
      <c r="J25" s="21">
        <f t="shared" ref="J25:J28" si="9">SUM(H25/F25*100)</f>
        <v>100</v>
      </c>
      <c r="K25" s="22"/>
    </row>
    <row r="26" spans="1:11" ht="21.95" customHeight="1">
      <c r="A26" s="10">
        <v>45026</v>
      </c>
      <c r="B26" s="11" t="s">
        <v>44</v>
      </c>
      <c r="C26" s="11">
        <v>333</v>
      </c>
      <c r="D26" s="11" t="s">
        <v>22</v>
      </c>
      <c r="E26" s="11">
        <v>5</v>
      </c>
      <c r="F26" s="11">
        <v>500</v>
      </c>
      <c r="G26" s="11">
        <f t="shared" si="8"/>
        <v>512</v>
      </c>
      <c r="H26" s="11">
        <v>500</v>
      </c>
      <c r="I26" s="11">
        <v>12</v>
      </c>
      <c r="J26" s="21">
        <f t="shared" si="9"/>
        <v>100</v>
      </c>
      <c r="K26" s="22"/>
    </row>
    <row r="27" spans="1:11" ht="21.95" customHeight="1">
      <c r="A27" s="10">
        <v>45027</v>
      </c>
      <c r="B27" s="11" t="s">
        <v>59</v>
      </c>
      <c r="C27" s="11" t="s">
        <v>85</v>
      </c>
      <c r="D27" s="11" t="s">
        <v>22</v>
      </c>
      <c r="E27" s="11">
        <v>2</v>
      </c>
      <c r="F27" s="11">
        <v>100</v>
      </c>
      <c r="G27" s="11">
        <f t="shared" si="8"/>
        <v>104</v>
      </c>
      <c r="H27" s="11">
        <v>100</v>
      </c>
      <c r="I27" s="11">
        <v>4</v>
      </c>
      <c r="J27" s="21">
        <f t="shared" si="9"/>
        <v>100</v>
      </c>
      <c r="K27" s="22"/>
    </row>
    <row r="28" spans="1:11" ht="21.95" customHeight="1">
      <c r="A28" s="10"/>
      <c r="B28" s="11" t="s">
        <v>144</v>
      </c>
      <c r="C28" s="11" t="s">
        <v>184</v>
      </c>
      <c r="D28" s="11" t="s">
        <v>22</v>
      </c>
      <c r="E28" s="11">
        <v>4</v>
      </c>
      <c r="F28" s="11">
        <v>600</v>
      </c>
      <c r="G28" s="11">
        <f t="shared" si="8"/>
        <v>225</v>
      </c>
      <c r="H28" s="11">
        <v>217</v>
      </c>
      <c r="I28" s="11">
        <v>8</v>
      </c>
      <c r="J28" s="21">
        <f t="shared" si="9"/>
        <v>36.166666666666671</v>
      </c>
      <c r="K28" s="22"/>
    </row>
    <row r="29" spans="1:11" ht="21.95" customHeight="1">
      <c r="A29" s="10"/>
      <c r="B29" s="11"/>
      <c r="C29" s="11"/>
      <c r="D29" s="11"/>
      <c r="E29" s="11"/>
      <c r="F29" s="11"/>
      <c r="G29" s="11"/>
      <c r="H29" s="11"/>
      <c r="I29" s="11"/>
      <c r="J29" s="21"/>
      <c r="K29" s="22"/>
    </row>
    <row r="30" spans="1:11" ht="21.95" customHeight="1">
      <c r="A30" s="10"/>
      <c r="B30" s="11"/>
      <c r="C30" s="11"/>
      <c r="D30" s="11"/>
      <c r="E30" s="11"/>
      <c r="F30" s="11"/>
      <c r="G30" s="11"/>
      <c r="H30" s="11"/>
      <c r="I30" s="11"/>
      <c r="J30" s="21"/>
      <c r="K30" s="22"/>
    </row>
    <row r="31" spans="1:11" ht="21.95" customHeight="1">
      <c r="A31" s="12"/>
      <c r="B31" s="11"/>
      <c r="C31" s="11"/>
      <c r="D31" s="11"/>
      <c r="E31" s="11"/>
      <c r="F31" s="11"/>
      <c r="G31" s="11"/>
      <c r="H31" s="11"/>
      <c r="I31" s="11"/>
      <c r="J31" s="21"/>
      <c r="K31" s="22"/>
    </row>
    <row r="32" spans="1:11" ht="21.95" customHeight="1">
      <c r="A32" s="12"/>
      <c r="B32" s="11"/>
      <c r="C32" s="11"/>
      <c r="D32" s="11"/>
      <c r="E32" s="11"/>
      <c r="F32" s="11"/>
      <c r="G32" s="11"/>
      <c r="H32" s="11"/>
      <c r="I32" s="11"/>
      <c r="J32" s="21"/>
      <c r="K32" s="22"/>
    </row>
    <row r="33" spans="1:11" ht="21.95" customHeight="1">
      <c r="A33" s="12"/>
      <c r="B33" s="11"/>
      <c r="C33" s="11"/>
      <c r="D33" s="11"/>
      <c r="E33" s="11"/>
      <c r="F33" s="11"/>
      <c r="G33" s="11"/>
      <c r="H33" s="11"/>
      <c r="I33" s="11"/>
      <c r="J33" s="21"/>
      <c r="K33" s="22"/>
    </row>
    <row r="34" spans="1:11" ht="21.95" customHeight="1">
      <c r="A34" s="12"/>
      <c r="B34" s="11"/>
      <c r="C34" s="11"/>
      <c r="D34" s="11"/>
      <c r="E34" s="11"/>
      <c r="F34" s="11"/>
      <c r="G34" s="11"/>
      <c r="H34" s="11"/>
      <c r="I34" s="11"/>
      <c r="J34" s="21"/>
      <c r="K34" s="22"/>
    </row>
    <row r="35" spans="1:11" ht="21.95" customHeight="1">
      <c r="A35" s="12"/>
      <c r="B35" s="11"/>
      <c r="C35" s="11"/>
      <c r="D35" s="11"/>
      <c r="E35" s="11"/>
      <c r="F35" s="11"/>
      <c r="G35" s="11"/>
      <c r="H35" s="11"/>
      <c r="I35" s="11"/>
      <c r="J35" s="21"/>
      <c r="K35" s="22"/>
    </row>
    <row r="36" spans="1:11" ht="21.95" customHeight="1">
      <c r="A36" s="12"/>
      <c r="B36" s="11"/>
      <c r="C36" s="11"/>
      <c r="D36" s="11"/>
      <c r="E36" s="11"/>
      <c r="F36" s="11"/>
      <c r="G36" s="11"/>
      <c r="H36" s="11"/>
      <c r="I36" s="11"/>
      <c r="J36" s="21"/>
      <c r="K36" s="22"/>
    </row>
    <row r="37" spans="1:11" ht="21.95" customHeight="1">
      <c r="A37" s="12"/>
      <c r="B37" s="11"/>
      <c r="C37" s="11"/>
      <c r="D37" s="11"/>
      <c r="E37" s="11"/>
      <c r="F37" s="11"/>
      <c r="G37" s="11"/>
      <c r="H37" s="11"/>
      <c r="I37" s="11"/>
      <c r="J37" s="21"/>
      <c r="K37" s="22"/>
    </row>
    <row r="38" spans="1:11" ht="21.95" customHeight="1">
      <c r="A38" s="12"/>
      <c r="B38" s="11"/>
      <c r="C38" s="11"/>
      <c r="D38" s="11"/>
      <c r="E38" s="11"/>
      <c r="F38" s="11"/>
      <c r="G38" s="11"/>
      <c r="H38" s="11"/>
      <c r="I38" s="11"/>
      <c r="J38" s="21"/>
      <c r="K38" s="22"/>
    </row>
    <row r="39" spans="1:11" ht="21.95" customHeight="1">
      <c r="A39" s="12"/>
      <c r="B39" s="11"/>
      <c r="C39" s="11"/>
      <c r="D39" s="11"/>
      <c r="E39" s="11"/>
      <c r="F39" s="11"/>
      <c r="G39" s="11"/>
      <c r="H39" s="11"/>
      <c r="I39" s="11"/>
      <c r="J39" s="21"/>
      <c r="K39" s="22"/>
    </row>
    <row r="40" spans="1:11" ht="21.95" customHeight="1">
      <c r="A40" s="12"/>
      <c r="B40" s="11"/>
      <c r="C40" s="11"/>
      <c r="D40" s="11"/>
      <c r="E40" s="11"/>
      <c r="F40" s="11"/>
      <c r="G40" s="11"/>
      <c r="H40" s="11"/>
      <c r="I40" s="11"/>
      <c r="J40" s="21"/>
      <c r="K40" s="22"/>
    </row>
    <row r="41" spans="1:11" ht="21.95" customHeight="1">
      <c r="A41" s="12"/>
      <c r="B41" s="11"/>
      <c r="C41" s="11"/>
      <c r="D41" s="11"/>
      <c r="E41" s="11"/>
      <c r="F41" s="11"/>
      <c r="G41" s="11"/>
      <c r="H41" s="11"/>
      <c r="I41" s="11"/>
      <c r="J41" s="21"/>
      <c r="K41" s="22"/>
    </row>
    <row r="42" spans="1:11" ht="21.95" customHeight="1">
      <c r="A42" s="12"/>
      <c r="B42" s="11"/>
      <c r="C42" s="11"/>
      <c r="D42" s="11"/>
      <c r="E42" s="11"/>
      <c r="F42" s="11"/>
      <c r="G42" s="11"/>
      <c r="H42" s="11"/>
      <c r="I42" s="11"/>
      <c r="J42" s="21"/>
      <c r="K42" s="22"/>
    </row>
    <row r="43" spans="1:11" ht="21.95" customHeight="1">
      <c r="A43" s="12"/>
      <c r="B43" s="11"/>
      <c r="C43" s="11"/>
      <c r="D43" s="11"/>
      <c r="E43" s="11"/>
      <c r="F43" s="11"/>
      <c r="G43" s="11"/>
      <c r="H43" s="11"/>
      <c r="I43" s="11"/>
      <c r="J43" s="21"/>
      <c r="K43" s="22"/>
    </row>
    <row r="44" spans="1:11" ht="21.95" customHeight="1">
      <c r="A44" s="12"/>
      <c r="B44" s="11"/>
      <c r="C44" s="11"/>
      <c r="D44" s="11"/>
      <c r="E44" s="11"/>
      <c r="F44" s="11"/>
      <c r="G44" s="11"/>
      <c r="H44" s="11"/>
      <c r="I44" s="11"/>
      <c r="J44" s="21"/>
      <c r="K44" s="22"/>
    </row>
    <row r="45" spans="1:11" ht="21.95" customHeight="1">
      <c r="A45" s="12"/>
      <c r="B45" s="11"/>
      <c r="C45" s="11"/>
      <c r="D45" s="11"/>
      <c r="E45" s="11"/>
      <c r="F45" s="11"/>
      <c r="G45" s="11"/>
      <c r="H45" s="11"/>
      <c r="I45" s="11"/>
      <c r="J45" s="21"/>
      <c r="K45" s="22"/>
    </row>
    <row r="46" spans="1:11" ht="21.95" customHeight="1">
      <c r="A46" s="12"/>
      <c r="B46" s="11"/>
      <c r="C46" s="11"/>
      <c r="D46" s="11"/>
      <c r="E46" s="11"/>
      <c r="F46" s="11"/>
      <c r="G46" s="11"/>
      <c r="H46" s="11"/>
      <c r="I46" s="11"/>
      <c r="J46" s="21"/>
      <c r="K46" s="22"/>
    </row>
    <row r="47" spans="1:11" ht="21" customHeight="1">
      <c r="A47" s="44" t="s">
        <v>23</v>
      </c>
      <c r="B47" s="45"/>
      <c r="C47" s="13">
        <f>COUNT(A10:A46)</f>
        <v>18</v>
      </c>
      <c r="E47" s="46" t="s">
        <v>24</v>
      </c>
      <c r="F47" s="46"/>
      <c r="G47" s="47"/>
      <c r="H47" s="47"/>
      <c r="I47" s="47"/>
      <c r="J47" s="47"/>
      <c r="K47" s="47"/>
    </row>
    <row r="48" spans="1:11" ht="21" customHeight="1">
      <c r="A48" s="36" t="s">
        <v>25</v>
      </c>
      <c r="B48" s="37"/>
      <c r="C48" s="13">
        <f>SUM(F10:F46)</f>
        <v>11940</v>
      </c>
      <c r="F48" s="35"/>
      <c r="G48" s="35"/>
      <c r="H48" s="35"/>
      <c r="I48" s="4"/>
      <c r="J48" s="4"/>
      <c r="K48" s="18"/>
    </row>
    <row r="49" spans="1:11" ht="21" customHeight="1">
      <c r="A49" s="36" t="s">
        <v>26</v>
      </c>
      <c r="B49" s="37"/>
      <c r="C49" s="13">
        <f>SUM(H10:H46)</f>
        <v>10809</v>
      </c>
      <c r="F49" s="4"/>
      <c r="G49" s="4"/>
      <c r="H49" s="4"/>
      <c r="I49" s="4"/>
      <c r="J49" s="4"/>
      <c r="K49" s="18"/>
    </row>
    <row r="50" spans="1:11">
      <c r="A50" s="38" t="s">
        <v>27</v>
      </c>
      <c r="B50" s="39"/>
      <c r="C50" s="14">
        <f>SUM(J10:J46)</f>
        <v>1731.1666666666667</v>
      </c>
      <c r="F50" s="35"/>
      <c r="G50" s="35"/>
      <c r="H50" s="35"/>
      <c r="I50" s="35"/>
      <c r="J50" s="4"/>
      <c r="K50" s="29"/>
    </row>
    <row r="51" spans="1:11">
      <c r="A51" s="40" t="s">
        <v>28</v>
      </c>
      <c r="B51" s="41"/>
      <c r="C51" s="13">
        <f>COUNTA(B10:B46)</f>
        <v>19</v>
      </c>
      <c r="F51" s="35"/>
      <c r="G51" s="35"/>
      <c r="H51" s="35"/>
      <c r="I51" s="35"/>
      <c r="J51" s="4"/>
      <c r="K51" s="29"/>
    </row>
    <row r="52" spans="1:11">
      <c r="A52" s="40" t="s">
        <v>29</v>
      </c>
      <c r="B52" s="41"/>
      <c r="C52" s="14">
        <f>C50/C51</f>
        <v>91.114035087719301</v>
      </c>
      <c r="F52" s="35"/>
      <c r="G52" s="35"/>
      <c r="H52" s="35"/>
      <c r="I52" s="35"/>
      <c r="J52" s="4"/>
      <c r="K52" s="29"/>
    </row>
    <row r="53" spans="1:11">
      <c r="A53" s="15"/>
      <c r="B53" s="16"/>
      <c r="C53" s="16"/>
      <c r="D53" s="16"/>
      <c r="E53" s="16"/>
      <c r="F53" s="16"/>
      <c r="G53" s="16"/>
      <c r="H53" s="16"/>
      <c r="I53" s="16"/>
      <c r="J53" s="16"/>
      <c r="K53" s="23"/>
    </row>
  </sheetData>
  <mergeCells count="13">
    <mergeCell ref="J1:K1"/>
    <mergeCell ref="A47:B47"/>
    <mergeCell ref="E47:K47"/>
    <mergeCell ref="A48:B48"/>
    <mergeCell ref="F48:H48"/>
    <mergeCell ref="K50:K52"/>
    <mergeCell ref="A4:K6"/>
    <mergeCell ref="F50:H52"/>
    <mergeCell ref="A49:B49"/>
    <mergeCell ref="A50:B50"/>
    <mergeCell ref="A51:B51"/>
    <mergeCell ref="A52:B52"/>
    <mergeCell ref="I50:I52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54"/>
  <sheetViews>
    <sheetView view="pageBreakPreview" zoomScaleNormal="100" workbookViewId="0">
      <selection activeCell="G8" sqref="G8"/>
    </sheetView>
  </sheetViews>
  <sheetFormatPr defaultColWidth="9" defaultRowHeight="15.75"/>
  <cols>
    <col min="1" max="1" width="10.375" customWidth="1"/>
    <col min="2" max="2" width="25.62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42" t="s">
        <v>0</v>
      </c>
      <c r="K1" s="43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>
      <c r="A4" s="30" t="s">
        <v>1</v>
      </c>
      <c r="B4" s="31"/>
      <c r="C4" s="31"/>
      <c r="D4" s="31"/>
      <c r="E4" s="31"/>
      <c r="F4" s="31"/>
      <c r="G4" s="31"/>
      <c r="H4" s="31"/>
      <c r="I4" s="31"/>
      <c r="J4" s="32"/>
      <c r="K4" s="33"/>
    </row>
    <row r="5" spans="1:11">
      <c r="A5" s="30"/>
      <c r="B5" s="31"/>
      <c r="C5" s="31"/>
      <c r="D5" s="31"/>
      <c r="E5" s="31"/>
      <c r="F5" s="31"/>
      <c r="G5" s="31"/>
      <c r="H5" s="31"/>
      <c r="I5" s="31"/>
      <c r="J5" s="32"/>
      <c r="K5" s="33"/>
    </row>
    <row r="6" spans="1:11" ht="6.95" customHeight="1">
      <c r="A6" s="34"/>
      <c r="B6" s="31"/>
      <c r="C6" s="31"/>
      <c r="D6" s="31"/>
      <c r="E6" s="31"/>
      <c r="F6" s="31"/>
      <c r="G6" s="31"/>
      <c r="H6" s="31"/>
      <c r="I6" s="31"/>
      <c r="J6" s="32"/>
      <c r="K6" s="33"/>
    </row>
    <row r="7" spans="1:11" ht="24" customHeight="1">
      <c r="A7" s="5" t="s">
        <v>2</v>
      </c>
      <c r="B7" s="6" t="s">
        <v>45</v>
      </c>
      <c r="C7" s="4"/>
      <c r="D7" s="4"/>
      <c r="E7" s="4"/>
      <c r="F7" s="6" t="s">
        <v>4</v>
      </c>
      <c r="G7" s="6" t="s">
        <v>192</v>
      </c>
      <c r="H7" s="6"/>
      <c r="I7" s="4"/>
      <c r="J7" s="4"/>
      <c r="K7" s="18"/>
    </row>
    <row r="8" spans="1:11" ht="24" customHeight="1">
      <c r="A8" s="5" t="s">
        <v>6</v>
      </c>
      <c r="B8" s="7" t="s">
        <v>7</v>
      </c>
      <c r="C8" s="4"/>
      <c r="D8" s="4"/>
      <c r="E8" s="4"/>
      <c r="F8" s="6" t="s">
        <v>8</v>
      </c>
      <c r="G8" s="7" t="s">
        <v>9</v>
      </c>
      <c r="H8" s="6"/>
      <c r="I8" s="4"/>
      <c r="J8" s="4"/>
      <c r="K8" s="18"/>
    </row>
    <row r="9" spans="1:11" ht="33" customHeight="1">
      <c r="A9" s="8" t="s">
        <v>10</v>
      </c>
      <c r="B9" s="9" t="s">
        <v>11</v>
      </c>
      <c r="C9" s="9" t="s">
        <v>12</v>
      </c>
      <c r="D9" s="9" t="s">
        <v>13</v>
      </c>
      <c r="E9" s="9" t="s">
        <v>14</v>
      </c>
      <c r="F9" s="9" t="s">
        <v>15</v>
      </c>
      <c r="G9" s="9" t="s">
        <v>16</v>
      </c>
      <c r="H9" s="9" t="s">
        <v>17</v>
      </c>
      <c r="I9" s="9" t="s">
        <v>18</v>
      </c>
      <c r="J9" s="19" t="s">
        <v>19</v>
      </c>
      <c r="K9" s="20" t="s">
        <v>20</v>
      </c>
    </row>
    <row r="10" spans="1:11" ht="21.95" customHeight="1">
      <c r="A10" s="10">
        <v>45001</v>
      </c>
      <c r="B10" s="11" t="s">
        <v>46</v>
      </c>
      <c r="C10" s="11" t="s">
        <v>47</v>
      </c>
      <c r="D10" s="11" t="s">
        <v>22</v>
      </c>
      <c r="E10" s="11">
        <v>8</v>
      </c>
      <c r="F10" s="11">
        <v>912</v>
      </c>
      <c r="G10" s="11">
        <f t="shared" ref="G10:G15" si="0">SUM(H10+I10)</f>
        <v>963</v>
      </c>
      <c r="H10" s="11">
        <v>912</v>
      </c>
      <c r="I10" s="11">
        <v>51</v>
      </c>
      <c r="J10" s="21">
        <f t="shared" ref="J10:J15" si="1">SUM(H10/F10*100)</f>
        <v>100</v>
      </c>
      <c r="K10" s="22"/>
    </row>
    <row r="11" spans="1:11" ht="21.95" customHeight="1">
      <c r="A11" s="10">
        <v>45002</v>
      </c>
      <c r="B11" s="11" t="s">
        <v>48</v>
      </c>
      <c r="C11" s="11" t="s">
        <v>49</v>
      </c>
      <c r="D11" s="11" t="s">
        <v>22</v>
      </c>
      <c r="E11" s="11">
        <v>8</v>
      </c>
      <c r="F11" s="11">
        <v>1656</v>
      </c>
      <c r="G11" s="11">
        <f t="shared" si="0"/>
        <v>1035</v>
      </c>
      <c r="H11" s="11">
        <v>994</v>
      </c>
      <c r="I11" s="11">
        <v>41</v>
      </c>
      <c r="J11" s="21">
        <f t="shared" si="1"/>
        <v>60.024154589371982</v>
      </c>
      <c r="K11" s="22"/>
    </row>
    <row r="12" spans="1:11" ht="21.95" customHeight="1">
      <c r="A12" s="10">
        <v>45005</v>
      </c>
      <c r="B12" s="11" t="s">
        <v>46</v>
      </c>
      <c r="C12" s="11" t="s">
        <v>47</v>
      </c>
      <c r="D12" s="11" t="s">
        <v>22</v>
      </c>
      <c r="E12" s="11">
        <v>8</v>
      </c>
      <c r="F12" s="11">
        <v>912</v>
      </c>
      <c r="G12" s="11">
        <f t="shared" si="0"/>
        <v>976</v>
      </c>
      <c r="H12" s="11">
        <v>912</v>
      </c>
      <c r="I12" s="11">
        <v>64</v>
      </c>
      <c r="J12" s="21">
        <f t="shared" si="1"/>
        <v>100</v>
      </c>
      <c r="K12" s="22"/>
    </row>
    <row r="13" spans="1:11" ht="21.95" customHeight="1">
      <c r="A13" s="10">
        <v>45006</v>
      </c>
      <c r="B13" s="11" t="s">
        <v>46</v>
      </c>
      <c r="C13" s="11" t="s">
        <v>47</v>
      </c>
      <c r="D13" s="11" t="s">
        <v>22</v>
      </c>
      <c r="E13" s="11">
        <v>8</v>
      </c>
      <c r="F13" s="11">
        <v>912</v>
      </c>
      <c r="G13" s="11">
        <f t="shared" si="0"/>
        <v>933</v>
      </c>
      <c r="H13" s="11">
        <v>912</v>
      </c>
      <c r="I13" s="11">
        <v>21</v>
      </c>
      <c r="J13" s="21">
        <f t="shared" si="1"/>
        <v>100</v>
      </c>
      <c r="K13" s="22"/>
    </row>
    <row r="14" spans="1:11" ht="21.95" customHeight="1">
      <c r="A14" s="10">
        <v>45008</v>
      </c>
      <c r="B14" s="11" t="s">
        <v>46</v>
      </c>
      <c r="C14" s="11" t="s">
        <v>47</v>
      </c>
      <c r="D14" s="11" t="s">
        <v>22</v>
      </c>
      <c r="E14" s="11">
        <v>8</v>
      </c>
      <c r="F14" s="11">
        <v>912</v>
      </c>
      <c r="G14" s="11">
        <f t="shared" si="0"/>
        <v>969</v>
      </c>
      <c r="H14" s="11">
        <v>912</v>
      </c>
      <c r="I14" s="11">
        <v>57</v>
      </c>
      <c r="J14" s="21">
        <f t="shared" si="1"/>
        <v>100</v>
      </c>
      <c r="K14" s="22"/>
    </row>
    <row r="15" spans="1:11" ht="21.95" customHeight="1">
      <c r="A15" s="10">
        <v>45009</v>
      </c>
      <c r="B15" s="11" t="s">
        <v>46</v>
      </c>
      <c r="C15" s="11" t="s">
        <v>47</v>
      </c>
      <c r="D15" s="11" t="s">
        <v>22</v>
      </c>
      <c r="E15" s="11">
        <v>8</v>
      </c>
      <c r="F15" s="11">
        <v>912</v>
      </c>
      <c r="G15" s="11">
        <f t="shared" si="0"/>
        <v>1000</v>
      </c>
      <c r="H15" s="11">
        <v>912</v>
      </c>
      <c r="I15" s="11">
        <v>88</v>
      </c>
      <c r="J15" s="21">
        <f t="shared" si="1"/>
        <v>100</v>
      </c>
      <c r="K15" s="22"/>
    </row>
    <row r="16" spans="1:11" ht="21.95" customHeight="1">
      <c r="A16" s="10">
        <v>45012</v>
      </c>
      <c r="B16" s="11" t="s">
        <v>46</v>
      </c>
      <c r="C16" s="11" t="s">
        <v>47</v>
      </c>
      <c r="D16" s="11" t="s">
        <v>22</v>
      </c>
      <c r="E16" s="11">
        <v>8</v>
      </c>
      <c r="F16" s="11">
        <v>912</v>
      </c>
      <c r="G16" s="11">
        <f t="shared" ref="G16:G30" si="2">SUM(H16+I16)</f>
        <v>981</v>
      </c>
      <c r="H16" s="11">
        <v>912</v>
      </c>
      <c r="I16" s="11">
        <v>69</v>
      </c>
      <c r="J16" s="21">
        <f t="shared" ref="J16:J23" si="3">SUM(H16/F16*100)</f>
        <v>100</v>
      </c>
      <c r="K16" s="22"/>
    </row>
    <row r="17" spans="1:11" ht="21.95" customHeight="1">
      <c r="A17" s="10">
        <v>45013</v>
      </c>
      <c r="B17" s="11" t="s">
        <v>154</v>
      </c>
      <c r="C17" s="11" t="s">
        <v>36</v>
      </c>
      <c r="D17" s="11" t="s">
        <v>22</v>
      </c>
      <c r="E17" s="11">
        <v>8</v>
      </c>
      <c r="F17" s="11">
        <v>2072</v>
      </c>
      <c r="G17" s="11">
        <f t="shared" si="2"/>
        <v>1463</v>
      </c>
      <c r="H17" s="11">
        <v>1451</v>
      </c>
      <c r="I17" s="11">
        <v>12</v>
      </c>
      <c r="J17" s="21">
        <f t="shared" si="3"/>
        <v>70.02895752895752</v>
      </c>
      <c r="K17" s="22"/>
    </row>
    <row r="18" spans="1:11" ht="21.95" customHeight="1">
      <c r="A18" s="10">
        <v>45014</v>
      </c>
      <c r="B18" s="11" t="s">
        <v>154</v>
      </c>
      <c r="C18" s="11" t="s">
        <v>36</v>
      </c>
      <c r="D18" s="11" t="s">
        <v>22</v>
      </c>
      <c r="E18" s="11">
        <v>8</v>
      </c>
      <c r="F18" s="11">
        <v>2072</v>
      </c>
      <c r="G18" s="11">
        <f t="shared" si="2"/>
        <v>1484</v>
      </c>
      <c r="H18" s="11">
        <v>1451</v>
      </c>
      <c r="I18" s="11">
        <v>33</v>
      </c>
      <c r="J18" s="21">
        <f t="shared" si="3"/>
        <v>70.02895752895752</v>
      </c>
      <c r="K18" s="22"/>
    </row>
    <row r="19" spans="1:11" ht="21.95" customHeight="1">
      <c r="A19" s="10">
        <v>45015</v>
      </c>
      <c r="B19" s="11" t="s">
        <v>154</v>
      </c>
      <c r="C19" s="11" t="s">
        <v>36</v>
      </c>
      <c r="D19" s="11" t="s">
        <v>22</v>
      </c>
      <c r="E19" s="11">
        <v>8</v>
      </c>
      <c r="F19" s="11">
        <v>2072</v>
      </c>
      <c r="G19" s="11">
        <f t="shared" si="2"/>
        <v>1684</v>
      </c>
      <c r="H19" s="11">
        <v>1658</v>
      </c>
      <c r="I19" s="11">
        <v>26</v>
      </c>
      <c r="J19" s="21">
        <f t="shared" si="3"/>
        <v>80.019305019305023</v>
      </c>
      <c r="K19" s="22"/>
    </row>
    <row r="20" spans="1:11" ht="21.95" customHeight="1">
      <c r="A20" s="10">
        <v>45016</v>
      </c>
      <c r="B20" s="11" t="s">
        <v>154</v>
      </c>
      <c r="C20" s="11" t="s">
        <v>36</v>
      </c>
      <c r="D20" s="11" t="s">
        <v>22</v>
      </c>
      <c r="E20" s="11">
        <v>8</v>
      </c>
      <c r="F20" s="11">
        <v>2072</v>
      </c>
      <c r="G20" s="11">
        <f t="shared" si="2"/>
        <v>1587</v>
      </c>
      <c r="H20" s="11">
        <v>1554</v>
      </c>
      <c r="I20" s="11">
        <v>33</v>
      </c>
      <c r="J20" s="21">
        <f t="shared" si="3"/>
        <v>75</v>
      </c>
      <c r="K20" s="22"/>
    </row>
    <row r="21" spans="1:11" ht="21.95" customHeight="1">
      <c r="A21" s="10">
        <v>45017</v>
      </c>
      <c r="B21" s="11" t="s">
        <v>153</v>
      </c>
      <c r="C21" s="11">
        <v>86901</v>
      </c>
      <c r="D21" s="11" t="s">
        <v>22</v>
      </c>
      <c r="E21" s="11">
        <v>8</v>
      </c>
      <c r="F21" s="11">
        <v>720</v>
      </c>
      <c r="G21" s="11">
        <f t="shared" ref="G21" si="4">SUM(H21+I21)</f>
        <v>659</v>
      </c>
      <c r="H21" s="11">
        <v>640</v>
      </c>
      <c r="I21" s="11">
        <v>19</v>
      </c>
      <c r="J21" s="21">
        <f t="shared" ref="J21" si="5">SUM(H21/F21*100)</f>
        <v>88.888888888888886</v>
      </c>
      <c r="K21" s="22"/>
    </row>
    <row r="22" spans="1:11" ht="21.95" customHeight="1">
      <c r="A22" s="10">
        <v>45019</v>
      </c>
      <c r="B22" s="11" t="s">
        <v>153</v>
      </c>
      <c r="C22" s="11">
        <v>86901</v>
      </c>
      <c r="D22" s="11" t="s">
        <v>22</v>
      </c>
      <c r="E22" s="11">
        <v>8</v>
      </c>
      <c r="F22" s="11">
        <v>720</v>
      </c>
      <c r="G22" s="11">
        <f t="shared" si="2"/>
        <v>552</v>
      </c>
      <c r="H22" s="11">
        <v>540</v>
      </c>
      <c r="I22" s="11">
        <v>12</v>
      </c>
      <c r="J22" s="21">
        <f t="shared" si="3"/>
        <v>75</v>
      </c>
      <c r="K22" s="22"/>
    </row>
    <row r="23" spans="1:11" ht="21.95" customHeight="1">
      <c r="A23" s="10">
        <v>45020</v>
      </c>
      <c r="B23" s="11" t="s">
        <v>153</v>
      </c>
      <c r="C23" s="11">
        <v>86901</v>
      </c>
      <c r="D23" s="11" t="s">
        <v>22</v>
      </c>
      <c r="E23" s="11">
        <v>8</v>
      </c>
      <c r="F23" s="11">
        <v>720</v>
      </c>
      <c r="G23" s="11">
        <f t="shared" si="2"/>
        <v>625</v>
      </c>
      <c r="H23" s="11">
        <v>612</v>
      </c>
      <c r="I23" s="11">
        <v>13</v>
      </c>
      <c r="J23" s="21">
        <f t="shared" si="3"/>
        <v>85</v>
      </c>
      <c r="K23" s="22"/>
    </row>
    <row r="24" spans="1:11" ht="21.95" customHeight="1">
      <c r="A24" s="10">
        <v>45021</v>
      </c>
      <c r="B24" s="11" t="s">
        <v>153</v>
      </c>
      <c r="C24" s="11">
        <v>86901</v>
      </c>
      <c r="D24" s="11" t="s">
        <v>22</v>
      </c>
      <c r="E24" s="11">
        <v>4</v>
      </c>
      <c r="F24" s="11">
        <v>450</v>
      </c>
      <c r="G24" s="11">
        <f t="shared" si="2"/>
        <v>625</v>
      </c>
      <c r="H24" s="11">
        <v>612</v>
      </c>
      <c r="I24" s="11">
        <v>13</v>
      </c>
      <c r="J24" s="21">
        <f t="shared" ref="J24:J30" si="6">SUM(H24/F24*100)</f>
        <v>136</v>
      </c>
      <c r="K24" s="22"/>
    </row>
    <row r="25" spans="1:11" ht="21.95" customHeight="1">
      <c r="A25" s="10">
        <v>45022</v>
      </c>
      <c r="B25" s="11" t="s">
        <v>174</v>
      </c>
      <c r="C25" s="11" t="s">
        <v>70</v>
      </c>
      <c r="D25" s="11" t="s">
        <v>22</v>
      </c>
      <c r="E25" s="11">
        <v>8</v>
      </c>
      <c r="F25" s="11">
        <v>600</v>
      </c>
      <c r="G25" s="11">
        <f t="shared" si="2"/>
        <v>532</v>
      </c>
      <c r="H25" s="11">
        <v>528</v>
      </c>
      <c r="I25" s="11">
        <v>4</v>
      </c>
      <c r="J25" s="21">
        <f t="shared" si="6"/>
        <v>88</v>
      </c>
      <c r="K25" s="22"/>
    </row>
    <row r="26" spans="1:11" ht="21.95" customHeight="1">
      <c r="A26" s="10">
        <v>45026</v>
      </c>
      <c r="B26" s="11" t="s">
        <v>38</v>
      </c>
      <c r="C26" s="11" t="s">
        <v>183</v>
      </c>
      <c r="D26" s="11" t="s">
        <v>22</v>
      </c>
      <c r="E26" s="11">
        <v>8</v>
      </c>
      <c r="F26" s="11">
        <v>800</v>
      </c>
      <c r="G26" s="11">
        <f t="shared" si="2"/>
        <v>706</v>
      </c>
      <c r="H26" s="11">
        <v>700</v>
      </c>
      <c r="I26" s="11">
        <v>6</v>
      </c>
      <c r="J26" s="21">
        <f t="shared" si="6"/>
        <v>87.5</v>
      </c>
      <c r="K26" s="22"/>
    </row>
    <row r="27" spans="1:11" ht="21.95" customHeight="1">
      <c r="A27" s="25">
        <v>45027</v>
      </c>
      <c r="B27" s="11" t="s">
        <v>144</v>
      </c>
      <c r="C27" s="11" t="s">
        <v>187</v>
      </c>
      <c r="D27" s="11" t="s">
        <v>22</v>
      </c>
      <c r="E27" s="11">
        <v>4</v>
      </c>
      <c r="F27" s="11">
        <v>600</v>
      </c>
      <c r="G27" s="11">
        <f t="shared" si="2"/>
        <v>232</v>
      </c>
      <c r="H27" s="11">
        <v>230</v>
      </c>
      <c r="I27" s="11">
        <v>2</v>
      </c>
      <c r="J27" s="21">
        <f t="shared" si="6"/>
        <v>38.333333333333336</v>
      </c>
      <c r="K27" s="22"/>
    </row>
    <row r="28" spans="1:11" ht="21.95" customHeight="1">
      <c r="A28" s="25"/>
      <c r="B28" s="11" t="s">
        <v>38</v>
      </c>
      <c r="C28" s="11" t="s">
        <v>188</v>
      </c>
      <c r="D28" s="11" t="s">
        <v>22</v>
      </c>
      <c r="E28" s="11">
        <v>4</v>
      </c>
      <c r="F28" s="11">
        <v>300</v>
      </c>
      <c r="G28" s="11">
        <f t="shared" si="2"/>
        <v>308</v>
      </c>
      <c r="H28" s="11">
        <v>300</v>
      </c>
      <c r="I28" s="11">
        <v>8</v>
      </c>
      <c r="J28" s="21">
        <f t="shared" si="6"/>
        <v>100</v>
      </c>
      <c r="K28" s="22"/>
    </row>
    <row r="29" spans="1:11" ht="21.95" customHeight="1">
      <c r="A29" s="10">
        <v>45028</v>
      </c>
      <c r="B29" s="11" t="s">
        <v>170</v>
      </c>
      <c r="C29" s="11" t="s">
        <v>169</v>
      </c>
      <c r="D29" s="11" t="s">
        <v>22</v>
      </c>
      <c r="E29" s="11">
        <v>1</v>
      </c>
      <c r="F29" s="11">
        <v>171</v>
      </c>
      <c r="G29" s="11">
        <f t="shared" si="2"/>
        <v>181</v>
      </c>
      <c r="H29" s="11">
        <v>171</v>
      </c>
      <c r="I29" s="11">
        <v>10</v>
      </c>
      <c r="J29" s="21">
        <f t="shared" si="6"/>
        <v>100</v>
      </c>
      <c r="K29" s="22"/>
    </row>
    <row r="30" spans="1:11" ht="21.95" customHeight="1">
      <c r="A30" s="25"/>
      <c r="B30" s="11" t="s">
        <v>144</v>
      </c>
      <c r="C30" s="11" t="s">
        <v>187</v>
      </c>
      <c r="D30" s="11" t="s">
        <v>22</v>
      </c>
      <c r="E30" s="11">
        <v>7</v>
      </c>
      <c r="F30" s="11">
        <v>1050</v>
      </c>
      <c r="G30" s="11">
        <f t="shared" si="2"/>
        <v>1030</v>
      </c>
      <c r="H30" s="11">
        <v>935</v>
      </c>
      <c r="I30" s="11">
        <v>95</v>
      </c>
      <c r="J30" s="21">
        <f t="shared" si="6"/>
        <v>89.047619047619037</v>
      </c>
      <c r="K30" s="22"/>
    </row>
    <row r="31" spans="1:11" ht="21.95" customHeight="1">
      <c r="A31" s="25"/>
      <c r="B31" s="11"/>
      <c r="C31" s="11"/>
      <c r="D31" s="11"/>
      <c r="E31" s="11"/>
      <c r="F31" s="11"/>
      <c r="G31" s="11"/>
      <c r="H31" s="11"/>
      <c r="I31" s="11"/>
      <c r="J31" s="21"/>
      <c r="K31" s="22"/>
    </row>
    <row r="32" spans="1:11" ht="21.95" customHeight="1">
      <c r="A32" s="12"/>
      <c r="B32" s="11"/>
      <c r="C32" s="11"/>
      <c r="D32" s="11"/>
      <c r="E32" s="11"/>
      <c r="F32" s="11"/>
      <c r="G32" s="11"/>
      <c r="H32" s="11"/>
      <c r="I32" s="11"/>
      <c r="J32" s="21"/>
      <c r="K32" s="22"/>
    </row>
    <row r="33" spans="1:11" ht="21.95" customHeight="1">
      <c r="A33" s="12"/>
      <c r="B33" s="11"/>
      <c r="C33" s="11"/>
      <c r="D33" s="11"/>
      <c r="E33" s="11"/>
      <c r="F33" s="11"/>
      <c r="G33" s="11"/>
      <c r="H33" s="11"/>
      <c r="I33" s="11"/>
      <c r="J33" s="21"/>
      <c r="K33" s="22"/>
    </row>
    <row r="34" spans="1:11" ht="21.95" customHeight="1">
      <c r="A34" s="12"/>
      <c r="B34" s="11"/>
      <c r="C34" s="11"/>
      <c r="D34" s="11"/>
      <c r="E34" s="11"/>
      <c r="F34" s="11"/>
      <c r="G34" s="11"/>
      <c r="H34" s="11"/>
      <c r="I34" s="11"/>
      <c r="J34" s="21"/>
      <c r="K34" s="22"/>
    </row>
    <row r="35" spans="1:11" ht="21.95" customHeight="1">
      <c r="A35" s="12"/>
      <c r="B35" s="11"/>
      <c r="C35" s="11"/>
      <c r="D35" s="11"/>
      <c r="E35" s="11"/>
      <c r="F35" s="11"/>
      <c r="G35" s="11"/>
      <c r="H35" s="11"/>
      <c r="I35" s="11"/>
      <c r="J35" s="21"/>
      <c r="K35" s="22"/>
    </row>
    <row r="36" spans="1:11" ht="21.95" customHeight="1">
      <c r="A36" s="12"/>
      <c r="B36" s="11"/>
      <c r="C36" s="11"/>
      <c r="D36" s="11"/>
      <c r="E36" s="11"/>
      <c r="F36" s="11"/>
      <c r="G36" s="11"/>
      <c r="H36" s="11"/>
      <c r="I36" s="11"/>
      <c r="J36" s="21"/>
      <c r="K36" s="22"/>
    </row>
    <row r="37" spans="1:11" ht="21.95" customHeight="1">
      <c r="A37" s="12"/>
      <c r="B37" s="11"/>
      <c r="C37" s="11"/>
      <c r="D37" s="11"/>
      <c r="E37" s="11"/>
      <c r="F37" s="11"/>
      <c r="G37" s="11"/>
      <c r="H37" s="11"/>
      <c r="I37" s="11"/>
      <c r="J37" s="21"/>
      <c r="K37" s="22"/>
    </row>
    <row r="38" spans="1:11" ht="21.95" customHeight="1">
      <c r="A38" s="12"/>
      <c r="B38" s="11"/>
      <c r="C38" s="11"/>
      <c r="D38" s="11"/>
      <c r="E38" s="11"/>
      <c r="F38" s="11"/>
      <c r="G38" s="11"/>
      <c r="H38" s="11"/>
      <c r="I38" s="11"/>
      <c r="J38" s="21"/>
      <c r="K38" s="22"/>
    </row>
    <row r="39" spans="1:11" ht="21.95" customHeight="1">
      <c r="A39" s="12"/>
      <c r="B39" s="11"/>
      <c r="C39" s="11"/>
      <c r="D39" s="11"/>
      <c r="E39" s="11"/>
      <c r="F39" s="11"/>
      <c r="G39" s="11"/>
      <c r="H39" s="11"/>
      <c r="I39" s="11"/>
      <c r="J39" s="21"/>
      <c r="K39" s="22"/>
    </row>
    <row r="40" spans="1:11" ht="21.95" customHeight="1">
      <c r="A40" s="12"/>
      <c r="B40" s="11"/>
      <c r="C40" s="11"/>
      <c r="D40" s="11"/>
      <c r="E40" s="11"/>
      <c r="F40" s="11"/>
      <c r="G40" s="11"/>
      <c r="H40" s="11"/>
      <c r="I40" s="11"/>
      <c r="J40" s="21"/>
      <c r="K40" s="22"/>
    </row>
    <row r="41" spans="1:11" ht="21.95" customHeight="1">
      <c r="A41" s="12"/>
      <c r="B41" s="11"/>
      <c r="C41" s="11"/>
      <c r="D41" s="11"/>
      <c r="E41" s="11"/>
      <c r="F41" s="11"/>
      <c r="G41" s="11"/>
      <c r="H41" s="11"/>
      <c r="I41" s="11"/>
      <c r="J41" s="21"/>
      <c r="K41" s="22"/>
    </row>
    <row r="42" spans="1:11" ht="21.95" customHeight="1">
      <c r="A42" s="12"/>
      <c r="B42" s="11"/>
      <c r="C42" s="11"/>
      <c r="D42" s="11"/>
      <c r="E42" s="11"/>
      <c r="F42" s="11"/>
      <c r="G42" s="11"/>
      <c r="H42" s="11"/>
      <c r="I42" s="11"/>
      <c r="J42" s="21"/>
      <c r="K42" s="22"/>
    </row>
    <row r="43" spans="1:11" ht="21.95" customHeight="1">
      <c r="A43" s="12"/>
      <c r="B43" s="11"/>
      <c r="C43" s="11"/>
      <c r="D43" s="11"/>
      <c r="E43" s="11"/>
      <c r="F43" s="11"/>
      <c r="G43" s="11"/>
      <c r="H43" s="11"/>
      <c r="I43" s="11"/>
      <c r="J43" s="21"/>
      <c r="K43" s="22"/>
    </row>
    <row r="44" spans="1:11" ht="21.95" customHeight="1">
      <c r="A44" s="12"/>
      <c r="B44" s="11"/>
      <c r="C44" s="11"/>
      <c r="D44" s="11"/>
      <c r="E44" s="11"/>
      <c r="F44" s="11"/>
      <c r="G44" s="11"/>
      <c r="H44" s="11"/>
      <c r="I44" s="11"/>
      <c r="J44" s="21"/>
      <c r="K44" s="22"/>
    </row>
    <row r="45" spans="1:11" ht="21.95" customHeight="1">
      <c r="A45" s="12"/>
      <c r="B45" s="11"/>
      <c r="C45" s="11"/>
      <c r="D45" s="11"/>
      <c r="E45" s="11"/>
      <c r="F45" s="11"/>
      <c r="G45" s="11"/>
      <c r="H45" s="11"/>
      <c r="I45" s="11"/>
      <c r="J45" s="21"/>
      <c r="K45" s="22"/>
    </row>
    <row r="46" spans="1:11" ht="21.95" customHeight="1">
      <c r="A46" s="12"/>
      <c r="B46" s="11"/>
      <c r="C46" s="11"/>
      <c r="D46" s="11"/>
      <c r="E46" s="11"/>
      <c r="F46" s="11"/>
      <c r="G46" s="11"/>
      <c r="H46" s="11"/>
      <c r="I46" s="11"/>
      <c r="J46" s="21"/>
      <c r="K46" s="22"/>
    </row>
    <row r="47" spans="1:11" ht="21.95" customHeight="1">
      <c r="A47" s="12"/>
      <c r="B47" s="11"/>
      <c r="C47" s="11"/>
      <c r="D47" s="11"/>
      <c r="E47" s="11"/>
      <c r="F47" s="11"/>
      <c r="G47" s="11"/>
      <c r="H47" s="11"/>
      <c r="I47" s="11"/>
      <c r="J47" s="21"/>
      <c r="K47" s="22"/>
    </row>
    <row r="48" spans="1:11" ht="21" customHeight="1">
      <c r="A48" s="44" t="s">
        <v>23</v>
      </c>
      <c r="B48" s="45"/>
      <c r="C48" s="13">
        <f>COUNT(A10:A47)</f>
        <v>19</v>
      </c>
      <c r="E48" s="46" t="s">
        <v>24</v>
      </c>
      <c r="F48" s="46"/>
      <c r="G48" s="47"/>
      <c r="H48" s="47"/>
      <c r="I48" s="47"/>
      <c r="J48" s="47"/>
      <c r="K48" s="47"/>
    </row>
    <row r="49" spans="1:11" ht="21" customHeight="1">
      <c r="A49" s="36" t="s">
        <v>25</v>
      </c>
      <c r="B49" s="37"/>
      <c r="C49" s="13">
        <f>SUM(F10:F47)</f>
        <v>21547</v>
      </c>
      <c r="F49" s="35"/>
      <c r="G49" s="35"/>
      <c r="H49" s="35"/>
      <c r="I49" s="4"/>
      <c r="J49" s="4"/>
      <c r="K49" s="18"/>
    </row>
    <row r="50" spans="1:11" ht="21" customHeight="1">
      <c r="A50" s="36" t="s">
        <v>26</v>
      </c>
      <c r="B50" s="37"/>
      <c r="C50" s="13">
        <f>SUM(H10:H47)</f>
        <v>17848</v>
      </c>
      <c r="F50" s="4"/>
      <c r="G50" s="4"/>
      <c r="H50" s="4"/>
      <c r="I50" s="4"/>
      <c r="J50" s="4"/>
      <c r="K50" s="18"/>
    </row>
    <row r="51" spans="1:11">
      <c r="A51" s="38" t="s">
        <v>27</v>
      </c>
      <c r="B51" s="39"/>
      <c r="C51" s="14">
        <f>SUM(J10:J47)</f>
        <v>1842.8712159364334</v>
      </c>
      <c r="F51" s="35"/>
      <c r="G51" s="35"/>
      <c r="H51" s="35"/>
      <c r="I51" s="35"/>
      <c r="J51" s="4"/>
      <c r="K51" s="29"/>
    </row>
    <row r="52" spans="1:11">
      <c r="A52" s="40" t="s">
        <v>28</v>
      </c>
      <c r="B52" s="41"/>
      <c r="C52" s="13">
        <f>COUNTA(B10:B47)</f>
        <v>21</v>
      </c>
      <c r="F52" s="35"/>
      <c r="G52" s="35"/>
      <c r="H52" s="35"/>
      <c r="I52" s="35"/>
      <c r="J52" s="4"/>
      <c r="K52" s="29"/>
    </row>
    <row r="53" spans="1:11">
      <c r="A53" s="40" t="s">
        <v>29</v>
      </c>
      <c r="B53" s="41"/>
      <c r="C53" s="14">
        <f>C51/C52</f>
        <v>87.75577218744921</v>
      </c>
      <c r="F53" s="35"/>
      <c r="G53" s="35"/>
      <c r="H53" s="35"/>
      <c r="I53" s="35"/>
      <c r="J53" s="4"/>
      <c r="K53" s="29"/>
    </row>
    <row r="54" spans="1:11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23"/>
    </row>
  </sheetData>
  <mergeCells count="13">
    <mergeCell ref="J1:K1"/>
    <mergeCell ref="A48:B48"/>
    <mergeCell ref="E48:K48"/>
    <mergeCell ref="A49:B49"/>
    <mergeCell ref="F49:H49"/>
    <mergeCell ref="K51:K53"/>
    <mergeCell ref="A4:K6"/>
    <mergeCell ref="F51:H53"/>
    <mergeCell ref="A50:B50"/>
    <mergeCell ref="A51:B51"/>
    <mergeCell ref="A52:B52"/>
    <mergeCell ref="A53:B53"/>
    <mergeCell ref="I51:I53"/>
  </mergeCells>
  <printOptions horizontalCentered="1" verticalCentered="1"/>
  <pageMargins left="0" right="0" top="0" bottom="0" header="0" footer="0"/>
  <pageSetup paperSize="9" scale="71" orientation="portrait" verticalDpi="36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55"/>
  <sheetViews>
    <sheetView view="pageBreakPreview" topLeftCell="A7" zoomScaleNormal="100" workbookViewId="0">
      <selection activeCell="G8" sqref="G8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42" t="s">
        <v>0</v>
      </c>
      <c r="K1" s="43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 ht="15.75" customHeight="1">
      <c r="A4" s="30" t="s">
        <v>1</v>
      </c>
      <c r="B4" s="31"/>
      <c r="C4" s="31"/>
      <c r="D4" s="31"/>
      <c r="E4" s="31"/>
      <c r="F4" s="31"/>
      <c r="G4" s="31"/>
      <c r="H4" s="31"/>
      <c r="I4" s="31"/>
      <c r="J4" s="32"/>
      <c r="K4" s="33"/>
    </row>
    <row r="5" spans="1:11" ht="15.75" customHeight="1">
      <c r="A5" s="30"/>
      <c r="B5" s="31"/>
      <c r="C5" s="31"/>
      <c r="D5" s="31"/>
      <c r="E5" s="31"/>
      <c r="F5" s="31"/>
      <c r="G5" s="31"/>
      <c r="H5" s="31"/>
      <c r="I5" s="31"/>
      <c r="J5" s="32"/>
      <c r="K5" s="33"/>
    </row>
    <row r="6" spans="1:11" ht="6.95" customHeight="1">
      <c r="A6" s="34"/>
      <c r="B6" s="31"/>
      <c r="C6" s="31"/>
      <c r="D6" s="31"/>
      <c r="E6" s="31"/>
      <c r="F6" s="31"/>
      <c r="G6" s="31"/>
      <c r="H6" s="31"/>
      <c r="I6" s="31"/>
      <c r="J6" s="32"/>
      <c r="K6" s="33"/>
    </row>
    <row r="7" spans="1:11" ht="24" customHeight="1">
      <c r="A7" s="5" t="s">
        <v>2</v>
      </c>
      <c r="B7" s="6" t="s">
        <v>50</v>
      </c>
      <c r="C7" s="4"/>
      <c r="D7" s="4"/>
      <c r="E7" s="4"/>
      <c r="F7" s="6" t="s">
        <v>4</v>
      </c>
      <c r="G7" s="6" t="s">
        <v>192</v>
      </c>
      <c r="H7" s="6"/>
      <c r="I7" s="4"/>
      <c r="J7" s="4"/>
      <c r="K7" s="18"/>
    </row>
    <row r="8" spans="1:11" ht="24" customHeight="1">
      <c r="A8" s="5" t="s">
        <v>6</v>
      </c>
      <c r="B8" s="7" t="s">
        <v>7</v>
      </c>
      <c r="C8" s="4"/>
      <c r="D8" s="4"/>
      <c r="E8" s="4"/>
      <c r="F8" s="6" t="s">
        <v>8</v>
      </c>
      <c r="G8" s="7" t="s">
        <v>9</v>
      </c>
      <c r="H8" s="6"/>
      <c r="I8" s="4"/>
      <c r="J8" s="4"/>
      <c r="K8" s="18"/>
    </row>
    <row r="9" spans="1:11" ht="33" customHeight="1">
      <c r="A9" s="8" t="s">
        <v>10</v>
      </c>
      <c r="B9" s="9" t="s">
        <v>11</v>
      </c>
      <c r="C9" s="9" t="s">
        <v>12</v>
      </c>
      <c r="D9" s="9" t="s">
        <v>13</v>
      </c>
      <c r="E9" s="9" t="s">
        <v>14</v>
      </c>
      <c r="F9" s="9" t="s">
        <v>15</v>
      </c>
      <c r="G9" s="9" t="s">
        <v>16</v>
      </c>
      <c r="H9" s="9" t="s">
        <v>17</v>
      </c>
      <c r="I9" s="9" t="s">
        <v>18</v>
      </c>
      <c r="J9" s="19" t="s">
        <v>19</v>
      </c>
      <c r="K9" s="20" t="s">
        <v>20</v>
      </c>
    </row>
    <row r="10" spans="1:11" ht="21.95" customHeight="1">
      <c r="A10" s="10">
        <v>45001</v>
      </c>
      <c r="B10" s="11" t="s">
        <v>51</v>
      </c>
      <c r="C10" s="11">
        <v>8825633600</v>
      </c>
      <c r="D10" s="11" t="s">
        <v>22</v>
      </c>
      <c r="E10" s="11">
        <v>8</v>
      </c>
      <c r="F10" s="11">
        <v>784</v>
      </c>
      <c r="G10" s="11">
        <f t="shared" ref="G10:G16" si="0">SUM(H10+I10)</f>
        <v>796</v>
      </c>
      <c r="H10" s="11">
        <v>784</v>
      </c>
      <c r="I10" s="11">
        <v>12</v>
      </c>
      <c r="J10" s="21">
        <f t="shared" ref="J10:J16" si="1">SUM(H10/F10*100)</f>
        <v>100</v>
      </c>
      <c r="K10" s="22"/>
    </row>
    <row r="11" spans="1:11" ht="21.95" customHeight="1">
      <c r="A11" s="10">
        <v>45002</v>
      </c>
      <c r="B11" s="11" t="s">
        <v>52</v>
      </c>
      <c r="C11" s="11" t="s">
        <v>53</v>
      </c>
      <c r="D11" s="11" t="s">
        <v>22</v>
      </c>
      <c r="E11" s="11">
        <v>8</v>
      </c>
      <c r="F11" s="11">
        <v>600</v>
      </c>
      <c r="G11" s="11">
        <f t="shared" si="0"/>
        <v>444</v>
      </c>
      <c r="H11" s="11">
        <v>420</v>
      </c>
      <c r="I11" s="11">
        <v>24</v>
      </c>
      <c r="J11" s="21">
        <f t="shared" si="1"/>
        <v>70</v>
      </c>
      <c r="K11" s="22"/>
    </row>
    <row r="12" spans="1:11" ht="21.95" customHeight="1">
      <c r="A12" s="10">
        <v>45005</v>
      </c>
      <c r="B12" s="11" t="s">
        <v>52</v>
      </c>
      <c r="C12" s="11" t="s">
        <v>53</v>
      </c>
      <c r="D12" s="11" t="s">
        <v>22</v>
      </c>
      <c r="E12" s="11">
        <v>8</v>
      </c>
      <c r="F12" s="11">
        <v>600</v>
      </c>
      <c r="G12" s="11">
        <f t="shared" si="0"/>
        <v>365</v>
      </c>
      <c r="H12" s="11">
        <v>360</v>
      </c>
      <c r="I12" s="11">
        <v>5</v>
      </c>
      <c r="J12" s="21">
        <f t="shared" si="1"/>
        <v>60</v>
      </c>
      <c r="K12" s="22"/>
    </row>
    <row r="13" spans="1:11" ht="21.95" customHeight="1">
      <c r="A13" s="10">
        <v>45006</v>
      </c>
      <c r="B13" s="11" t="s">
        <v>52</v>
      </c>
      <c r="C13" s="11" t="s">
        <v>53</v>
      </c>
      <c r="D13" s="11" t="s">
        <v>22</v>
      </c>
      <c r="E13" s="11">
        <v>8</v>
      </c>
      <c r="F13" s="11">
        <v>600</v>
      </c>
      <c r="G13" s="11">
        <f t="shared" si="0"/>
        <v>369</v>
      </c>
      <c r="H13" s="11">
        <v>360</v>
      </c>
      <c r="I13" s="11">
        <v>9</v>
      </c>
      <c r="J13" s="21">
        <f t="shared" si="1"/>
        <v>60</v>
      </c>
      <c r="K13" s="22"/>
    </row>
    <row r="14" spans="1:11" ht="21.95" customHeight="1">
      <c r="A14" s="10">
        <v>45008</v>
      </c>
      <c r="B14" s="24" t="s">
        <v>54</v>
      </c>
      <c r="C14" s="24" t="s">
        <v>55</v>
      </c>
      <c r="D14" s="11" t="s">
        <v>22</v>
      </c>
      <c r="E14" s="11">
        <v>3</v>
      </c>
      <c r="F14" s="11">
        <v>450</v>
      </c>
      <c r="G14" s="11">
        <f t="shared" si="0"/>
        <v>473</v>
      </c>
      <c r="H14" s="11">
        <v>450</v>
      </c>
      <c r="I14" s="11">
        <v>23</v>
      </c>
      <c r="J14" s="21">
        <f t="shared" si="1"/>
        <v>100</v>
      </c>
      <c r="K14" s="22"/>
    </row>
    <row r="15" spans="1:11" ht="21.95" customHeight="1">
      <c r="A15" s="10"/>
      <c r="B15" s="24" t="s">
        <v>51</v>
      </c>
      <c r="C15" s="11">
        <v>8825633600</v>
      </c>
      <c r="D15" s="11" t="s">
        <v>22</v>
      </c>
      <c r="E15" s="11">
        <v>5</v>
      </c>
      <c r="F15" s="11">
        <v>490</v>
      </c>
      <c r="G15" s="11">
        <f t="shared" si="0"/>
        <v>507</v>
      </c>
      <c r="H15" s="11">
        <v>490</v>
      </c>
      <c r="I15" s="11">
        <v>17</v>
      </c>
      <c r="J15" s="21">
        <f t="shared" si="1"/>
        <v>100</v>
      </c>
      <c r="K15" s="22"/>
    </row>
    <row r="16" spans="1:11" ht="21.95" customHeight="1">
      <c r="A16" s="10">
        <v>45009</v>
      </c>
      <c r="B16" s="24" t="s">
        <v>51</v>
      </c>
      <c r="C16" s="11">
        <v>8825633600</v>
      </c>
      <c r="D16" s="11" t="s">
        <v>22</v>
      </c>
      <c r="E16" s="11">
        <v>8</v>
      </c>
      <c r="F16" s="11">
        <v>784</v>
      </c>
      <c r="G16" s="11">
        <f t="shared" si="0"/>
        <v>796</v>
      </c>
      <c r="H16" s="11">
        <v>784</v>
      </c>
      <c r="I16" s="11">
        <v>12</v>
      </c>
      <c r="J16" s="21">
        <f t="shared" si="1"/>
        <v>100</v>
      </c>
      <c r="K16" s="22"/>
    </row>
    <row r="17" spans="1:11" ht="21.95" customHeight="1">
      <c r="A17" s="10">
        <v>45012</v>
      </c>
      <c r="B17" s="24" t="s">
        <v>51</v>
      </c>
      <c r="C17" s="11">
        <v>8825633600</v>
      </c>
      <c r="D17" s="11" t="s">
        <v>22</v>
      </c>
      <c r="E17" s="11">
        <v>8</v>
      </c>
      <c r="F17" s="11">
        <v>784</v>
      </c>
      <c r="G17" s="11">
        <f t="shared" ref="G17:G23" si="2">SUM(H17+I17)</f>
        <v>793</v>
      </c>
      <c r="H17" s="11">
        <v>784</v>
      </c>
      <c r="I17" s="11">
        <v>9</v>
      </c>
      <c r="J17" s="21">
        <f t="shared" ref="J17:J23" si="3">SUM(H17/F17*100)</f>
        <v>100</v>
      </c>
      <c r="K17" s="22"/>
    </row>
    <row r="18" spans="1:11" ht="21.95" customHeight="1">
      <c r="A18" s="10">
        <v>45013</v>
      </c>
      <c r="B18" s="11" t="s">
        <v>54</v>
      </c>
      <c r="C18" s="11" t="s">
        <v>55</v>
      </c>
      <c r="D18" s="11" t="s">
        <v>22</v>
      </c>
      <c r="E18" s="11">
        <v>8</v>
      </c>
      <c r="F18" s="11">
        <v>1200</v>
      </c>
      <c r="G18" s="11">
        <f t="shared" si="2"/>
        <v>1212</v>
      </c>
      <c r="H18" s="11">
        <v>1200</v>
      </c>
      <c r="I18" s="11">
        <v>12</v>
      </c>
      <c r="J18" s="21">
        <f t="shared" si="3"/>
        <v>100</v>
      </c>
      <c r="K18" s="22"/>
    </row>
    <row r="19" spans="1:11" ht="21.95" customHeight="1">
      <c r="A19" s="10">
        <v>45014</v>
      </c>
      <c r="B19" s="11" t="s">
        <v>52</v>
      </c>
      <c r="C19" s="11" t="s">
        <v>53</v>
      </c>
      <c r="D19" s="11" t="s">
        <v>22</v>
      </c>
      <c r="E19" s="11">
        <v>8</v>
      </c>
      <c r="F19" s="11">
        <v>600</v>
      </c>
      <c r="G19" s="11">
        <f t="shared" si="2"/>
        <v>446</v>
      </c>
      <c r="H19" s="11">
        <v>420</v>
      </c>
      <c r="I19" s="11">
        <v>26</v>
      </c>
      <c r="J19" s="21">
        <f t="shared" si="3"/>
        <v>70</v>
      </c>
      <c r="K19" s="22"/>
    </row>
    <row r="20" spans="1:11" ht="21.95" customHeight="1">
      <c r="A20" s="10">
        <v>45015</v>
      </c>
      <c r="B20" s="11" t="s">
        <v>51</v>
      </c>
      <c r="C20" s="11">
        <v>8825633600</v>
      </c>
      <c r="D20" s="11" t="s">
        <v>22</v>
      </c>
      <c r="E20" s="11">
        <v>8</v>
      </c>
      <c r="F20" s="11">
        <v>784</v>
      </c>
      <c r="G20" s="11">
        <f t="shared" si="2"/>
        <v>796</v>
      </c>
      <c r="H20" s="11">
        <v>784</v>
      </c>
      <c r="I20" s="11">
        <v>12</v>
      </c>
      <c r="J20" s="21">
        <f t="shared" si="3"/>
        <v>100</v>
      </c>
      <c r="K20" s="22"/>
    </row>
    <row r="21" spans="1:11" ht="21.95" customHeight="1">
      <c r="A21" s="10">
        <v>45016</v>
      </c>
      <c r="B21" s="11" t="s">
        <v>51</v>
      </c>
      <c r="C21" s="11">
        <v>8825633600</v>
      </c>
      <c r="D21" s="11" t="s">
        <v>22</v>
      </c>
      <c r="E21" s="11">
        <v>8</v>
      </c>
      <c r="F21" s="11">
        <v>784</v>
      </c>
      <c r="G21" s="11">
        <f t="shared" si="2"/>
        <v>800</v>
      </c>
      <c r="H21" s="11">
        <v>784</v>
      </c>
      <c r="I21" s="11">
        <v>16</v>
      </c>
      <c r="J21" s="21">
        <f t="shared" si="3"/>
        <v>100</v>
      </c>
      <c r="K21" s="22"/>
    </row>
    <row r="22" spans="1:11" ht="21.95" customHeight="1">
      <c r="A22" s="10">
        <v>45017</v>
      </c>
      <c r="B22" s="11" t="s">
        <v>51</v>
      </c>
      <c r="C22" s="11">
        <v>8825633600</v>
      </c>
      <c r="D22" s="11" t="s">
        <v>22</v>
      </c>
      <c r="E22" s="11">
        <v>8</v>
      </c>
      <c r="F22" s="11">
        <v>784</v>
      </c>
      <c r="G22" s="11">
        <f t="shared" si="2"/>
        <v>804</v>
      </c>
      <c r="H22" s="11">
        <v>784</v>
      </c>
      <c r="I22" s="11">
        <v>20</v>
      </c>
      <c r="J22" s="21">
        <f t="shared" si="3"/>
        <v>100</v>
      </c>
      <c r="K22" s="22"/>
    </row>
    <row r="23" spans="1:11" ht="21.95" customHeight="1">
      <c r="A23" s="10">
        <v>45019</v>
      </c>
      <c r="B23" s="11" t="s">
        <v>51</v>
      </c>
      <c r="C23" s="11">
        <v>8825633600</v>
      </c>
      <c r="D23" s="11" t="s">
        <v>22</v>
      </c>
      <c r="E23" s="11">
        <v>8</v>
      </c>
      <c r="F23" s="11">
        <v>784</v>
      </c>
      <c r="G23" s="11">
        <f t="shared" si="2"/>
        <v>788</v>
      </c>
      <c r="H23" s="11">
        <v>784</v>
      </c>
      <c r="I23" s="11">
        <v>4</v>
      </c>
      <c r="J23" s="21">
        <f t="shared" si="3"/>
        <v>100</v>
      </c>
      <c r="K23" s="22"/>
    </row>
    <row r="24" spans="1:11" ht="21.95" customHeight="1">
      <c r="A24" s="10">
        <v>45020</v>
      </c>
      <c r="B24" s="11" t="s">
        <v>51</v>
      </c>
      <c r="C24" s="11">
        <v>8825633600</v>
      </c>
      <c r="D24" s="11" t="s">
        <v>22</v>
      </c>
      <c r="E24" s="11">
        <v>8</v>
      </c>
      <c r="F24" s="11">
        <v>784</v>
      </c>
      <c r="G24" s="11">
        <f t="shared" ref="G24" si="4">SUM(H24+I24)</f>
        <v>801</v>
      </c>
      <c r="H24" s="11">
        <v>784</v>
      </c>
      <c r="I24" s="11">
        <v>17</v>
      </c>
      <c r="J24" s="21">
        <f t="shared" ref="J24" si="5">SUM(H24/F24*100)</f>
        <v>100</v>
      </c>
      <c r="K24" s="22"/>
    </row>
    <row r="25" spans="1:11" ht="21.95" customHeight="1">
      <c r="A25" s="10">
        <v>45021</v>
      </c>
      <c r="B25" s="11" t="s">
        <v>51</v>
      </c>
      <c r="C25" s="11">
        <v>8825633600</v>
      </c>
      <c r="D25" s="11" t="s">
        <v>22</v>
      </c>
      <c r="E25" s="11">
        <v>8</v>
      </c>
      <c r="F25" s="11">
        <v>784</v>
      </c>
      <c r="G25" s="11">
        <f t="shared" ref="G25" si="6">SUM(H25+I25)</f>
        <v>793</v>
      </c>
      <c r="H25" s="11">
        <v>784</v>
      </c>
      <c r="I25" s="11">
        <v>9</v>
      </c>
      <c r="J25" s="21">
        <f t="shared" ref="J25" si="7">SUM(H25/F25*100)</f>
        <v>100</v>
      </c>
      <c r="K25" s="22"/>
    </row>
    <row r="26" spans="1:11" ht="21.95" customHeight="1">
      <c r="A26" s="10">
        <v>45022</v>
      </c>
      <c r="B26" s="11" t="s">
        <v>51</v>
      </c>
      <c r="C26" s="11">
        <v>8825633600</v>
      </c>
      <c r="D26" s="11" t="s">
        <v>22</v>
      </c>
      <c r="E26" s="11">
        <v>8</v>
      </c>
      <c r="F26" s="11">
        <v>784</v>
      </c>
      <c r="G26" s="11">
        <f t="shared" ref="G26:G27" si="8">SUM(H26+I26)</f>
        <v>796</v>
      </c>
      <c r="H26" s="11">
        <v>784</v>
      </c>
      <c r="I26" s="11">
        <v>12</v>
      </c>
      <c r="J26" s="21">
        <f t="shared" ref="J26:J27" si="9">SUM(H26/F26*100)</f>
        <v>100</v>
      </c>
      <c r="K26" s="22"/>
    </row>
    <row r="27" spans="1:11" ht="21.95" customHeight="1">
      <c r="A27" s="10">
        <v>45026</v>
      </c>
      <c r="B27" s="11" t="s">
        <v>182</v>
      </c>
      <c r="C27" s="11" t="s">
        <v>167</v>
      </c>
      <c r="D27" s="11" t="s">
        <v>22</v>
      </c>
      <c r="E27" s="11">
        <v>3</v>
      </c>
      <c r="F27" s="11">
        <v>150</v>
      </c>
      <c r="G27" s="11">
        <f t="shared" si="8"/>
        <v>161</v>
      </c>
      <c r="H27" s="11">
        <v>150</v>
      </c>
      <c r="I27" s="11">
        <v>11</v>
      </c>
      <c r="J27" s="21">
        <f t="shared" si="9"/>
        <v>100</v>
      </c>
      <c r="K27" s="22"/>
    </row>
    <row r="28" spans="1:11" ht="21.95" customHeight="1">
      <c r="A28" s="10">
        <v>45027</v>
      </c>
      <c r="B28" s="11" t="s">
        <v>182</v>
      </c>
      <c r="C28" s="11" t="s">
        <v>167</v>
      </c>
      <c r="D28" s="11" t="s">
        <v>22</v>
      </c>
      <c r="E28" s="11">
        <v>4</v>
      </c>
      <c r="F28" s="11">
        <v>200</v>
      </c>
      <c r="G28" s="11">
        <f t="shared" ref="G28:G29" si="10">SUM(H28+I28)</f>
        <v>190</v>
      </c>
      <c r="H28" s="11">
        <v>188</v>
      </c>
      <c r="I28" s="11">
        <v>2</v>
      </c>
      <c r="J28" s="21">
        <f t="shared" ref="J28:J29" si="11">SUM(H28/F28*100)</f>
        <v>94</v>
      </c>
      <c r="K28" s="22"/>
    </row>
    <row r="29" spans="1:11" ht="21.95" customHeight="1">
      <c r="A29" s="10">
        <v>45028</v>
      </c>
      <c r="B29" s="11" t="s">
        <v>170</v>
      </c>
      <c r="C29" s="11" t="s">
        <v>169</v>
      </c>
      <c r="D29" s="11" t="s">
        <v>22</v>
      </c>
      <c r="E29" s="11">
        <v>8</v>
      </c>
      <c r="F29" s="11">
        <v>1368</v>
      </c>
      <c r="G29" s="11">
        <f t="shared" si="10"/>
        <v>1392</v>
      </c>
      <c r="H29" s="11">
        <v>1368</v>
      </c>
      <c r="I29" s="11">
        <v>24</v>
      </c>
      <c r="J29" s="21">
        <f t="shared" si="11"/>
        <v>100</v>
      </c>
      <c r="K29" s="22"/>
    </row>
    <row r="30" spans="1:11" ht="21.95" customHeight="1">
      <c r="A30" s="10"/>
      <c r="B30" s="11"/>
      <c r="C30" s="11"/>
      <c r="D30" s="11"/>
      <c r="E30" s="11"/>
      <c r="F30" s="11"/>
      <c r="G30" s="11"/>
      <c r="H30" s="11"/>
      <c r="I30" s="11"/>
      <c r="J30" s="21"/>
      <c r="K30" s="22"/>
    </row>
    <row r="31" spans="1:11" ht="21.95" customHeight="1">
      <c r="A31" s="10"/>
      <c r="B31" s="11"/>
      <c r="C31" s="11"/>
      <c r="D31" s="11"/>
      <c r="E31" s="11"/>
      <c r="F31" s="11"/>
      <c r="G31" s="11"/>
      <c r="H31" s="11"/>
      <c r="I31" s="11"/>
      <c r="J31" s="21"/>
      <c r="K31" s="22"/>
    </row>
    <row r="32" spans="1:11" ht="21.95" customHeight="1">
      <c r="A32" s="12"/>
      <c r="B32" s="11"/>
      <c r="C32" s="11"/>
      <c r="D32" s="11"/>
      <c r="E32" s="11"/>
      <c r="F32" s="11"/>
      <c r="G32" s="11"/>
      <c r="H32" s="11"/>
      <c r="I32" s="11"/>
      <c r="J32" s="21"/>
      <c r="K32" s="22"/>
    </row>
    <row r="33" spans="1:11" ht="21.95" customHeight="1">
      <c r="A33" s="12"/>
      <c r="B33" s="11"/>
      <c r="C33" s="11"/>
      <c r="D33" s="11"/>
      <c r="E33" s="11"/>
      <c r="F33" s="11"/>
      <c r="G33" s="11"/>
      <c r="H33" s="11"/>
      <c r="I33" s="11"/>
      <c r="J33" s="21"/>
      <c r="K33" s="22"/>
    </row>
    <row r="34" spans="1:11" ht="21.95" customHeight="1">
      <c r="A34" s="12"/>
      <c r="B34" s="11"/>
      <c r="C34" s="11"/>
      <c r="D34" s="11"/>
      <c r="E34" s="11"/>
      <c r="F34" s="11"/>
      <c r="G34" s="11"/>
      <c r="H34" s="11"/>
      <c r="I34" s="11"/>
      <c r="J34" s="21"/>
      <c r="K34" s="22"/>
    </row>
    <row r="35" spans="1:11" ht="21.95" customHeight="1">
      <c r="A35" s="12"/>
      <c r="B35" s="11"/>
      <c r="C35" s="11"/>
      <c r="D35" s="11"/>
      <c r="E35" s="11"/>
      <c r="F35" s="11"/>
      <c r="G35" s="11"/>
      <c r="H35" s="11"/>
      <c r="I35" s="11"/>
      <c r="J35" s="21"/>
      <c r="K35" s="22"/>
    </row>
    <row r="36" spans="1:11" ht="21.95" customHeight="1">
      <c r="A36" s="12"/>
      <c r="B36" s="11"/>
      <c r="C36" s="11"/>
      <c r="D36" s="11"/>
      <c r="E36" s="11"/>
      <c r="F36" s="11"/>
      <c r="G36" s="11"/>
      <c r="H36" s="11"/>
      <c r="I36" s="11"/>
      <c r="J36" s="21"/>
      <c r="K36" s="22"/>
    </row>
    <row r="37" spans="1:11" ht="21.95" customHeight="1">
      <c r="A37" s="12"/>
      <c r="B37" s="11"/>
      <c r="C37" s="11"/>
      <c r="D37" s="11"/>
      <c r="E37" s="11"/>
      <c r="F37" s="11"/>
      <c r="G37" s="11"/>
      <c r="H37" s="11"/>
      <c r="I37" s="11"/>
      <c r="J37" s="21"/>
      <c r="K37" s="22"/>
    </row>
    <row r="38" spans="1:11" ht="21.95" customHeight="1">
      <c r="A38" s="12"/>
      <c r="B38" s="11"/>
      <c r="C38" s="11"/>
      <c r="D38" s="11"/>
      <c r="E38" s="11"/>
      <c r="F38" s="11"/>
      <c r="G38" s="11"/>
      <c r="H38" s="11"/>
      <c r="I38" s="11"/>
      <c r="J38" s="21"/>
      <c r="K38" s="22"/>
    </row>
    <row r="39" spans="1:11" ht="21.95" customHeight="1">
      <c r="A39" s="12"/>
      <c r="B39" s="11"/>
      <c r="C39" s="11"/>
      <c r="D39" s="11"/>
      <c r="E39" s="11"/>
      <c r="F39" s="11"/>
      <c r="G39" s="11"/>
      <c r="H39" s="11"/>
      <c r="I39" s="11"/>
      <c r="J39" s="21"/>
      <c r="K39" s="22"/>
    </row>
    <row r="40" spans="1:11" ht="21.95" customHeight="1">
      <c r="A40" s="12"/>
      <c r="B40" s="11"/>
      <c r="C40" s="11"/>
      <c r="D40" s="11"/>
      <c r="E40" s="11"/>
      <c r="F40" s="11"/>
      <c r="G40" s="11"/>
      <c r="H40" s="11"/>
      <c r="I40" s="11"/>
      <c r="J40" s="21"/>
      <c r="K40" s="22"/>
    </row>
    <row r="41" spans="1:11" ht="21.95" customHeight="1">
      <c r="A41" s="12"/>
      <c r="B41" s="11"/>
      <c r="C41" s="11"/>
      <c r="D41" s="11"/>
      <c r="E41" s="11"/>
      <c r="F41" s="11"/>
      <c r="G41" s="11"/>
      <c r="H41" s="11"/>
      <c r="I41" s="11"/>
      <c r="J41" s="21"/>
      <c r="K41" s="22"/>
    </row>
    <row r="42" spans="1:11" ht="21.95" customHeight="1">
      <c r="A42" s="12"/>
      <c r="B42" s="11"/>
      <c r="C42" s="11"/>
      <c r="D42" s="11"/>
      <c r="E42" s="11"/>
      <c r="F42" s="11"/>
      <c r="G42" s="11"/>
      <c r="H42" s="11"/>
      <c r="I42" s="11"/>
      <c r="J42" s="21"/>
      <c r="K42" s="22"/>
    </row>
    <row r="43" spans="1:11" ht="21.95" customHeight="1">
      <c r="A43" s="12"/>
      <c r="B43" s="11"/>
      <c r="C43" s="11"/>
      <c r="D43" s="11"/>
      <c r="E43" s="11"/>
      <c r="F43" s="11"/>
      <c r="G43" s="11"/>
      <c r="H43" s="11"/>
      <c r="I43" s="11"/>
      <c r="J43" s="21"/>
      <c r="K43" s="22"/>
    </row>
    <row r="44" spans="1:11" ht="21.95" customHeight="1">
      <c r="A44" s="12"/>
      <c r="B44" s="11"/>
      <c r="C44" s="11"/>
      <c r="D44" s="11"/>
      <c r="E44" s="11"/>
      <c r="F44" s="11"/>
      <c r="G44" s="11"/>
      <c r="H44" s="11"/>
      <c r="I44" s="11"/>
      <c r="J44" s="21"/>
      <c r="K44" s="22"/>
    </row>
    <row r="45" spans="1:11" ht="21.95" customHeight="1">
      <c r="A45" s="12"/>
      <c r="B45" s="11"/>
      <c r="C45" s="11"/>
      <c r="D45" s="11"/>
      <c r="E45" s="11"/>
      <c r="F45" s="11"/>
      <c r="G45" s="11"/>
      <c r="H45" s="11"/>
      <c r="I45" s="11"/>
      <c r="J45" s="21"/>
      <c r="K45" s="22"/>
    </row>
    <row r="46" spans="1:11" ht="21.95" customHeight="1">
      <c r="A46" s="12"/>
      <c r="B46" s="11"/>
      <c r="C46" s="11"/>
      <c r="D46" s="11"/>
      <c r="E46" s="11"/>
      <c r="F46" s="11"/>
      <c r="G46" s="11"/>
      <c r="H46" s="11"/>
      <c r="I46" s="11"/>
      <c r="J46" s="21"/>
      <c r="K46" s="22"/>
    </row>
    <row r="47" spans="1:11" ht="21.95" customHeight="1">
      <c r="A47" s="12"/>
      <c r="B47" s="11"/>
      <c r="C47" s="11"/>
      <c r="D47" s="11"/>
      <c r="E47" s="11"/>
      <c r="F47" s="11"/>
      <c r="G47" s="11"/>
      <c r="H47" s="11"/>
      <c r="I47" s="11"/>
      <c r="J47" s="21"/>
      <c r="K47" s="22"/>
    </row>
    <row r="48" spans="1:11" ht="21" customHeight="1">
      <c r="A48" s="44" t="s">
        <v>23</v>
      </c>
      <c r="B48" s="45"/>
      <c r="C48" s="13">
        <f>COUNT(A10:A47)</f>
        <v>19</v>
      </c>
      <c r="E48" s="46" t="s">
        <v>24</v>
      </c>
      <c r="F48" s="46"/>
      <c r="G48" s="47"/>
      <c r="H48" s="47"/>
      <c r="I48" s="47"/>
      <c r="J48" s="47"/>
      <c r="K48" s="47"/>
    </row>
    <row r="49" spans="1:11" ht="21" customHeight="1">
      <c r="A49" s="36" t="s">
        <v>25</v>
      </c>
      <c r="B49" s="37"/>
      <c r="C49" s="13">
        <f>SUM(F10:F47)</f>
        <v>14098</v>
      </c>
      <c r="F49" s="35"/>
      <c r="G49" s="35"/>
      <c r="H49" s="35"/>
      <c r="I49" s="4"/>
      <c r="J49" s="4"/>
      <c r="K49" s="18"/>
    </row>
    <row r="50" spans="1:11" ht="21" customHeight="1">
      <c r="A50" s="36" t="s">
        <v>26</v>
      </c>
      <c r="B50" s="37"/>
      <c r="C50" s="13">
        <f>SUM(H10:H47)</f>
        <v>13246</v>
      </c>
      <c r="F50" s="4"/>
      <c r="G50" s="4"/>
      <c r="H50" s="4"/>
      <c r="I50" s="4"/>
      <c r="J50" s="4"/>
      <c r="K50" s="18"/>
    </row>
    <row r="51" spans="1:11">
      <c r="A51" s="38" t="s">
        <v>27</v>
      </c>
      <c r="B51" s="39"/>
      <c r="C51" s="14">
        <f>SUM(J10:J47)</f>
        <v>1854</v>
      </c>
      <c r="F51" s="35"/>
      <c r="G51" s="35"/>
      <c r="H51" s="35"/>
      <c r="I51" s="35"/>
      <c r="J51" s="4"/>
      <c r="K51" s="29"/>
    </row>
    <row r="52" spans="1:11">
      <c r="A52" s="40" t="s">
        <v>28</v>
      </c>
      <c r="B52" s="41"/>
      <c r="C52" s="13">
        <f>COUNTA(B10:B47)</f>
        <v>20</v>
      </c>
      <c r="F52" s="35"/>
      <c r="G52" s="35"/>
      <c r="H52" s="35"/>
      <c r="I52" s="35"/>
      <c r="J52" s="4"/>
      <c r="K52" s="29"/>
    </row>
    <row r="53" spans="1:11">
      <c r="A53" s="40" t="s">
        <v>29</v>
      </c>
      <c r="B53" s="41"/>
      <c r="C53" s="14">
        <f>C51/C52</f>
        <v>92.7</v>
      </c>
      <c r="F53" s="35"/>
      <c r="G53" s="35"/>
      <c r="H53" s="35"/>
      <c r="I53" s="35"/>
      <c r="J53" s="4"/>
      <c r="K53" s="29"/>
    </row>
    <row r="54" spans="1:11" ht="16.5" thickBot="1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23"/>
    </row>
    <row r="55" spans="1:11" ht="16.5" thickTop="1"/>
  </sheetData>
  <mergeCells count="13">
    <mergeCell ref="J1:K1"/>
    <mergeCell ref="A48:B48"/>
    <mergeCell ref="E48:K48"/>
    <mergeCell ref="A49:B49"/>
    <mergeCell ref="F49:H49"/>
    <mergeCell ref="K51:K53"/>
    <mergeCell ref="A4:K6"/>
    <mergeCell ref="F51:H53"/>
    <mergeCell ref="A50:B50"/>
    <mergeCell ref="A51:B51"/>
    <mergeCell ref="A52:B52"/>
    <mergeCell ref="A53:B53"/>
    <mergeCell ref="I51:I53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53"/>
  <sheetViews>
    <sheetView view="pageBreakPreview" topLeftCell="A4" zoomScale="85" zoomScaleNormal="100" workbookViewId="0">
      <selection activeCell="G8" sqref="G8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42" t="s">
        <v>0</v>
      </c>
      <c r="K1" s="43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 ht="15.75" customHeight="1">
      <c r="A4" s="30" t="s">
        <v>1</v>
      </c>
      <c r="B4" s="31"/>
      <c r="C4" s="31"/>
      <c r="D4" s="31"/>
      <c r="E4" s="31"/>
      <c r="F4" s="31"/>
      <c r="G4" s="31"/>
      <c r="H4" s="31"/>
      <c r="I4" s="31"/>
      <c r="J4" s="32"/>
      <c r="K4" s="33"/>
    </row>
    <row r="5" spans="1:11" ht="15.75" customHeight="1">
      <c r="A5" s="30"/>
      <c r="B5" s="31"/>
      <c r="C5" s="31"/>
      <c r="D5" s="31"/>
      <c r="E5" s="31"/>
      <c r="F5" s="31"/>
      <c r="G5" s="31"/>
      <c r="H5" s="31"/>
      <c r="I5" s="31"/>
      <c r="J5" s="32"/>
      <c r="K5" s="33"/>
    </row>
    <row r="6" spans="1:11" ht="6.95" customHeight="1">
      <c r="A6" s="34"/>
      <c r="B6" s="31"/>
      <c r="C6" s="31"/>
      <c r="D6" s="31"/>
      <c r="E6" s="31"/>
      <c r="F6" s="31"/>
      <c r="G6" s="31"/>
      <c r="H6" s="31"/>
      <c r="I6" s="31"/>
      <c r="J6" s="32"/>
      <c r="K6" s="33"/>
    </row>
    <row r="7" spans="1:11" ht="24" customHeight="1">
      <c r="A7" s="5" t="s">
        <v>2</v>
      </c>
      <c r="B7" s="6" t="s">
        <v>56</v>
      </c>
      <c r="C7" s="4"/>
      <c r="D7" s="4"/>
      <c r="E7" s="4"/>
      <c r="F7" s="6" t="s">
        <v>4</v>
      </c>
      <c r="G7" s="6" t="s">
        <v>192</v>
      </c>
      <c r="H7" s="6"/>
      <c r="I7" s="4"/>
      <c r="J7" s="4"/>
      <c r="K7" s="18"/>
    </row>
    <row r="8" spans="1:11" ht="24" customHeight="1">
      <c r="A8" s="5" t="s">
        <v>6</v>
      </c>
      <c r="B8" s="7" t="s">
        <v>7</v>
      </c>
      <c r="C8" s="4"/>
      <c r="D8" s="4"/>
      <c r="E8" s="4"/>
      <c r="F8" s="6" t="s">
        <v>8</v>
      </c>
      <c r="G8" s="7" t="s">
        <v>9</v>
      </c>
      <c r="H8" s="6"/>
      <c r="I8" s="4"/>
      <c r="J8" s="4"/>
      <c r="K8" s="18"/>
    </row>
    <row r="9" spans="1:11" ht="33" customHeight="1">
      <c r="A9" s="8" t="s">
        <v>10</v>
      </c>
      <c r="B9" s="9" t="s">
        <v>11</v>
      </c>
      <c r="C9" s="9" t="s">
        <v>12</v>
      </c>
      <c r="D9" s="9" t="s">
        <v>13</v>
      </c>
      <c r="E9" s="9" t="s">
        <v>14</v>
      </c>
      <c r="F9" s="9" t="s">
        <v>15</v>
      </c>
      <c r="G9" s="9" t="s">
        <v>16</v>
      </c>
      <c r="H9" s="9" t="s">
        <v>17</v>
      </c>
      <c r="I9" s="9" t="s">
        <v>18</v>
      </c>
      <c r="J9" s="19" t="s">
        <v>19</v>
      </c>
      <c r="K9" s="20" t="s">
        <v>20</v>
      </c>
    </row>
    <row r="10" spans="1:11" ht="21.95" customHeight="1">
      <c r="A10" s="10">
        <v>45001</v>
      </c>
      <c r="B10" s="11" t="s">
        <v>52</v>
      </c>
      <c r="C10" s="11" t="s">
        <v>53</v>
      </c>
      <c r="D10" s="11" t="s">
        <v>22</v>
      </c>
      <c r="E10" s="11">
        <v>8</v>
      </c>
      <c r="F10" s="11">
        <v>600</v>
      </c>
      <c r="G10" s="11">
        <f t="shared" ref="G10:G15" si="0">SUM(H10+I10)</f>
        <v>620</v>
      </c>
      <c r="H10" s="11">
        <v>600</v>
      </c>
      <c r="I10" s="11">
        <v>20</v>
      </c>
      <c r="J10" s="21">
        <f t="shared" ref="J10:J15" si="1">SUM(H10/F10*100)</f>
        <v>100</v>
      </c>
      <c r="K10" s="22"/>
    </row>
    <row r="11" spans="1:11" ht="21.95" customHeight="1">
      <c r="A11" s="10">
        <v>45002</v>
      </c>
      <c r="B11" s="11" t="s">
        <v>52</v>
      </c>
      <c r="C11" s="11" t="s">
        <v>53</v>
      </c>
      <c r="D11" s="11" t="s">
        <v>22</v>
      </c>
      <c r="E11" s="11">
        <v>8</v>
      </c>
      <c r="F11" s="11">
        <v>600</v>
      </c>
      <c r="G11" s="11">
        <f t="shared" si="0"/>
        <v>518</v>
      </c>
      <c r="H11" s="11">
        <v>510</v>
      </c>
      <c r="I11" s="11">
        <v>8</v>
      </c>
      <c r="J11" s="21">
        <f t="shared" si="1"/>
        <v>85</v>
      </c>
      <c r="K11" s="22"/>
    </row>
    <row r="12" spans="1:11" ht="21.95" customHeight="1">
      <c r="A12" s="10">
        <v>45005</v>
      </c>
      <c r="B12" s="11" t="s">
        <v>52</v>
      </c>
      <c r="C12" s="11" t="s">
        <v>53</v>
      </c>
      <c r="D12" s="11" t="s">
        <v>22</v>
      </c>
      <c r="E12" s="11">
        <v>8</v>
      </c>
      <c r="F12" s="11">
        <v>600</v>
      </c>
      <c r="G12" s="11">
        <f t="shared" si="0"/>
        <v>522</v>
      </c>
      <c r="H12" s="11">
        <v>510</v>
      </c>
      <c r="I12" s="11">
        <v>12</v>
      </c>
      <c r="J12" s="21">
        <f t="shared" si="1"/>
        <v>85</v>
      </c>
      <c r="K12" s="22"/>
    </row>
    <row r="13" spans="1:11" ht="21.95" customHeight="1">
      <c r="A13" s="10">
        <v>45006</v>
      </c>
      <c r="B13" s="11" t="s">
        <v>52</v>
      </c>
      <c r="C13" s="11" t="s">
        <v>53</v>
      </c>
      <c r="D13" s="11" t="s">
        <v>22</v>
      </c>
      <c r="E13" s="11">
        <v>8</v>
      </c>
      <c r="F13" s="11">
        <v>600</v>
      </c>
      <c r="G13" s="11">
        <f t="shared" si="0"/>
        <v>528</v>
      </c>
      <c r="H13" s="11">
        <v>510</v>
      </c>
      <c r="I13" s="11">
        <v>18</v>
      </c>
      <c r="J13" s="21">
        <f t="shared" si="1"/>
        <v>85</v>
      </c>
      <c r="K13" s="22"/>
    </row>
    <row r="14" spans="1:11" ht="21.95" customHeight="1">
      <c r="A14" s="10">
        <v>45008</v>
      </c>
      <c r="B14" s="11" t="s">
        <v>52</v>
      </c>
      <c r="C14" s="11" t="s">
        <v>53</v>
      </c>
      <c r="D14" s="11" t="s">
        <v>22</v>
      </c>
      <c r="E14" s="11">
        <v>8</v>
      </c>
      <c r="F14" s="11">
        <v>600</v>
      </c>
      <c r="G14" s="11">
        <f t="shared" si="0"/>
        <v>610</v>
      </c>
      <c r="H14" s="11">
        <v>600</v>
      </c>
      <c r="I14" s="11">
        <v>10</v>
      </c>
      <c r="J14" s="21">
        <f t="shared" si="1"/>
        <v>100</v>
      </c>
      <c r="K14" s="22"/>
    </row>
    <row r="15" spans="1:11" ht="21.95" customHeight="1">
      <c r="A15" s="10">
        <v>45009</v>
      </c>
      <c r="B15" s="11" t="s">
        <v>52</v>
      </c>
      <c r="C15" s="11" t="s">
        <v>53</v>
      </c>
      <c r="D15" s="11" t="s">
        <v>22</v>
      </c>
      <c r="E15" s="11">
        <v>8</v>
      </c>
      <c r="F15" s="11">
        <v>600</v>
      </c>
      <c r="G15" s="11">
        <f t="shared" si="0"/>
        <v>626</v>
      </c>
      <c r="H15" s="11">
        <v>600</v>
      </c>
      <c r="I15" s="11">
        <v>26</v>
      </c>
      <c r="J15" s="21">
        <f t="shared" si="1"/>
        <v>100</v>
      </c>
      <c r="K15" s="22"/>
    </row>
    <row r="16" spans="1:11" ht="21.95" customHeight="1">
      <c r="A16" s="10">
        <v>45012</v>
      </c>
      <c r="B16" s="11" t="s">
        <v>52</v>
      </c>
      <c r="C16" s="11" t="s">
        <v>53</v>
      </c>
      <c r="D16" s="11" t="s">
        <v>22</v>
      </c>
      <c r="E16" s="11">
        <v>8</v>
      </c>
      <c r="F16" s="11">
        <v>600</v>
      </c>
      <c r="G16" s="11">
        <f t="shared" ref="G16:G21" si="2">SUM(H16+I16)</f>
        <v>648</v>
      </c>
      <c r="H16" s="11">
        <v>600</v>
      </c>
      <c r="I16" s="11">
        <v>48</v>
      </c>
      <c r="J16" s="21">
        <f t="shared" ref="J16:J21" si="3">SUM(H16/F16*100)</f>
        <v>100</v>
      </c>
      <c r="K16" s="22"/>
    </row>
    <row r="17" spans="1:11" ht="21.95" customHeight="1">
      <c r="A17" s="10">
        <v>45013</v>
      </c>
      <c r="B17" s="11" t="s">
        <v>52</v>
      </c>
      <c r="C17" s="11" t="s">
        <v>53</v>
      </c>
      <c r="D17" s="11" t="s">
        <v>22</v>
      </c>
      <c r="E17" s="11">
        <v>8</v>
      </c>
      <c r="F17" s="11">
        <v>600</v>
      </c>
      <c r="G17" s="11">
        <f t="shared" si="2"/>
        <v>650</v>
      </c>
      <c r="H17" s="11">
        <v>600</v>
      </c>
      <c r="I17" s="11">
        <v>50</v>
      </c>
      <c r="J17" s="21">
        <f t="shared" si="3"/>
        <v>100</v>
      </c>
      <c r="K17" s="22"/>
    </row>
    <row r="18" spans="1:11" ht="21.95" customHeight="1">
      <c r="A18" s="10">
        <v>45014</v>
      </c>
      <c r="B18" s="11" t="s">
        <v>52</v>
      </c>
      <c r="C18" s="11" t="s">
        <v>53</v>
      </c>
      <c r="D18" s="11" t="s">
        <v>22</v>
      </c>
      <c r="E18" s="11">
        <v>8</v>
      </c>
      <c r="F18" s="11">
        <v>600</v>
      </c>
      <c r="G18" s="11">
        <f t="shared" si="2"/>
        <v>656</v>
      </c>
      <c r="H18" s="11">
        <v>600</v>
      </c>
      <c r="I18" s="11">
        <v>56</v>
      </c>
      <c r="J18" s="21">
        <f t="shared" si="3"/>
        <v>100</v>
      </c>
      <c r="K18" s="22"/>
    </row>
    <row r="19" spans="1:11" ht="21.95" customHeight="1">
      <c r="A19" s="10">
        <v>45015</v>
      </c>
      <c r="B19" s="11" t="s">
        <v>52</v>
      </c>
      <c r="C19" s="11" t="s">
        <v>53</v>
      </c>
      <c r="D19" s="11" t="s">
        <v>22</v>
      </c>
      <c r="E19" s="11">
        <v>8</v>
      </c>
      <c r="F19" s="11">
        <v>600</v>
      </c>
      <c r="G19" s="11">
        <f t="shared" si="2"/>
        <v>669</v>
      </c>
      <c r="H19" s="11">
        <v>600</v>
      </c>
      <c r="I19" s="11">
        <v>69</v>
      </c>
      <c r="J19" s="21">
        <f t="shared" si="3"/>
        <v>100</v>
      </c>
      <c r="K19" s="22"/>
    </row>
    <row r="20" spans="1:11" ht="21.95" customHeight="1">
      <c r="A20" s="10">
        <v>45016</v>
      </c>
      <c r="B20" s="11" t="s">
        <v>52</v>
      </c>
      <c r="C20" s="11" t="s">
        <v>53</v>
      </c>
      <c r="D20" s="11" t="s">
        <v>22</v>
      </c>
      <c r="E20" s="11">
        <v>8</v>
      </c>
      <c r="F20" s="11">
        <v>600</v>
      </c>
      <c r="G20" s="11">
        <f t="shared" si="2"/>
        <v>593</v>
      </c>
      <c r="H20" s="11">
        <v>540</v>
      </c>
      <c r="I20" s="11">
        <v>53</v>
      </c>
      <c r="J20" s="21">
        <f t="shared" si="3"/>
        <v>90</v>
      </c>
      <c r="K20" s="22"/>
    </row>
    <row r="21" spans="1:11" ht="21.95" customHeight="1">
      <c r="A21" s="10">
        <v>45019</v>
      </c>
      <c r="B21" s="11" t="s">
        <v>153</v>
      </c>
      <c r="C21" s="11">
        <v>86901</v>
      </c>
      <c r="D21" s="11" t="s">
        <v>22</v>
      </c>
      <c r="E21" s="11">
        <v>8</v>
      </c>
      <c r="F21" s="11">
        <v>720</v>
      </c>
      <c r="G21" s="11">
        <f t="shared" si="2"/>
        <v>724</v>
      </c>
      <c r="H21" s="11">
        <v>720</v>
      </c>
      <c r="I21" s="11">
        <v>4</v>
      </c>
      <c r="J21" s="21">
        <f t="shared" si="3"/>
        <v>100</v>
      </c>
      <c r="K21" s="22"/>
    </row>
    <row r="22" spans="1:11" ht="21.95" customHeight="1">
      <c r="A22" s="10">
        <v>45020</v>
      </c>
      <c r="B22" s="11" t="s">
        <v>153</v>
      </c>
      <c r="C22" s="11">
        <v>86901</v>
      </c>
      <c r="D22" s="11" t="s">
        <v>22</v>
      </c>
      <c r="E22" s="11">
        <v>8</v>
      </c>
      <c r="F22" s="11">
        <v>720</v>
      </c>
      <c r="G22" s="11">
        <f t="shared" ref="G22:G23" si="4">SUM(H22+I22)</f>
        <v>580</v>
      </c>
      <c r="H22" s="11">
        <v>576</v>
      </c>
      <c r="I22" s="11">
        <v>4</v>
      </c>
      <c r="J22" s="21">
        <f t="shared" ref="J22:J23" si="5">SUM(H22/F22*100)</f>
        <v>80</v>
      </c>
      <c r="K22" s="22"/>
    </row>
    <row r="23" spans="1:11" ht="21.95" customHeight="1">
      <c r="A23" s="10">
        <v>45021</v>
      </c>
      <c r="B23" s="11" t="s">
        <v>52</v>
      </c>
      <c r="C23" s="11" t="s">
        <v>53</v>
      </c>
      <c r="D23" s="11" t="s">
        <v>22</v>
      </c>
      <c r="E23" s="11">
        <v>8</v>
      </c>
      <c r="F23" s="11">
        <v>600</v>
      </c>
      <c r="G23" s="11">
        <f t="shared" si="4"/>
        <v>579</v>
      </c>
      <c r="H23" s="11">
        <v>567</v>
      </c>
      <c r="I23" s="11">
        <v>12</v>
      </c>
      <c r="J23" s="21">
        <f t="shared" si="5"/>
        <v>94.5</v>
      </c>
      <c r="K23" s="22"/>
    </row>
    <row r="24" spans="1:11" ht="21.95" customHeight="1">
      <c r="A24" s="10">
        <v>45022</v>
      </c>
      <c r="B24" s="11" t="s">
        <v>52</v>
      </c>
      <c r="C24" s="11" t="s">
        <v>53</v>
      </c>
      <c r="D24" s="11" t="s">
        <v>22</v>
      </c>
      <c r="E24" s="11">
        <v>8</v>
      </c>
      <c r="F24" s="11">
        <v>600</v>
      </c>
      <c r="G24" s="11">
        <f t="shared" ref="G24" si="6">SUM(H24+I24)</f>
        <v>549</v>
      </c>
      <c r="H24" s="11">
        <v>540</v>
      </c>
      <c r="I24" s="11">
        <v>9</v>
      </c>
      <c r="J24" s="21">
        <f t="shared" ref="J24" si="7">SUM(H24/F24*100)</f>
        <v>90</v>
      </c>
      <c r="K24" s="22"/>
    </row>
    <row r="25" spans="1:11" ht="21.95" customHeight="1">
      <c r="A25" s="10">
        <v>45026</v>
      </c>
      <c r="B25" s="11" t="s">
        <v>52</v>
      </c>
      <c r="C25" s="11" t="s">
        <v>53</v>
      </c>
      <c r="D25" s="11" t="s">
        <v>22</v>
      </c>
      <c r="E25" s="11">
        <v>7</v>
      </c>
      <c r="F25" s="11">
        <v>525</v>
      </c>
      <c r="G25" s="11">
        <f t="shared" ref="G25" si="8">SUM(H25+I25)</f>
        <v>514</v>
      </c>
      <c r="H25" s="11">
        <v>507</v>
      </c>
      <c r="I25" s="11">
        <v>7</v>
      </c>
      <c r="J25" s="21">
        <f t="shared" ref="J25" si="9">SUM(H25/F25*100)</f>
        <v>96.571428571428569</v>
      </c>
      <c r="K25" s="22"/>
    </row>
    <row r="26" spans="1:11" ht="21.95" customHeight="1">
      <c r="A26" s="25">
        <v>45027</v>
      </c>
      <c r="B26" s="11" t="s">
        <v>52</v>
      </c>
      <c r="C26" s="11" t="s">
        <v>53</v>
      </c>
      <c r="D26" s="11" t="s">
        <v>22</v>
      </c>
      <c r="E26" s="11">
        <v>8</v>
      </c>
      <c r="F26" s="11">
        <v>600</v>
      </c>
      <c r="G26" s="11">
        <f t="shared" ref="G26" si="10">SUM(H26+I26)</f>
        <v>632</v>
      </c>
      <c r="H26" s="11">
        <v>600</v>
      </c>
      <c r="I26" s="11">
        <v>32</v>
      </c>
      <c r="J26" s="21">
        <f t="shared" ref="J26" si="11">SUM(H26/F26*100)</f>
        <v>100</v>
      </c>
      <c r="K26" s="22"/>
    </row>
    <row r="27" spans="1:11" ht="21.95" customHeight="1">
      <c r="A27" s="25">
        <v>45028</v>
      </c>
      <c r="B27" s="11" t="s">
        <v>52</v>
      </c>
      <c r="C27" s="11" t="s">
        <v>53</v>
      </c>
      <c r="D27" s="11" t="s">
        <v>22</v>
      </c>
      <c r="E27" s="11">
        <v>8</v>
      </c>
      <c r="F27" s="11">
        <v>600</v>
      </c>
      <c r="G27" s="11">
        <f t="shared" ref="G27" si="12">SUM(H27+I27)</f>
        <v>620</v>
      </c>
      <c r="H27" s="11">
        <v>600</v>
      </c>
      <c r="I27" s="11">
        <v>20</v>
      </c>
      <c r="J27" s="21">
        <f t="shared" ref="J27" si="13">SUM(H27/F27*100)</f>
        <v>100</v>
      </c>
      <c r="K27" s="22"/>
    </row>
    <row r="28" spans="1:11" ht="21.95" customHeight="1">
      <c r="A28" s="25"/>
      <c r="B28" s="11"/>
      <c r="C28" s="11"/>
      <c r="D28" s="11"/>
      <c r="E28" s="11"/>
      <c r="F28" s="11"/>
      <c r="G28" s="11"/>
      <c r="H28" s="11"/>
      <c r="I28" s="11"/>
      <c r="J28" s="21"/>
      <c r="K28" s="22"/>
    </row>
    <row r="29" spans="1:11" ht="21.95" customHeight="1">
      <c r="A29" s="25"/>
      <c r="B29" s="11"/>
      <c r="C29" s="11"/>
      <c r="D29" s="11"/>
      <c r="E29" s="11"/>
      <c r="F29" s="11"/>
      <c r="G29" s="11"/>
      <c r="H29" s="11"/>
      <c r="I29" s="11"/>
      <c r="J29" s="21"/>
      <c r="K29" s="22"/>
    </row>
    <row r="30" spans="1:11" ht="21.95" customHeight="1">
      <c r="A30" s="25"/>
      <c r="B30" s="11"/>
      <c r="C30" s="11"/>
      <c r="D30" s="11"/>
      <c r="E30" s="11"/>
      <c r="F30" s="11"/>
      <c r="G30" s="11"/>
      <c r="H30" s="11"/>
      <c r="I30" s="11"/>
      <c r="J30" s="21"/>
      <c r="K30" s="22"/>
    </row>
    <row r="31" spans="1:11" ht="21.95" customHeight="1">
      <c r="A31" s="12"/>
      <c r="B31" s="11"/>
      <c r="C31" s="11"/>
      <c r="D31" s="11"/>
      <c r="E31" s="11"/>
      <c r="F31" s="11"/>
      <c r="G31" s="11"/>
      <c r="H31" s="11"/>
      <c r="I31" s="11"/>
      <c r="J31" s="21"/>
      <c r="K31" s="22"/>
    </row>
    <row r="32" spans="1:11" ht="21.95" customHeight="1">
      <c r="A32" s="12"/>
      <c r="B32" s="11"/>
      <c r="C32" s="11"/>
      <c r="D32" s="11"/>
      <c r="E32" s="11"/>
      <c r="F32" s="11"/>
      <c r="G32" s="11"/>
      <c r="H32" s="11"/>
      <c r="I32" s="11"/>
      <c r="J32" s="21"/>
      <c r="K32" s="22"/>
    </row>
    <row r="33" spans="1:11" ht="21.95" customHeight="1">
      <c r="A33" s="12"/>
      <c r="B33" s="11"/>
      <c r="C33" s="11"/>
      <c r="D33" s="11"/>
      <c r="E33" s="11"/>
      <c r="F33" s="11"/>
      <c r="G33" s="11"/>
      <c r="H33" s="11"/>
      <c r="I33" s="11"/>
      <c r="J33" s="21"/>
      <c r="K33" s="22"/>
    </row>
    <row r="34" spans="1:11" ht="21.95" customHeight="1">
      <c r="A34" s="12"/>
      <c r="B34" s="11"/>
      <c r="C34" s="11"/>
      <c r="D34" s="11"/>
      <c r="E34" s="11"/>
      <c r="F34" s="11"/>
      <c r="G34" s="11"/>
      <c r="H34" s="11"/>
      <c r="I34" s="11"/>
      <c r="J34" s="21"/>
      <c r="K34" s="22"/>
    </row>
    <row r="35" spans="1:11" ht="21.95" customHeight="1">
      <c r="A35" s="12"/>
      <c r="B35" s="11"/>
      <c r="C35" s="11"/>
      <c r="D35" s="11"/>
      <c r="E35" s="11"/>
      <c r="F35" s="11"/>
      <c r="G35" s="11"/>
      <c r="H35" s="11"/>
      <c r="I35" s="11"/>
      <c r="J35" s="21"/>
      <c r="K35" s="22"/>
    </row>
    <row r="36" spans="1:11" ht="21.95" customHeight="1">
      <c r="A36" s="12"/>
      <c r="B36" s="11"/>
      <c r="C36" s="11"/>
      <c r="D36" s="11"/>
      <c r="E36" s="11"/>
      <c r="F36" s="11"/>
      <c r="G36" s="11"/>
      <c r="H36" s="11"/>
      <c r="I36" s="11"/>
      <c r="J36" s="21"/>
      <c r="K36" s="22"/>
    </row>
    <row r="37" spans="1:11" ht="21.95" customHeight="1">
      <c r="A37" s="12"/>
      <c r="B37" s="11"/>
      <c r="C37" s="11"/>
      <c r="D37" s="11"/>
      <c r="E37" s="11"/>
      <c r="F37" s="11"/>
      <c r="G37" s="11"/>
      <c r="H37" s="11"/>
      <c r="I37" s="11"/>
      <c r="J37" s="21"/>
      <c r="K37" s="22"/>
    </row>
    <row r="38" spans="1:11" ht="21.95" customHeight="1">
      <c r="A38" s="12"/>
      <c r="B38" s="11"/>
      <c r="C38" s="11"/>
      <c r="D38" s="11"/>
      <c r="E38" s="11"/>
      <c r="F38" s="11"/>
      <c r="G38" s="11"/>
      <c r="H38" s="11"/>
      <c r="I38" s="11"/>
      <c r="J38" s="21"/>
      <c r="K38" s="22"/>
    </row>
    <row r="39" spans="1:11" ht="21.95" customHeight="1">
      <c r="A39" s="12"/>
      <c r="B39" s="11"/>
      <c r="C39" s="11"/>
      <c r="D39" s="11"/>
      <c r="E39" s="11"/>
      <c r="F39" s="11"/>
      <c r="G39" s="11"/>
      <c r="H39" s="11"/>
      <c r="I39" s="11"/>
      <c r="J39" s="21"/>
      <c r="K39" s="22"/>
    </row>
    <row r="40" spans="1:11" ht="21.95" customHeight="1">
      <c r="A40" s="12"/>
      <c r="B40" s="11"/>
      <c r="C40" s="11"/>
      <c r="D40" s="11"/>
      <c r="E40" s="11"/>
      <c r="F40" s="11"/>
      <c r="G40" s="11"/>
      <c r="H40" s="11"/>
      <c r="I40" s="11"/>
      <c r="J40" s="21"/>
      <c r="K40" s="22"/>
    </row>
    <row r="41" spans="1:11" ht="21.95" customHeight="1">
      <c r="A41" s="12"/>
      <c r="B41" s="11"/>
      <c r="C41" s="11"/>
      <c r="D41" s="11"/>
      <c r="E41" s="11"/>
      <c r="F41" s="11"/>
      <c r="G41" s="11"/>
      <c r="H41" s="11"/>
      <c r="I41" s="11"/>
      <c r="J41" s="21"/>
      <c r="K41" s="22"/>
    </row>
    <row r="42" spans="1:11" ht="21.95" customHeight="1">
      <c r="A42" s="12"/>
      <c r="B42" s="11"/>
      <c r="C42" s="11"/>
      <c r="D42" s="11"/>
      <c r="E42" s="11"/>
      <c r="F42" s="11"/>
      <c r="G42" s="11"/>
      <c r="H42" s="11"/>
      <c r="I42" s="11"/>
      <c r="J42" s="21"/>
      <c r="K42" s="22"/>
    </row>
    <row r="43" spans="1:11" ht="21.95" customHeight="1">
      <c r="A43" s="12"/>
      <c r="B43" s="11"/>
      <c r="C43" s="11"/>
      <c r="D43" s="11"/>
      <c r="E43" s="11"/>
      <c r="F43" s="11"/>
      <c r="G43" s="11"/>
      <c r="H43" s="11"/>
      <c r="I43" s="11"/>
      <c r="J43" s="21"/>
      <c r="K43" s="22"/>
    </row>
    <row r="44" spans="1:11" ht="21.95" customHeight="1">
      <c r="A44" s="12"/>
      <c r="B44" s="11"/>
      <c r="C44" s="11"/>
      <c r="D44" s="11"/>
      <c r="E44" s="11"/>
      <c r="F44" s="11"/>
      <c r="G44" s="11"/>
      <c r="H44" s="11"/>
      <c r="I44" s="11"/>
      <c r="J44" s="21"/>
      <c r="K44" s="22"/>
    </row>
    <row r="45" spans="1:11" ht="21.95" customHeight="1">
      <c r="A45" s="12"/>
      <c r="B45" s="11"/>
      <c r="C45" s="11"/>
      <c r="D45" s="11"/>
      <c r="E45" s="11"/>
      <c r="F45" s="11"/>
      <c r="G45" s="11"/>
      <c r="H45" s="11"/>
      <c r="I45" s="11"/>
      <c r="J45" s="21"/>
      <c r="K45" s="22"/>
    </row>
    <row r="46" spans="1:11" ht="21.95" customHeight="1">
      <c r="A46" s="12"/>
      <c r="B46" s="11"/>
      <c r="C46" s="11"/>
      <c r="D46" s="11"/>
      <c r="E46" s="11"/>
      <c r="F46" s="11"/>
      <c r="G46" s="11"/>
      <c r="H46" s="11"/>
      <c r="I46" s="11"/>
      <c r="J46" s="21"/>
      <c r="K46" s="22"/>
    </row>
    <row r="47" spans="1:11" ht="21" customHeight="1">
      <c r="A47" s="44" t="s">
        <v>23</v>
      </c>
      <c r="B47" s="45"/>
      <c r="C47" s="13">
        <f>COUNT(A10:A46)</f>
        <v>18</v>
      </c>
      <c r="E47" s="46" t="s">
        <v>24</v>
      </c>
      <c r="F47" s="46"/>
      <c r="G47" s="47"/>
      <c r="H47" s="47"/>
      <c r="I47" s="47"/>
      <c r="J47" s="47"/>
      <c r="K47" s="47"/>
    </row>
    <row r="48" spans="1:11" ht="21" customHeight="1">
      <c r="A48" s="36" t="s">
        <v>25</v>
      </c>
      <c r="B48" s="37"/>
      <c r="C48" s="13">
        <f>SUM(F10:F46)</f>
        <v>10965</v>
      </c>
      <c r="F48" s="35"/>
      <c r="G48" s="35"/>
      <c r="H48" s="35"/>
      <c r="I48" s="4"/>
      <c r="J48" s="4"/>
      <c r="K48" s="18"/>
    </row>
    <row r="49" spans="1:11" ht="21" customHeight="1">
      <c r="A49" s="36" t="s">
        <v>26</v>
      </c>
      <c r="B49" s="37"/>
      <c r="C49" s="13">
        <f>SUM(H10:H46)</f>
        <v>10380</v>
      </c>
      <c r="F49" s="4"/>
      <c r="G49" s="4"/>
      <c r="H49" s="4"/>
      <c r="I49" s="4"/>
      <c r="J49" s="4"/>
      <c r="K49" s="18"/>
    </row>
    <row r="50" spans="1:11">
      <c r="A50" s="38" t="s">
        <v>27</v>
      </c>
      <c r="B50" s="39"/>
      <c r="C50" s="14">
        <f>SUM(J10:J46)</f>
        <v>1706.0714285714287</v>
      </c>
      <c r="F50" s="35"/>
      <c r="G50" s="35"/>
      <c r="H50" s="35"/>
      <c r="I50" s="35"/>
      <c r="J50" s="4"/>
      <c r="K50" s="29"/>
    </row>
    <row r="51" spans="1:11">
      <c r="A51" s="40" t="s">
        <v>28</v>
      </c>
      <c r="B51" s="41"/>
      <c r="C51" s="13">
        <f>COUNTA(B10:B46)</f>
        <v>18</v>
      </c>
      <c r="F51" s="35"/>
      <c r="G51" s="35"/>
      <c r="H51" s="35"/>
      <c r="I51" s="35"/>
      <c r="J51" s="4"/>
      <c r="K51" s="29"/>
    </row>
    <row r="52" spans="1:11">
      <c r="A52" s="40" t="s">
        <v>29</v>
      </c>
      <c r="B52" s="41"/>
      <c r="C52" s="14">
        <f>C50/C51</f>
        <v>94.781746031746039</v>
      </c>
      <c r="F52" s="35"/>
      <c r="G52" s="35"/>
      <c r="H52" s="35"/>
      <c r="I52" s="35"/>
      <c r="J52" s="4"/>
      <c r="K52" s="29"/>
    </row>
    <row r="53" spans="1:11">
      <c r="A53" s="15"/>
      <c r="B53" s="16"/>
      <c r="C53" s="16"/>
      <c r="D53" s="16"/>
      <c r="E53" s="16"/>
      <c r="F53" s="16"/>
      <c r="G53" s="16"/>
      <c r="H53" s="16"/>
      <c r="I53" s="16"/>
      <c r="J53" s="16"/>
      <c r="K53" s="23"/>
    </row>
  </sheetData>
  <mergeCells count="13">
    <mergeCell ref="J1:K1"/>
    <mergeCell ref="A47:B47"/>
    <mergeCell ref="E47:K47"/>
    <mergeCell ref="A48:B48"/>
    <mergeCell ref="F48:H48"/>
    <mergeCell ref="K50:K52"/>
    <mergeCell ref="A4:K6"/>
    <mergeCell ref="F50:H52"/>
    <mergeCell ref="A49:B49"/>
    <mergeCell ref="A50:B50"/>
    <mergeCell ref="A51:B51"/>
    <mergeCell ref="A52:B52"/>
    <mergeCell ref="I50:I52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NEW</vt:lpstr>
      <vt:lpstr>NEW (2)</vt:lpstr>
      <vt:lpstr>NEW (3)</vt:lpstr>
      <vt:lpstr>NEW (4)</vt:lpstr>
      <vt:lpstr>NEW (5)</vt:lpstr>
      <vt:lpstr>NEW (6)</vt:lpstr>
      <vt:lpstr>NEW (7)</vt:lpstr>
      <vt:lpstr>NEW (8)</vt:lpstr>
      <vt:lpstr>NEW (9)</vt:lpstr>
      <vt:lpstr>NEW (10)</vt:lpstr>
      <vt:lpstr>NEW (11)</vt:lpstr>
      <vt:lpstr>NEW (12)</vt:lpstr>
      <vt:lpstr>NEW (13)</vt:lpstr>
      <vt:lpstr>NEW (14)</vt:lpstr>
      <vt:lpstr>NEW (15)</vt:lpstr>
      <vt:lpstr>NEW (16)</vt:lpstr>
      <vt:lpstr>NEW (17)</vt:lpstr>
      <vt:lpstr>NEW (18)</vt:lpstr>
      <vt:lpstr>NEW (19)</vt:lpstr>
      <vt:lpstr>NEW (21)</vt:lpstr>
      <vt:lpstr>NEW (22)</vt:lpstr>
      <vt:lpstr>NEW (23)</vt:lpstr>
      <vt:lpstr>NEW (24)</vt:lpstr>
      <vt:lpstr>NEW (25)</vt:lpstr>
      <vt:lpstr>NEW (26)</vt:lpstr>
      <vt:lpstr>NEW (27)</vt:lpstr>
      <vt:lpstr>NEW (28)</vt:lpstr>
      <vt:lpstr>NEW (29)</vt:lpstr>
      <vt:lpstr>NEW (30)</vt:lpstr>
      <vt:lpstr>NEW (31)</vt:lpstr>
      <vt:lpstr>NEW (32)</vt:lpstr>
      <vt:lpstr>NEW (33)</vt:lpstr>
      <vt:lpstr>NEW (34)</vt:lpstr>
      <vt:lpstr>NEW (35)</vt:lpstr>
      <vt:lpstr>NEW (36)</vt:lpstr>
      <vt:lpstr>NEW (37)</vt:lpstr>
      <vt:lpstr>NEW (38)</vt:lpstr>
      <vt:lpstr>NEW (39)</vt:lpstr>
      <vt:lpstr>NEW (40)</vt:lpstr>
      <vt:lpstr>NEW (41)</vt:lpstr>
      <vt:lpstr>NEW (42)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BRI-7</dc:creator>
  <cp:lastModifiedBy>arif_wicaksono</cp:lastModifiedBy>
  <cp:lastPrinted>2023-04-13T06:41:27Z</cp:lastPrinted>
  <dcterms:created xsi:type="dcterms:W3CDTF">2019-06-18T03:39:00Z</dcterms:created>
  <dcterms:modified xsi:type="dcterms:W3CDTF">2023-04-13T06:58:56Z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1033-11.2.0.11486</vt:lpwstr>
  </property>
  <property fmtid="{D5CDD505-2E9C-101B-9397-08002B2CF9AE}" pid="3" name="ICV">
    <vt:lpwstr>65E7475CB42F407DB46387348E83357E</vt:lpwstr>
  </property>
</Properties>
</file>