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embeddings/oleObject2.bin" ContentType="application/vnd.openxmlformats-officedocument.oleObject"/>
  <Override PartName="/xl/drawings/drawing3.xml" ContentType="application/vnd.openxmlformats-officedocument.drawing+xml"/>
  <Override PartName="/xl/embeddings/oleObject3.bin" ContentType="application/vnd.openxmlformats-officedocument.oleObject"/>
  <Override PartName="/xl/drawings/drawing4.xml" ContentType="application/vnd.openxmlformats-officedocument.drawing+xml"/>
  <Override PartName="/xl/embeddings/oleObject4.bin" ContentType="application/vnd.openxmlformats-officedocument.oleObject"/>
  <Override PartName="/xl/drawings/drawing5.xml" ContentType="application/vnd.openxmlformats-officedocument.drawing+xml"/>
  <Override PartName="/xl/embeddings/oleObject5.bin" ContentType="application/vnd.openxmlformats-officedocument.oleObject"/>
  <Override PartName="/xl/drawings/drawing6.xml" ContentType="application/vnd.openxmlformats-officedocument.drawing+xml"/>
  <Override PartName="/xl/embeddings/oleObject6.bin" ContentType="application/vnd.openxmlformats-officedocument.oleObject"/>
  <Override PartName="/xl/drawings/drawing7.xml" ContentType="application/vnd.openxmlformats-officedocument.drawing+xml"/>
  <Override PartName="/xl/embeddings/oleObject7.bin" ContentType="application/vnd.openxmlformats-officedocument.oleObject"/>
  <Override PartName="/xl/drawings/drawing8.xml" ContentType="application/vnd.openxmlformats-officedocument.drawing+xml"/>
  <Override PartName="/xl/embeddings/oleObject8.bin" ContentType="application/vnd.openxmlformats-officedocument.oleObject"/>
  <Override PartName="/xl/drawings/drawing9.xml" ContentType="application/vnd.openxmlformats-officedocument.drawing+xml"/>
  <Override PartName="/xl/embeddings/oleObject9.bin" ContentType="application/vnd.openxmlformats-officedocument.oleObject"/>
  <Override PartName="/xl/drawings/drawing10.xml" ContentType="application/vnd.openxmlformats-officedocument.drawing+xml"/>
  <Override PartName="/xl/embeddings/oleObject10.bin" ContentType="application/vnd.openxmlformats-officedocument.oleObject"/>
  <Override PartName="/xl/drawings/drawing11.xml" ContentType="application/vnd.openxmlformats-officedocument.drawing+xml"/>
  <Override PartName="/xl/embeddings/oleObject11.bin" ContentType="application/vnd.openxmlformats-officedocument.oleObject"/>
  <Override PartName="/xl/drawings/drawing12.xml" ContentType="application/vnd.openxmlformats-officedocument.drawing+xml"/>
  <Override PartName="/xl/embeddings/oleObject12.bin" ContentType="application/vnd.openxmlformats-officedocument.oleObject"/>
  <Override PartName="/xl/drawings/drawing13.xml" ContentType="application/vnd.openxmlformats-officedocument.drawing+xml"/>
  <Override PartName="/xl/embeddings/oleObject13.bin" ContentType="application/vnd.openxmlformats-officedocument.oleObject"/>
  <Override PartName="/xl/drawings/drawing14.xml" ContentType="application/vnd.openxmlformats-officedocument.drawing+xml"/>
  <Override PartName="/xl/embeddings/oleObject14.bin" ContentType="application/vnd.openxmlformats-officedocument.oleObject"/>
  <Override PartName="/xl/drawings/drawing15.xml" ContentType="application/vnd.openxmlformats-officedocument.drawing+xml"/>
  <Override PartName="/xl/embeddings/oleObject15.bin" ContentType="application/vnd.openxmlformats-officedocument.oleObject"/>
  <Override PartName="/xl/drawings/drawing16.xml" ContentType="application/vnd.openxmlformats-officedocument.drawing+xml"/>
  <Override PartName="/xl/embeddings/oleObject16.bin" ContentType="application/vnd.openxmlformats-officedocument.oleObject"/>
  <Override PartName="/xl/drawings/drawing17.xml" ContentType="application/vnd.openxmlformats-officedocument.drawing+xml"/>
  <Override PartName="/xl/embeddings/oleObject17.bin" ContentType="application/vnd.openxmlformats-officedocument.oleObject"/>
  <Override PartName="/xl/drawings/drawing18.xml" ContentType="application/vnd.openxmlformats-officedocument.drawing+xml"/>
  <Override PartName="/xl/embeddings/oleObject18.bin" ContentType="application/vnd.openxmlformats-officedocument.oleObject"/>
  <Override PartName="/xl/drawings/drawing19.xml" ContentType="application/vnd.openxmlformats-officedocument.drawing+xml"/>
  <Override PartName="/xl/embeddings/oleObject19.bin" ContentType="application/vnd.openxmlformats-officedocument.oleObject"/>
  <Override PartName="/xl/drawings/drawing20.xml" ContentType="application/vnd.openxmlformats-officedocument.drawing+xml"/>
  <Override PartName="/xl/embeddings/oleObject20.bin" ContentType="application/vnd.openxmlformats-officedocument.oleObject"/>
  <Override PartName="/xl/drawings/drawing21.xml" ContentType="application/vnd.openxmlformats-officedocument.drawing+xml"/>
  <Override PartName="/xl/embeddings/oleObject21.bin" ContentType="application/vnd.openxmlformats-officedocument.oleObject"/>
  <Override PartName="/xl/drawings/drawing22.xml" ContentType="application/vnd.openxmlformats-officedocument.drawing+xml"/>
  <Override PartName="/xl/embeddings/oleObject22.bin" ContentType="application/vnd.openxmlformats-officedocument.oleObject"/>
  <Override PartName="/xl/drawings/drawing23.xml" ContentType="application/vnd.openxmlformats-officedocument.drawing+xml"/>
  <Override PartName="/xl/embeddings/oleObject23.bin" ContentType="application/vnd.openxmlformats-officedocument.oleObject"/>
  <Override PartName="/xl/drawings/drawing24.xml" ContentType="application/vnd.openxmlformats-officedocument.drawing+xml"/>
  <Override PartName="/xl/embeddings/oleObject24.bin" ContentType="application/vnd.openxmlformats-officedocument.oleObject"/>
  <Override PartName="/xl/drawings/drawing25.xml" ContentType="application/vnd.openxmlformats-officedocument.drawing+xml"/>
  <Override PartName="/xl/embeddings/oleObject25.bin" ContentType="application/vnd.openxmlformats-officedocument.oleObject"/>
  <Override PartName="/xl/drawings/drawing26.xml" ContentType="application/vnd.openxmlformats-officedocument.drawing+xml"/>
  <Override PartName="/xl/embeddings/oleObject26.bin" ContentType="application/vnd.openxmlformats-officedocument.oleObject"/>
  <Override PartName="/xl/drawings/drawing27.xml" ContentType="application/vnd.openxmlformats-officedocument.drawing+xml"/>
  <Override PartName="/xl/embeddings/oleObject27.bin" ContentType="application/vnd.openxmlformats-officedocument.oleObject"/>
  <Override PartName="/xl/drawings/drawing28.xml" ContentType="application/vnd.openxmlformats-officedocument.drawing+xml"/>
  <Override PartName="/xl/embeddings/oleObject28.bin" ContentType="application/vnd.openxmlformats-officedocument.oleObject"/>
  <Override PartName="/xl/drawings/drawing29.xml" ContentType="application/vnd.openxmlformats-officedocument.drawing+xml"/>
  <Override PartName="/xl/embeddings/oleObject29.bin" ContentType="application/vnd.openxmlformats-officedocument.oleObject"/>
  <Override PartName="/xl/drawings/drawing30.xml" ContentType="application/vnd.openxmlformats-officedocument.drawing+xml"/>
  <Override PartName="/xl/embeddings/oleObject30.bin" ContentType="application/vnd.openxmlformats-officedocument.oleObject"/>
  <Override PartName="/xl/drawings/drawing31.xml" ContentType="application/vnd.openxmlformats-officedocument.drawing+xml"/>
  <Override PartName="/xl/embeddings/oleObject31.bin" ContentType="application/vnd.openxmlformats-officedocument.oleObject"/>
  <Override PartName="/xl/drawings/drawing32.xml" ContentType="application/vnd.openxmlformats-officedocument.drawing+xml"/>
  <Override PartName="/xl/embeddings/oleObject32.bin" ContentType="application/vnd.openxmlformats-officedocument.oleObject"/>
  <Override PartName="/xl/drawings/drawing33.xml" ContentType="application/vnd.openxmlformats-officedocument.drawing+xml"/>
  <Override PartName="/xl/embeddings/oleObject33.bin" ContentType="application/vnd.openxmlformats-officedocument.oleObject"/>
  <Override PartName="/xl/drawings/drawing34.xml" ContentType="application/vnd.openxmlformats-officedocument.drawing+xml"/>
  <Override PartName="/xl/embeddings/oleObject34.bin" ContentType="application/vnd.openxmlformats-officedocument.oleObject"/>
  <Override PartName="/xl/drawings/drawing35.xml" ContentType="application/vnd.openxmlformats-officedocument.drawing+xml"/>
  <Override PartName="/xl/embeddings/oleObject35.bin" ContentType="application/vnd.openxmlformats-officedocument.oleObject"/>
  <Override PartName="/xl/drawings/drawing36.xml" ContentType="application/vnd.openxmlformats-officedocument.drawing+xml"/>
  <Override PartName="/xl/embeddings/oleObject36.bin" ContentType="application/vnd.openxmlformats-officedocument.oleObject"/>
  <Override PartName="/xl/drawings/drawing37.xml" ContentType="application/vnd.openxmlformats-officedocument.drawing+xml"/>
  <Override PartName="/xl/embeddings/oleObject37.bin" ContentType="application/vnd.openxmlformats-officedocument.oleObject"/>
  <Override PartName="/xl/drawings/drawing38.xml" ContentType="application/vnd.openxmlformats-officedocument.drawing+xml"/>
  <Override PartName="/xl/embeddings/oleObject38.bin" ContentType="application/vnd.openxmlformats-officedocument.oleObject"/>
  <Override PartName="/xl/drawings/drawing39.xml" ContentType="application/vnd.openxmlformats-officedocument.drawing+xml"/>
  <Override PartName="/xl/embeddings/oleObject39.bin" ContentType="application/vnd.openxmlformats-officedocument.oleObject"/>
  <Override PartName="/xl/drawings/drawing40.xml" ContentType="application/vnd.openxmlformats-officedocument.drawing+xml"/>
  <Override PartName="/xl/embeddings/oleObject40.bin" ContentType="application/vnd.openxmlformats-officedocument.oleObject"/>
  <Override PartName="/xl/drawings/drawing41.xml" ContentType="application/vnd.openxmlformats-officedocument.drawing+xml"/>
  <Override PartName="/xl/embeddings/oleObject4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arif_wicaksono\Downloads\Compressed\PT.Banshu Rubber Indonesia\BULAN 7\PERBULAN\"/>
    </mc:Choice>
  </mc:AlternateContent>
  <xr:revisionPtr revIDLastSave="0" documentId="13_ncr:1_{F39A822C-0E65-4700-9029-0116CB82412E}" xr6:coauthVersionLast="47" xr6:coauthVersionMax="47" xr10:uidLastSave="{00000000-0000-0000-0000-000000000000}"/>
  <bookViews>
    <workbookView xWindow="-120" yWindow="-120" windowWidth="20730" windowHeight="11160" firstSheet="36" activeTab="44" xr2:uid="{00000000-000D-0000-FFFF-FFFF00000000}"/>
  </bookViews>
  <sheets>
    <sheet name="NEW" sheetId="1" r:id="rId1"/>
    <sheet name="NEW (2)" sheetId="2" r:id="rId2"/>
    <sheet name="NEW (3)" sheetId="3" r:id="rId3"/>
    <sheet name="FAIZ" sheetId="4" r:id="rId4"/>
    <sheet name="RAMDANI" sheetId="5" r:id="rId5"/>
    <sheet name="FAJAR" sheetId="6" r:id="rId6"/>
    <sheet name="ADIRA" sheetId="7" r:id="rId7"/>
    <sheet name="RIAN" sheetId="8" r:id="rId8"/>
    <sheet name="LUTHFI" sheetId="9" r:id="rId9"/>
    <sheet name="DERI" sheetId="10" r:id="rId10"/>
    <sheet name="FADHIL" sheetId="11" r:id="rId11"/>
    <sheet name="ANDRE" sheetId="12" r:id="rId12"/>
    <sheet name="RIFKI" sheetId="13" r:id="rId13"/>
    <sheet name="GINANJAR" sheetId="14" r:id="rId14"/>
    <sheet name="FAHMI" sheetId="15" r:id="rId15"/>
    <sheet name="RAMA" sheetId="16" r:id="rId16"/>
    <sheet name="LURY" sheetId="17" r:id="rId17"/>
    <sheet name="HALDI" sheetId="18" r:id="rId18"/>
    <sheet name="FAUDZAN" sheetId="19" r:id="rId19"/>
    <sheet name="ZAMY" sheetId="20" r:id="rId20"/>
    <sheet name="RAFFIE" sheetId="21" r:id="rId21"/>
    <sheet name="SURYA " sheetId="22" r:id="rId22"/>
    <sheet name="INDRA" sheetId="23" r:id="rId23"/>
    <sheet name="ZOHAN" sheetId="24" r:id="rId24"/>
    <sheet name="ADEN" sheetId="25" r:id="rId25"/>
    <sheet name="FAHRU" sheetId="26" r:id="rId26"/>
    <sheet name="DZAKY" sheetId="27" r:id="rId27"/>
    <sheet name="TIARA" sheetId="28" r:id="rId28"/>
    <sheet name="LAKSMANA" sheetId="29" r:id="rId29"/>
    <sheet name="ADE" sheetId="30" r:id="rId30"/>
    <sheet name="WANDI" sheetId="31" r:id="rId31"/>
    <sheet name="AFRIYAN" sheetId="32" r:id="rId32"/>
    <sheet name="DHEA" sheetId="33" r:id="rId33"/>
    <sheet name="IRFAN" sheetId="34" r:id="rId34"/>
    <sheet name="MAULANA" sheetId="35" r:id="rId35"/>
    <sheet name="MELATI" sheetId="36" r:id="rId36"/>
    <sheet name="NATASYA" sheetId="37" r:id="rId37"/>
    <sheet name="MILA" sheetId="38" r:id="rId38"/>
    <sheet name="ADAM" sheetId="39" r:id="rId39"/>
    <sheet name="NEW (40)" sheetId="40" r:id="rId40"/>
    <sheet name="NEW (41)" sheetId="41" r:id="rId41"/>
    <sheet name="Sheet1" sheetId="42" r:id="rId42"/>
    <sheet name="Sheet2" sheetId="43" r:id="rId43"/>
    <sheet name="Sheet3" sheetId="44" r:id="rId44"/>
    <sheet name="Sheet4" sheetId="45" r:id="rId45"/>
  </sheets>
  <calcPr calcId="191029"/>
</workbook>
</file>

<file path=xl/calcChain.xml><?xml version="1.0" encoding="utf-8"?>
<calcChain xmlns="http://schemas.openxmlformats.org/spreadsheetml/2006/main">
  <c r="G11" i="39" l="1"/>
  <c r="G15" i="39"/>
  <c r="G14" i="39"/>
  <c r="G17" i="39"/>
  <c r="J41" i="38"/>
  <c r="G41" i="38"/>
  <c r="J40" i="38"/>
  <c r="G40" i="38"/>
  <c r="J39" i="38"/>
  <c r="G39" i="38"/>
  <c r="J42" i="37"/>
  <c r="J41" i="37"/>
  <c r="G41" i="37"/>
  <c r="J40" i="37"/>
  <c r="J26" i="36"/>
  <c r="G26" i="36"/>
  <c r="J25" i="36"/>
  <c r="G25" i="36"/>
  <c r="J42" i="36"/>
  <c r="J41" i="36"/>
  <c r="G41" i="36"/>
  <c r="J30" i="35"/>
  <c r="G30" i="35"/>
  <c r="J27" i="33"/>
  <c r="G27" i="33"/>
  <c r="J31" i="34"/>
  <c r="G31" i="34"/>
  <c r="J30" i="34"/>
  <c r="G30" i="34"/>
  <c r="J47" i="28"/>
  <c r="G47" i="28"/>
  <c r="J46" i="28"/>
  <c r="G46" i="28"/>
  <c r="J45" i="28"/>
  <c r="G45" i="28"/>
  <c r="G30" i="27"/>
  <c r="J30" i="27"/>
  <c r="G22" i="30"/>
  <c r="J22" i="30"/>
  <c r="G21" i="5"/>
  <c r="J21" i="5"/>
  <c r="G15" i="5"/>
  <c r="J15" i="5"/>
  <c r="J23" i="5"/>
  <c r="G23" i="5"/>
  <c r="G18" i="23"/>
  <c r="J18" i="23"/>
  <c r="J23" i="23"/>
  <c r="G23" i="23"/>
  <c r="C52" i="41"/>
  <c r="C51" i="41"/>
  <c r="C53" i="41" s="1"/>
  <c r="C50" i="41"/>
  <c r="C49" i="41"/>
  <c r="C48" i="41"/>
  <c r="C52" i="40"/>
  <c r="C53" i="40" s="1"/>
  <c r="C51" i="40"/>
  <c r="C50" i="40"/>
  <c r="C49" i="40"/>
  <c r="C48" i="40"/>
  <c r="C51" i="39"/>
  <c r="C49" i="39"/>
  <c r="C48" i="39"/>
  <c r="C47" i="39"/>
  <c r="J21" i="39"/>
  <c r="G21" i="39"/>
  <c r="J20" i="39"/>
  <c r="G20" i="39"/>
  <c r="J19" i="39"/>
  <c r="G19" i="39"/>
  <c r="J18" i="39"/>
  <c r="G18" i="39"/>
  <c r="J17" i="39"/>
  <c r="J16" i="39"/>
  <c r="G16" i="39"/>
  <c r="J15" i="39"/>
  <c r="J14" i="39"/>
  <c r="J13" i="39"/>
  <c r="G13" i="39"/>
  <c r="J12" i="39"/>
  <c r="G12" i="39"/>
  <c r="J11" i="39"/>
  <c r="J10" i="39"/>
  <c r="G10" i="39"/>
  <c r="C52" i="38"/>
  <c r="C50" i="38"/>
  <c r="C49" i="38"/>
  <c r="C48" i="38"/>
  <c r="J38" i="38"/>
  <c r="G38" i="38"/>
  <c r="J37" i="38"/>
  <c r="G37" i="38"/>
  <c r="J36" i="38"/>
  <c r="G36" i="38"/>
  <c r="J35" i="38"/>
  <c r="G35" i="38"/>
  <c r="J34" i="38"/>
  <c r="G34" i="38"/>
  <c r="J33" i="38"/>
  <c r="G33" i="38"/>
  <c r="J32" i="38"/>
  <c r="G32" i="38"/>
  <c r="J31" i="38"/>
  <c r="G31" i="38"/>
  <c r="J30" i="38"/>
  <c r="G30" i="38"/>
  <c r="J29" i="38"/>
  <c r="G29" i="38"/>
  <c r="J28" i="38"/>
  <c r="G28" i="38"/>
  <c r="J27" i="38"/>
  <c r="G27" i="38"/>
  <c r="J26" i="38"/>
  <c r="G26" i="38"/>
  <c r="J25" i="38"/>
  <c r="G25" i="38"/>
  <c r="J24" i="38"/>
  <c r="G24" i="38"/>
  <c r="J23" i="38"/>
  <c r="G23" i="38"/>
  <c r="J22" i="38"/>
  <c r="G22" i="38"/>
  <c r="J21" i="38"/>
  <c r="G21" i="38"/>
  <c r="J20" i="38"/>
  <c r="G20" i="38"/>
  <c r="J19" i="38"/>
  <c r="G19" i="38"/>
  <c r="J18" i="38"/>
  <c r="G18" i="38"/>
  <c r="J17" i="38"/>
  <c r="G17" i="38"/>
  <c r="J16" i="38"/>
  <c r="G16" i="38"/>
  <c r="J15" i="38"/>
  <c r="G15" i="38"/>
  <c r="J14" i="38"/>
  <c r="G14" i="38"/>
  <c r="J13" i="38"/>
  <c r="G13" i="38"/>
  <c r="J12" i="38"/>
  <c r="G12" i="38"/>
  <c r="J11" i="38"/>
  <c r="G11" i="38"/>
  <c r="J10" i="38"/>
  <c r="G10" i="38"/>
  <c r="C52" i="37"/>
  <c r="C50" i="37"/>
  <c r="C49" i="37"/>
  <c r="C48" i="37"/>
  <c r="J39" i="37"/>
  <c r="G39" i="37"/>
  <c r="J38" i="37"/>
  <c r="G38" i="37"/>
  <c r="J37" i="37"/>
  <c r="J36" i="37"/>
  <c r="G36" i="37"/>
  <c r="J35" i="37"/>
  <c r="G35" i="37"/>
  <c r="J34" i="37"/>
  <c r="J33" i="37"/>
  <c r="J32" i="37"/>
  <c r="J31" i="37"/>
  <c r="G31" i="37"/>
  <c r="J30" i="37"/>
  <c r="J29" i="37"/>
  <c r="G29" i="37"/>
  <c r="J28" i="37"/>
  <c r="G28" i="37"/>
  <c r="J27" i="37"/>
  <c r="J26" i="37"/>
  <c r="G26" i="37"/>
  <c r="J25" i="37"/>
  <c r="J24" i="37"/>
  <c r="G24" i="37"/>
  <c r="J23" i="37"/>
  <c r="G23" i="37"/>
  <c r="J22" i="37"/>
  <c r="G22" i="37"/>
  <c r="J21" i="37"/>
  <c r="G21" i="37"/>
  <c r="J20" i="37"/>
  <c r="G20" i="37"/>
  <c r="J19" i="37"/>
  <c r="G19" i="37"/>
  <c r="J18" i="37"/>
  <c r="G18" i="37"/>
  <c r="J17" i="37"/>
  <c r="J16" i="37"/>
  <c r="G16" i="37"/>
  <c r="J15" i="37"/>
  <c r="J14" i="37"/>
  <c r="J13" i="37"/>
  <c r="G13" i="37"/>
  <c r="J12" i="37"/>
  <c r="G12" i="37"/>
  <c r="J11" i="37"/>
  <c r="G11" i="37"/>
  <c r="J10" i="37"/>
  <c r="G10" i="37"/>
  <c r="C54" i="36"/>
  <c r="C52" i="36"/>
  <c r="C51" i="36"/>
  <c r="C50" i="36"/>
  <c r="J40" i="36"/>
  <c r="J39" i="36"/>
  <c r="G39" i="36"/>
  <c r="J38" i="36"/>
  <c r="G38" i="36"/>
  <c r="J37" i="36"/>
  <c r="J36" i="36"/>
  <c r="G36" i="36"/>
  <c r="J35" i="36"/>
  <c r="G35" i="36"/>
  <c r="J34" i="36"/>
  <c r="G34" i="36"/>
  <c r="J33" i="36"/>
  <c r="G33" i="36"/>
  <c r="J32" i="36"/>
  <c r="G32" i="36"/>
  <c r="J31" i="36"/>
  <c r="G31" i="36"/>
  <c r="J30" i="36"/>
  <c r="G30" i="36"/>
  <c r="J29" i="36"/>
  <c r="G29" i="36"/>
  <c r="J28" i="36"/>
  <c r="G28" i="36"/>
  <c r="J27" i="36"/>
  <c r="G27" i="36"/>
  <c r="J24" i="36"/>
  <c r="G24" i="36"/>
  <c r="J23" i="36"/>
  <c r="G23" i="36"/>
  <c r="J22" i="36"/>
  <c r="G22" i="36"/>
  <c r="J21" i="36"/>
  <c r="G21" i="36"/>
  <c r="J20" i="36"/>
  <c r="G20" i="36"/>
  <c r="J19" i="36"/>
  <c r="G19" i="36"/>
  <c r="J18" i="36"/>
  <c r="G18" i="36"/>
  <c r="J17" i="36"/>
  <c r="G17" i="36"/>
  <c r="J16" i="36"/>
  <c r="J15" i="36"/>
  <c r="G15" i="36"/>
  <c r="J14" i="36"/>
  <c r="J13" i="36"/>
  <c r="G13" i="36"/>
  <c r="J12" i="36"/>
  <c r="G12" i="36"/>
  <c r="J11" i="36"/>
  <c r="G11" i="36"/>
  <c r="J10" i="36"/>
  <c r="G10" i="36"/>
  <c r="C52" i="35"/>
  <c r="C50" i="35"/>
  <c r="C49" i="35"/>
  <c r="C48" i="35"/>
  <c r="J29" i="35"/>
  <c r="G29" i="35"/>
  <c r="J28" i="35"/>
  <c r="G28" i="35"/>
  <c r="J27" i="35"/>
  <c r="G27" i="35"/>
  <c r="J26" i="35"/>
  <c r="G26" i="35"/>
  <c r="J25" i="35"/>
  <c r="G25" i="35"/>
  <c r="J24" i="35"/>
  <c r="J23" i="35"/>
  <c r="G23" i="35"/>
  <c r="J22" i="35"/>
  <c r="J21" i="35"/>
  <c r="G21" i="35"/>
  <c r="J20" i="35"/>
  <c r="G20" i="35"/>
  <c r="J19" i="35"/>
  <c r="G19" i="35"/>
  <c r="J18" i="35"/>
  <c r="G18" i="35"/>
  <c r="J17" i="35"/>
  <c r="J16" i="35"/>
  <c r="G16" i="35"/>
  <c r="J15" i="35"/>
  <c r="G15" i="35"/>
  <c r="J14" i="35"/>
  <c r="G14" i="35"/>
  <c r="J13" i="35"/>
  <c r="G13" i="35"/>
  <c r="J12" i="35"/>
  <c r="G12" i="35"/>
  <c r="J11" i="35"/>
  <c r="G11" i="35"/>
  <c r="J10" i="35"/>
  <c r="G10" i="35"/>
  <c r="C52" i="34"/>
  <c r="C50" i="34"/>
  <c r="C49" i="34"/>
  <c r="C48" i="34"/>
  <c r="J29" i="34"/>
  <c r="G29" i="34"/>
  <c r="J28" i="34"/>
  <c r="G28" i="34"/>
  <c r="J27" i="34"/>
  <c r="G27" i="34"/>
  <c r="J26" i="34"/>
  <c r="G26" i="34"/>
  <c r="J25" i="34"/>
  <c r="G25" i="34"/>
  <c r="J24" i="34"/>
  <c r="G24" i="34"/>
  <c r="J23" i="34"/>
  <c r="G23" i="34"/>
  <c r="J22" i="34"/>
  <c r="G22" i="34"/>
  <c r="J21" i="34"/>
  <c r="J20" i="34"/>
  <c r="G20" i="34"/>
  <c r="J19" i="34"/>
  <c r="G19" i="34"/>
  <c r="J18" i="34"/>
  <c r="G18" i="34"/>
  <c r="J17" i="34"/>
  <c r="G17" i="34"/>
  <c r="J16" i="34"/>
  <c r="G16" i="34"/>
  <c r="J15" i="34"/>
  <c r="J14" i="34"/>
  <c r="G14" i="34"/>
  <c r="J13" i="34"/>
  <c r="J12" i="34"/>
  <c r="G12" i="34"/>
  <c r="J11" i="34"/>
  <c r="G11" i="34"/>
  <c r="J10" i="34"/>
  <c r="C52" i="33"/>
  <c r="C50" i="33"/>
  <c r="C49" i="33"/>
  <c r="C48" i="33"/>
  <c r="J26" i="33"/>
  <c r="J25" i="33"/>
  <c r="G25" i="33"/>
  <c r="J24" i="33"/>
  <c r="J23" i="33"/>
  <c r="J22" i="33"/>
  <c r="G22" i="33"/>
  <c r="J21" i="33"/>
  <c r="G21" i="33"/>
  <c r="J20" i="33"/>
  <c r="G20" i="33"/>
  <c r="J19" i="33"/>
  <c r="G19" i="33"/>
  <c r="J18" i="33"/>
  <c r="G18" i="33"/>
  <c r="J17" i="33"/>
  <c r="G17" i="33"/>
  <c r="J16" i="33"/>
  <c r="G16" i="33"/>
  <c r="J15" i="33"/>
  <c r="G15" i="33"/>
  <c r="J14" i="33"/>
  <c r="G14" i="33"/>
  <c r="J13" i="33"/>
  <c r="G13" i="33"/>
  <c r="J12" i="33"/>
  <c r="G12" i="33"/>
  <c r="J11" i="33"/>
  <c r="G11" i="33"/>
  <c r="J10" i="33"/>
  <c r="G10" i="33"/>
  <c r="C52" i="32"/>
  <c r="C50" i="32"/>
  <c r="C49" i="32"/>
  <c r="C48" i="32"/>
  <c r="J20" i="32"/>
  <c r="G20" i="32"/>
  <c r="J19" i="32"/>
  <c r="G19" i="32"/>
  <c r="J18" i="32"/>
  <c r="G18" i="32"/>
  <c r="J17" i="32"/>
  <c r="G17" i="32"/>
  <c r="J16" i="32"/>
  <c r="G16" i="32"/>
  <c r="J15" i="32"/>
  <c r="G15" i="32"/>
  <c r="J14" i="32"/>
  <c r="G14" i="32"/>
  <c r="J13" i="32"/>
  <c r="G13" i="32"/>
  <c r="J12" i="32"/>
  <c r="G12" i="32"/>
  <c r="J11" i="32"/>
  <c r="C51" i="32" s="1"/>
  <c r="C53" i="32" s="1"/>
  <c r="G11" i="32"/>
  <c r="C52" i="31"/>
  <c r="C50" i="31"/>
  <c r="C49" i="31"/>
  <c r="C48" i="31"/>
  <c r="J20" i="31"/>
  <c r="G20" i="31"/>
  <c r="J19" i="31"/>
  <c r="G19" i="31"/>
  <c r="J18" i="31"/>
  <c r="G18" i="31"/>
  <c r="J17" i="31"/>
  <c r="G17" i="31"/>
  <c r="J16" i="31"/>
  <c r="G16" i="31"/>
  <c r="J15" i="31"/>
  <c r="G15" i="31"/>
  <c r="J14" i="31"/>
  <c r="G14" i="31"/>
  <c r="J13" i="31"/>
  <c r="G13" i="31"/>
  <c r="J12" i="31"/>
  <c r="C51" i="31" s="1"/>
  <c r="C53" i="31" s="1"/>
  <c r="G12" i="31"/>
  <c r="J11" i="31"/>
  <c r="G11" i="31"/>
  <c r="C51" i="30"/>
  <c r="C49" i="30"/>
  <c r="C48" i="30"/>
  <c r="C47" i="30"/>
  <c r="J21" i="30"/>
  <c r="G21" i="30"/>
  <c r="J20" i="30"/>
  <c r="G20" i="30"/>
  <c r="J19" i="30"/>
  <c r="G19" i="30"/>
  <c r="J18" i="30"/>
  <c r="G18" i="30"/>
  <c r="J17" i="30"/>
  <c r="G17" i="30"/>
  <c r="J16" i="30"/>
  <c r="G16" i="30"/>
  <c r="J15" i="30"/>
  <c r="G15" i="30"/>
  <c r="J14" i="30"/>
  <c r="G14" i="30"/>
  <c r="J13" i="30"/>
  <c r="G13" i="30"/>
  <c r="J12" i="30"/>
  <c r="G12" i="30"/>
  <c r="J11" i="30"/>
  <c r="G11" i="30"/>
  <c r="J10" i="30"/>
  <c r="C50" i="30" s="1"/>
  <c r="C52" i="30" s="1"/>
  <c r="G10" i="30"/>
  <c r="C52" i="29"/>
  <c r="C50" i="29"/>
  <c r="C49" i="29"/>
  <c r="C48" i="29"/>
  <c r="J20" i="29"/>
  <c r="G20" i="29"/>
  <c r="J19" i="29"/>
  <c r="G19" i="29"/>
  <c r="J18" i="29"/>
  <c r="G18" i="29"/>
  <c r="J17" i="29"/>
  <c r="G17" i="29"/>
  <c r="J16" i="29"/>
  <c r="G16" i="29"/>
  <c r="J15" i="29"/>
  <c r="G15" i="29"/>
  <c r="J14" i="29"/>
  <c r="G14" i="29"/>
  <c r="J13" i="29"/>
  <c r="G13" i="29"/>
  <c r="J12" i="29"/>
  <c r="G12" i="29"/>
  <c r="J11" i="29"/>
  <c r="C51" i="29" s="1"/>
  <c r="C53" i="29" s="1"/>
  <c r="G11" i="29"/>
  <c r="G10" i="29"/>
  <c r="C52" i="28"/>
  <c r="C50" i="28"/>
  <c r="C49" i="28"/>
  <c r="C48" i="28"/>
  <c r="J44" i="28"/>
  <c r="G44" i="28"/>
  <c r="J43" i="28"/>
  <c r="J42" i="28"/>
  <c r="G42" i="28"/>
  <c r="J41" i="28"/>
  <c r="G41" i="28"/>
  <c r="J40" i="28"/>
  <c r="G40" i="28"/>
  <c r="J39" i="28"/>
  <c r="G39" i="28"/>
  <c r="J38" i="28"/>
  <c r="J37" i="28"/>
  <c r="G37" i="28"/>
  <c r="J36" i="28"/>
  <c r="J35" i="28"/>
  <c r="G35" i="28"/>
  <c r="J34" i="28"/>
  <c r="G34" i="28"/>
  <c r="J33" i="28"/>
  <c r="G33" i="28"/>
  <c r="J32" i="28"/>
  <c r="G32" i="28"/>
  <c r="J31" i="28"/>
  <c r="G31" i="28"/>
  <c r="J30" i="28"/>
  <c r="G30" i="28"/>
  <c r="J29" i="28"/>
  <c r="G29" i="28"/>
  <c r="J28" i="28"/>
  <c r="G28" i="28"/>
  <c r="J27" i="28"/>
  <c r="G27" i="28"/>
  <c r="J26" i="28"/>
  <c r="G26" i="28"/>
  <c r="J25" i="28"/>
  <c r="J24" i="28"/>
  <c r="G24" i="28"/>
  <c r="J23" i="28"/>
  <c r="G23" i="28"/>
  <c r="J22" i="28"/>
  <c r="J21" i="28"/>
  <c r="J20" i="28"/>
  <c r="G20" i="28"/>
  <c r="J19" i="28"/>
  <c r="G19" i="28"/>
  <c r="J18" i="28"/>
  <c r="G18" i="28"/>
  <c r="J17" i="28"/>
  <c r="G17" i="28"/>
  <c r="J16" i="28"/>
  <c r="G16" i="28"/>
  <c r="J15" i="28"/>
  <c r="G15" i="28"/>
  <c r="J14" i="28"/>
  <c r="G14" i="28"/>
  <c r="J13" i="28"/>
  <c r="G13" i="28"/>
  <c r="J12" i="28"/>
  <c r="J11" i="28"/>
  <c r="G11" i="28"/>
  <c r="J10" i="28"/>
  <c r="C52" i="27"/>
  <c r="C50" i="27"/>
  <c r="C49" i="27"/>
  <c r="C48" i="27"/>
  <c r="J29" i="27"/>
  <c r="G29" i="27"/>
  <c r="J28" i="27"/>
  <c r="G28" i="27"/>
  <c r="J27" i="27"/>
  <c r="G27" i="27"/>
  <c r="J26" i="27"/>
  <c r="G26" i="27"/>
  <c r="J25" i="27"/>
  <c r="G25" i="27"/>
  <c r="J24" i="27"/>
  <c r="G24" i="27"/>
  <c r="J23" i="27"/>
  <c r="G23" i="27"/>
  <c r="J22" i="27"/>
  <c r="G22" i="27"/>
  <c r="J21" i="27"/>
  <c r="G21" i="27"/>
  <c r="J20" i="27"/>
  <c r="G20" i="27"/>
  <c r="J19" i="27"/>
  <c r="G19" i="27"/>
  <c r="J18" i="27"/>
  <c r="G18" i="27"/>
  <c r="J17" i="27"/>
  <c r="G17" i="27"/>
  <c r="J16" i="27"/>
  <c r="G16" i="27"/>
  <c r="J15" i="27"/>
  <c r="G15" i="27"/>
  <c r="J14" i="27"/>
  <c r="G14" i="27"/>
  <c r="J13" i="27"/>
  <c r="G13" i="27"/>
  <c r="J12" i="27"/>
  <c r="J11" i="27"/>
  <c r="G11" i="27"/>
  <c r="J10" i="27"/>
  <c r="G10" i="27"/>
  <c r="C51" i="26"/>
  <c r="C49" i="26"/>
  <c r="C48" i="26"/>
  <c r="C47" i="26"/>
  <c r="J22" i="26"/>
  <c r="G22" i="26"/>
  <c r="J21" i="26"/>
  <c r="G21" i="26"/>
  <c r="J20" i="26"/>
  <c r="G20" i="26"/>
  <c r="J19" i="26"/>
  <c r="G19" i="26"/>
  <c r="J18" i="26"/>
  <c r="G18" i="26"/>
  <c r="J17" i="26"/>
  <c r="G17" i="26"/>
  <c r="J16" i="26"/>
  <c r="G16" i="26"/>
  <c r="J15" i="26"/>
  <c r="G15" i="26"/>
  <c r="J14" i="26"/>
  <c r="G14" i="26"/>
  <c r="J13" i="26"/>
  <c r="G13" i="26"/>
  <c r="J12" i="26"/>
  <c r="G12" i="26"/>
  <c r="J11" i="26"/>
  <c r="G11" i="26"/>
  <c r="J10" i="26"/>
  <c r="C50" i="26" s="1"/>
  <c r="C52" i="26" s="1"/>
  <c r="G10" i="26"/>
  <c r="C52" i="25"/>
  <c r="C50" i="25"/>
  <c r="C49" i="25"/>
  <c r="C48" i="25"/>
  <c r="J22" i="25"/>
  <c r="G22" i="25"/>
  <c r="J21" i="25"/>
  <c r="G21" i="25"/>
  <c r="J20" i="25"/>
  <c r="G20" i="25"/>
  <c r="J19" i="25"/>
  <c r="G19" i="25"/>
  <c r="J18" i="25"/>
  <c r="G18" i="25"/>
  <c r="J17" i="25"/>
  <c r="G17" i="25"/>
  <c r="J16" i="25"/>
  <c r="G16" i="25"/>
  <c r="J15" i="25"/>
  <c r="G15" i="25"/>
  <c r="J14" i="25"/>
  <c r="G14" i="25"/>
  <c r="J13" i="25"/>
  <c r="G13" i="25"/>
  <c r="J12" i="25"/>
  <c r="G12" i="25"/>
  <c r="J11" i="25"/>
  <c r="G11" i="25"/>
  <c r="J10" i="25"/>
  <c r="C51" i="25" s="1"/>
  <c r="C53" i="25" s="1"/>
  <c r="G10" i="25"/>
  <c r="C52" i="24"/>
  <c r="C50" i="24"/>
  <c r="C49" i="24"/>
  <c r="C48" i="24"/>
  <c r="J22" i="24"/>
  <c r="G22" i="24"/>
  <c r="J21" i="24"/>
  <c r="G21" i="24"/>
  <c r="J20" i="24"/>
  <c r="G20" i="24"/>
  <c r="J19" i="24"/>
  <c r="G19" i="24"/>
  <c r="J18" i="24"/>
  <c r="G18" i="24"/>
  <c r="J17" i="24"/>
  <c r="G17" i="24"/>
  <c r="J16" i="24"/>
  <c r="G16" i="24"/>
  <c r="J15" i="24"/>
  <c r="G15" i="24"/>
  <c r="J14" i="24"/>
  <c r="G14" i="24"/>
  <c r="J13" i="24"/>
  <c r="G13" i="24"/>
  <c r="J12" i="24"/>
  <c r="G12" i="24"/>
  <c r="J11" i="24"/>
  <c r="G11" i="24"/>
  <c r="J10" i="24"/>
  <c r="C51" i="24" s="1"/>
  <c r="C53" i="24" s="1"/>
  <c r="G10" i="24"/>
  <c r="C53" i="23"/>
  <c r="C51" i="23"/>
  <c r="C50" i="23"/>
  <c r="C49" i="23"/>
  <c r="J22" i="23"/>
  <c r="G22" i="23"/>
  <c r="J21" i="23"/>
  <c r="G21" i="23"/>
  <c r="J20" i="23"/>
  <c r="G20" i="23"/>
  <c r="J19" i="23"/>
  <c r="G19" i="23"/>
  <c r="J17" i="23"/>
  <c r="G17" i="23"/>
  <c r="J16" i="23"/>
  <c r="G16" i="23"/>
  <c r="J15" i="23"/>
  <c r="G15" i="23"/>
  <c r="J14" i="23"/>
  <c r="G14" i="23"/>
  <c r="J13" i="23"/>
  <c r="G13" i="23"/>
  <c r="J12" i="23"/>
  <c r="G12" i="23"/>
  <c r="J11" i="23"/>
  <c r="G11" i="23"/>
  <c r="J10" i="23"/>
  <c r="G10" i="23"/>
  <c r="C52" i="22"/>
  <c r="C50" i="22"/>
  <c r="C49" i="22"/>
  <c r="C48" i="22"/>
  <c r="J22" i="22"/>
  <c r="G22" i="22"/>
  <c r="J21" i="22"/>
  <c r="G21" i="22"/>
  <c r="J20" i="22"/>
  <c r="G20" i="22"/>
  <c r="J19" i="22"/>
  <c r="G19" i="22"/>
  <c r="J18" i="22"/>
  <c r="G18" i="22"/>
  <c r="J17" i="22"/>
  <c r="G17" i="22"/>
  <c r="J16" i="22"/>
  <c r="G16" i="22"/>
  <c r="J15" i="22"/>
  <c r="G15" i="22"/>
  <c r="J14" i="22"/>
  <c r="G14" i="22"/>
  <c r="J13" i="22"/>
  <c r="G13" i="22"/>
  <c r="J12" i="22"/>
  <c r="G12" i="22"/>
  <c r="J11" i="22"/>
  <c r="G11" i="22"/>
  <c r="J10" i="22"/>
  <c r="C51" i="22" s="1"/>
  <c r="C53" i="22" s="1"/>
  <c r="G10" i="22"/>
  <c r="C52" i="21"/>
  <c r="C50" i="21"/>
  <c r="C49" i="21"/>
  <c r="C48" i="21"/>
  <c r="J22" i="21"/>
  <c r="G22" i="21"/>
  <c r="J21" i="21"/>
  <c r="G21" i="21"/>
  <c r="J20" i="21"/>
  <c r="G20" i="21"/>
  <c r="J19" i="21"/>
  <c r="G19" i="21"/>
  <c r="J18" i="21"/>
  <c r="G18" i="21"/>
  <c r="J17" i="21"/>
  <c r="G17" i="21"/>
  <c r="J16" i="21"/>
  <c r="G16" i="21"/>
  <c r="J15" i="21"/>
  <c r="G15" i="21"/>
  <c r="J14" i="21"/>
  <c r="G14" i="21"/>
  <c r="J13" i="21"/>
  <c r="G13" i="21"/>
  <c r="J12" i="21"/>
  <c r="G12" i="21"/>
  <c r="J11" i="21"/>
  <c r="G11" i="21"/>
  <c r="J10" i="21"/>
  <c r="C51" i="21" s="1"/>
  <c r="C53" i="21" s="1"/>
  <c r="G10" i="21"/>
  <c r="C52" i="20"/>
  <c r="C50" i="20"/>
  <c r="C49" i="20"/>
  <c r="C48" i="20"/>
  <c r="J23" i="20"/>
  <c r="G23" i="20"/>
  <c r="J22" i="20"/>
  <c r="G22" i="20"/>
  <c r="J21" i="20"/>
  <c r="G21" i="20"/>
  <c r="J20" i="20"/>
  <c r="G20" i="20"/>
  <c r="J19" i="20"/>
  <c r="G19" i="20"/>
  <c r="J18" i="20"/>
  <c r="G18" i="20"/>
  <c r="J17" i="20"/>
  <c r="G17" i="20"/>
  <c r="J16" i="20"/>
  <c r="G16" i="20"/>
  <c r="J15" i="20"/>
  <c r="G15" i="20"/>
  <c r="J14" i="20"/>
  <c r="G14" i="20"/>
  <c r="J13" i="20"/>
  <c r="G13" i="20"/>
  <c r="J12" i="20"/>
  <c r="G12" i="20"/>
  <c r="J11" i="20"/>
  <c r="G11" i="20"/>
  <c r="J10" i="20"/>
  <c r="C51" i="20" s="1"/>
  <c r="C53" i="20" s="1"/>
  <c r="G10" i="20"/>
  <c r="C52" i="19"/>
  <c r="C50" i="19"/>
  <c r="C49" i="19"/>
  <c r="C48" i="19"/>
  <c r="J24" i="19"/>
  <c r="G24" i="19"/>
  <c r="J23" i="19"/>
  <c r="G23" i="19"/>
  <c r="J22" i="19"/>
  <c r="G22" i="19"/>
  <c r="J21" i="19"/>
  <c r="G21" i="19"/>
  <c r="J20" i="19"/>
  <c r="G20" i="19"/>
  <c r="J19" i="19"/>
  <c r="G19" i="19"/>
  <c r="J18" i="19"/>
  <c r="G18" i="19"/>
  <c r="J17" i="19"/>
  <c r="G17" i="19"/>
  <c r="J16" i="19"/>
  <c r="G16" i="19"/>
  <c r="J15" i="19"/>
  <c r="G15" i="19"/>
  <c r="J14" i="19"/>
  <c r="G14" i="19"/>
  <c r="J13" i="19"/>
  <c r="G13" i="19"/>
  <c r="J12" i="19"/>
  <c r="G12" i="19"/>
  <c r="J11" i="19"/>
  <c r="G11" i="19"/>
  <c r="J10" i="19"/>
  <c r="C51" i="19" s="1"/>
  <c r="C53" i="19" s="1"/>
  <c r="G10" i="19"/>
  <c r="C52" i="18"/>
  <c r="C50" i="18"/>
  <c r="C49" i="18"/>
  <c r="C48" i="18"/>
  <c r="J22" i="18"/>
  <c r="G22" i="18"/>
  <c r="J21" i="18"/>
  <c r="G21" i="18"/>
  <c r="J20" i="18"/>
  <c r="G20" i="18"/>
  <c r="J19" i="18"/>
  <c r="G19" i="18"/>
  <c r="J18" i="18"/>
  <c r="G18" i="18"/>
  <c r="J17" i="18"/>
  <c r="G17" i="18"/>
  <c r="J16" i="18"/>
  <c r="G16" i="18"/>
  <c r="J15" i="18"/>
  <c r="G15" i="18"/>
  <c r="J14" i="18"/>
  <c r="G14" i="18"/>
  <c r="J13" i="18"/>
  <c r="G13" i="18"/>
  <c r="J12" i="18"/>
  <c r="G12" i="18"/>
  <c r="J11" i="18"/>
  <c r="G11" i="18"/>
  <c r="J10" i="18"/>
  <c r="C51" i="18" s="1"/>
  <c r="C53" i="18" s="1"/>
  <c r="G10" i="18"/>
  <c r="C52" i="17"/>
  <c r="C50" i="17"/>
  <c r="C49" i="17"/>
  <c r="C48" i="17"/>
  <c r="J22" i="17"/>
  <c r="G22" i="17"/>
  <c r="J21" i="17"/>
  <c r="G21" i="17"/>
  <c r="J20" i="17"/>
  <c r="G20" i="17"/>
  <c r="J19" i="17"/>
  <c r="G19" i="17"/>
  <c r="J18" i="17"/>
  <c r="G18" i="17"/>
  <c r="J17" i="17"/>
  <c r="G17" i="17"/>
  <c r="J16" i="17"/>
  <c r="G16" i="17"/>
  <c r="J15" i="17"/>
  <c r="G15" i="17"/>
  <c r="J14" i="17"/>
  <c r="G14" i="17"/>
  <c r="J13" i="17"/>
  <c r="G13" i="17"/>
  <c r="J12" i="17"/>
  <c r="G12" i="17"/>
  <c r="J11" i="17"/>
  <c r="G11" i="17"/>
  <c r="J10" i="17"/>
  <c r="C51" i="17" s="1"/>
  <c r="C53" i="17" s="1"/>
  <c r="G10" i="17"/>
  <c r="C52" i="16"/>
  <c r="C50" i="16"/>
  <c r="C49" i="16"/>
  <c r="C48" i="16"/>
  <c r="J22" i="16"/>
  <c r="G22" i="16"/>
  <c r="J21" i="16"/>
  <c r="G21" i="16"/>
  <c r="J20" i="16"/>
  <c r="G20" i="16"/>
  <c r="J19" i="16"/>
  <c r="G19" i="16"/>
  <c r="J18" i="16"/>
  <c r="G18" i="16"/>
  <c r="J17" i="16"/>
  <c r="G17" i="16"/>
  <c r="J16" i="16"/>
  <c r="G16" i="16"/>
  <c r="J15" i="16"/>
  <c r="G15" i="16"/>
  <c r="J14" i="16"/>
  <c r="G14" i="16"/>
  <c r="J13" i="16"/>
  <c r="G13" i="16"/>
  <c r="J12" i="16"/>
  <c r="G12" i="16"/>
  <c r="J11" i="16"/>
  <c r="G11" i="16"/>
  <c r="J10" i="16"/>
  <c r="C51" i="16" s="1"/>
  <c r="C53" i="16" s="1"/>
  <c r="G10" i="16"/>
  <c r="C52" i="15"/>
  <c r="C50" i="15"/>
  <c r="C49" i="15"/>
  <c r="C48" i="15"/>
  <c r="J22" i="15"/>
  <c r="G22" i="15"/>
  <c r="J21" i="15"/>
  <c r="G21" i="15"/>
  <c r="J20" i="15"/>
  <c r="G20" i="15"/>
  <c r="J19" i="15"/>
  <c r="G19" i="15"/>
  <c r="J18" i="15"/>
  <c r="G18" i="15"/>
  <c r="J17" i="15"/>
  <c r="G17" i="15"/>
  <c r="J16" i="15"/>
  <c r="G16" i="15"/>
  <c r="J15" i="15"/>
  <c r="G15" i="15"/>
  <c r="J14" i="15"/>
  <c r="G14" i="15"/>
  <c r="J13" i="15"/>
  <c r="G13" i="15"/>
  <c r="J12" i="15"/>
  <c r="G12" i="15"/>
  <c r="J11" i="15"/>
  <c r="G11" i="15"/>
  <c r="J10" i="15"/>
  <c r="C51" i="15" s="1"/>
  <c r="C53" i="15" s="1"/>
  <c r="G10" i="15"/>
  <c r="J21" i="14"/>
  <c r="G21" i="14"/>
  <c r="J20" i="14"/>
  <c r="G20" i="14"/>
  <c r="J19" i="14"/>
  <c r="G19" i="14"/>
  <c r="J18" i="14"/>
  <c r="G18" i="14"/>
  <c r="J17" i="14"/>
  <c r="G17" i="14"/>
  <c r="J16" i="14"/>
  <c r="G16" i="14"/>
  <c r="J15" i="14"/>
  <c r="G15" i="14"/>
  <c r="J14" i="14"/>
  <c r="G14" i="14"/>
  <c r="J13" i="14"/>
  <c r="G13" i="14"/>
  <c r="J12" i="14"/>
  <c r="G12" i="14"/>
  <c r="J11" i="14"/>
  <c r="G11" i="14"/>
  <c r="J10" i="14"/>
  <c r="G10" i="14"/>
  <c r="C52" i="13"/>
  <c r="C50" i="13"/>
  <c r="C49" i="13"/>
  <c r="C48" i="13"/>
  <c r="J21" i="13"/>
  <c r="G21" i="13"/>
  <c r="J20" i="13"/>
  <c r="G20" i="13"/>
  <c r="J19" i="13"/>
  <c r="G19" i="13"/>
  <c r="J18" i="13"/>
  <c r="G18" i="13"/>
  <c r="J16" i="13"/>
  <c r="G16" i="13"/>
  <c r="J15" i="13"/>
  <c r="G15" i="13"/>
  <c r="J14" i="13"/>
  <c r="G14" i="13"/>
  <c r="J13" i="13"/>
  <c r="G13" i="13"/>
  <c r="J12" i="13"/>
  <c r="G12" i="13"/>
  <c r="J11" i="13"/>
  <c r="G11" i="13"/>
  <c r="J10" i="13"/>
  <c r="C51" i="13" s="1"/>
  <c r="C53" i="13" s="1"/>
  <c r="G10" i="13"/>
  <c r="C52" i="12"/>
  <c r="C50" i="12"/>
  <c r="C49" i="12"/>
  <c r="C48" i="12"/>
  <c r="J22" i="12"/>
  <c r="G22" i="12"/>
  <c r="J21" i="12"/>
  <c r="G21" i="12"/>
  <c r="J20" i="12"/>
  <c r="G20" i="12"/>
  <c r="J19" i="12"/>
  <c r="G19" i="12"/>
  <c r="J18" i="12"/>
  <c r="G18" i="12"/>
  <c r="J17" i="12"/>
  <c r="G17" i="12"/>
  <c r="J16" i="12"/>
  <c r="G16" i="12"/>
  <c r="J15" i="12"/>
  <c r="G15" i="12"/>
  <c r="J14" i="12"/>
  <c r="G14" i="12"/>
  <c r="J13" i="12"/>
  <c r="G13" i="12"/>
  <c r="J12" i="12"/>
  <c r="G12" i="12"/>
  <c r="J11" i="12"/>
  <c r="G11" i="12"/>
  <c r="J10" i="12"/>
  <c r="C51" i="12" s="1"/>
  <c r="C53" i="12" s="1"/>
  <c r="G10" i="12"/>
  <c r="C52" i="11"/>
  <c r="C50" i="11"/>
  <c r="C49" i="11"/>
  <c r="C48" i="11"/>
  <c r="J22" i="11"/>
  <c r="G22" i="11"/>
  <c r="J21" i="11"/>
  <c r="G21" i="11"/>
  <c r="J20" i="11"/>
  <c r="G20" i="11"/>
  <c r="J19" i="11"/>
  <c r="G19" i="11"/>
  <c r="J18" i="11"/>
  <c r="G18" i="11"/>
  <c r="J17" i="11"/>
  <c r="G17" i="11"/>
  <c r="J16" i="11"/>
  <c r="G16" i="11"/>
  <c r="J15" i="11"/>
  <c r="G15" i="11"/>
  <c r="J14" i="11"/>
  <c r="G14" i="11"/>
  <c r="J13" i="11"/>
  <c r="G13" i="11"/>
  <c r="J12" i="11"/>
  <c r="G12" i="11"/>
  <c r="J11" i="11"/>
  <c r="G11" i="11"/>
  <c r="J10" i="11"/>
  <c r="C51" i="11" s="1"/>
  <c r="C53" i="11" s="1"/>
  <c r="G10" i="11"/>
  <c r="C52" i="10"/>
  <c r="C50" i="10"/>
  <c r="C49" i="10"/>
  <c r="C48" i="10"/>
  <c r="J22" i="10"/>
  <c r="G22" i="10"/>
  <c r="J21" i="10"/>
  <c r="G21" i="10"/>
  <c r="J20" i="10"/>
  <c r="G20" i="10"/>
  <c r="J19" i="10"/>
  <c r="G19" i="10"/>
  <c r="J18" i="10"/>
  <c r="G18" i="10"/>
  <c r="J17" i="10"/>
  <c r="G17" i="10"/>
  <c r="J16" i="10"/>
  <c r="G16" i="10"/>
  <c r="J15" i="10"/>
  <c r="G15" i="10"/>
  <c r="J14" i="10"/>
  <c r="G14" i="10"/>
  <c r="J13" i="10"/>
  <c r="G13" i="10"/>
  <c r="J12" i="10"/>
  <c r="G12" i="10"/>
  <c r="J11" i="10"/>
  <c r="G11" i="10"/>
  <c r="J10" i="10"/>
  <c r="C51" i="10" s="1"/>
  <c r="C53" i="10" s="1"/>
  <c r="G10" i="10"/>
  <c r="C52" i="9"/>
  <c r="C50" i="9"/>
  <c r="C49" i="9"/>
  <c r="C48" i="9"/>
  <c r="J21" i="9"/>
  <c r="G21" i="9"/>
  <c r="J20" i="9"/>
  <c r="G20" i="9"/>
  <c r="J19" i="9"/>
  <c r="G19" i="9"/>
  <c r="J18" i="9"/>
  <c r="G18" i="9"/>
  <c r="J17" i="9"/>
  <c r="G17" i="9"/>
  <c r="J16" i="9"/>
  <c r="G16" i="9"/>
  <c r="J15" i="9"/>
  <c r="G15" i="9"/>
  <c r="J14" i="9"/>
  <c r="G14" i="9"/>
  <c r="J13" i="9"/>
  <c r="G13" i="9"/>
  <c r="J12" i="9"/>
  <c r="G12" i="9"/>
  <c r="J11" i="9"/>
  <c r="C51" i="9" s="1"/>
  <c r="C53" i="9" s="1"/>
  <c r="G11" i="9"/>
  <c r="J10" i="9"/>
  <c r="G10" i="9"/>
  <c r="C52" i="8"/>
  <c r="C50" i="8"/>
  <c r="C49" i="8"/>
  <c r="C48" i="8"/>
  <c r="J21" i="8"/>
  <c r="G21" i="8"/>
  <c r="J20" i="8"/>
  <c r="G20" i="8"/>
  <c r="J19" i="8"/>
  <c r="G19" i="8"/>
  <c r="J18" i="8"/>
  <c r="G18" i="8"/>
  <c r="J17" i="8"/>
  <c r="G17" i="8"/>
  <c r="J16" i="8"/>
  <c r="G16" i="8"/>
  <c r="J15" i="8"/>
  <c r="G15" i="8"/>
  <c r="J14" i="8"/>
  <c r="G14" i="8"/>
  <c r="J13" i="8"/>
  <c r="G13" i="8"/>
  <c r="J12" i="8"/>
  <c r="G12" i="8"/>
  <c r="J11" i="8"/>
  <c r="G11" i="8"/>
  <c r="J10" i="8"/>
  <c r="C51" i="8" s="1"/>
  <c r="C53" i="8" s="1"/>
  <c r="G10" i="8"/>
  <c r="C52" i="7"/>
  <c r="C50" i="7"/>
  <c r="C49" i="7"/>
  <c r="C48" i="7"/>
  <c r="J22" i="7"/>
  <c r="G22" i="7"/>
  <c r="J21" i="7"/>
  <c r="G21" i="7"/>
  <c r="J20" i="7"/>
  <c r="G20" i="7"/>
  <c r="J19" i="7"/>
  <c r="G19" i="7"/>
  <c r="J18" i="7"/>
  <c r="G18" i="7"/>
  <c r="J17" i="7"/>
  <c r="G17" i="7"/>
  <c r="J16" i="7"/>
  <c r="G16" i="7"/>
  <c r="J15" i="7"/>
  <c r="G15" i="7"/>
  <c r="J14" i="7"/>
  <c r="G14" i="7"/>
  <c r="J13" i="7"/>
  <c r="G13" i="7"/>
  <c r="J12" i="7"/>
  <c r="G12" i="7"/>
  <c r="J11" i="7"/>
  <c r="G11" i="7"/>
  <c r="J10" i="7"/>
  <c r="C51" i="7" s="1"/>
  <c r="C53" i="7" s="1"/>
  <c r="G10" i="7"/>
  <c r="C51" i="6"/>
  <c r="C49" i="6"/>
  <c r="C48" i="6"/>
  <c r="C47" i="6"/>
  <c r="J21" i="6"/>
  <c r="G21" i="6"/>
  <c r="J20" i="6"/>
  <c r="G20" i="6"/>
  <c r="J19" i="6"/>
  <c r="G19" i="6"/>
  <c r="J18" i="6"/>
  <c r="G18" i="6"/>
  <c r="J17" i="6"/>
  <c r="G17" i="6"/>
  <c r="J16" i="6"/>
  <c r="G16" i="6"/>
  <c r="J15" i="6"/>
  <c r="G15" i="6"/>
  <c r="J14" i="6"/>
  <c r="G14" i="6"/>
  <c r="J13" i="6"/>
  <c r="G13" i="6"/>
  <c r="J12" i="6"/>
  <c r="G12" i="6"/>
  <c r="J11" i="6"/>
  <c r="C50" i="6" s="1"/>
  <c r="C52" i="6" s="1"/>
  <c r="G11" i="6"/>
  <c r="J10" i="6"/>
  <c r="G10" i="6"/>
  <c r="C53" i="5"/>
  <c r="C51" i="5"/>
  <c r="C50" i="5"/>
  <c r="C49" i="5"/>
  <c r="J22" i="5"/>
  <c r="G22" i="5"/>
  <c r="J20" i="5"/>
  <c r="G20" i="5"/>
  <c r="J19" i="5"/>
  <c r="G19" i="5"/>
  <c r="J18" i="5"/>
  <c r="G18" i="5"/>
  <c r="J17" i="5"/>
  <c r="G17" i="5"/>
  <c r="J16" i="5"/>
  <c r="G16" i="5"/>
  <c r="J14" i="5"/>
  <c r="G14" i="5"/>
  <c r="J13" i="5"/>
  <c r="G13" i="5"/>
  <c r="J12" i="5"/>
  <c r="G12" i="5"/>
  <c r="J11" i="5"/>
  <c r="G11" i="5"/>
  <c r="J10" i="5"/>
  <c r="G10" i="5"/>
  <c r="C53" i="4"/>
  <c r="C51" i="4"/>
  <c r="C50" i="4"/>
  <c r="C49" i="4"/>
  <c r="J23" i="4"/>
  <c r="G23" i="4"/>
  <c r="J22" i="4"/>
  <c r="G22" i="4"/>
  <c r="J21" i="4"/>
  <c r="G21" i="4"/>
  <c r="J20" i="4"/>
  <c r="G20" i="4"/>
  <c r="J19" i="4"/>
  <c r="G19" i="4"/>
  <c r="J18" i="4"/>
  <c r="G18" i="4"/>
  <c r="J17" i="4"/>
  <c r="G17" i="4"/>
  <c r="J16" i="4"/>
  <c r="G16" i="4"/>
  <c r="J15" i="4"/>
  <c r="G15" i="4"/>
  <c r="J14" i="4"/>
  <c r="G14" i="4"/>
  <c r="J13" i="4"/>
  <c r="G13" i="4"/>
  <c r="J12" i="4"/>
  <c r="G12" i="4"/>
  <c r="J11" i="4"/>
  <c r="G11" i="4"/>
  <c r="J10" i="4"/>
  <c r="C52" i="4" s="1"/>
  <c r="C54" i="4" s="1"/>
  <c r="G10" i="4"/>
  <c r="C52" i="3"/>
  <c r="C50" i="3"/>
  <c r="C49" i="3"/>
  <c r="C48" i="3"/>
  <c r="J31" i="3"/>
  <c r="G31" i="3"/>
  <c r="J30" i="3"/>
  <c r="G30" i="3"/>
  <c r="J29" i="3"/>
  <c r="G29" i="3"/>
  <c r="J28" i="3"/>
  <c r="G28" i="3"/>
  <c r="J27" i="3"/>
  <c r="G27" i="3"/>
  <c r="J26" i="3"/>
  <c r="G26" i="3"/>
  <c r="J25" i="3"/>
  <c r="G25" i="3"/>
  <c r="J24" i="3"/>
  <c r="G24" i="3"/>
  <c r="J23" i="3"/>
  <c r="G23" i="3"/>
  <c r="J22" i="3"/>
  <c r="G22" i="3"/>
  <c r="J21" i="3"/>
  <c r="G21" i="3"/>
  <c r="J20" i="3"/>
  <c r="G20" i="3"/>
  <c r="J19" i="3"/>
  <c r="G19" i="3"/>
  <c r="J18" i="3"/>
  <c r="G18" i="3"/>
  <c r="J17" i="3"/>
  <c r="G17" i="3"/>
  <c r="J16" i="3"/>
  <c r="G16" i="3"/>
  <c r="J15" i="3"/>
  <c r="G15" i="3"/>
  <c r="J14" i="3"/>
  <c r="G14" i="3"/>
  <c r="J13" i="3"/>
  <c r="G13" i="3"/>
  <c r="J12" i="3"/>
  <c r="G12" i="3"/>
  <c r="J11" i="3"/>
  <c r="C51" i="3" s="1"/>
  <c r="C53" i="3" s="1"/>
  <c r="G11" i="3"/>
  <c r="J10" i="3"/>
  <c r="G10" i="3"/>
  <c r="C52" i="2"/>
  <c r="C50" i="2"/>
  <c r="C49" i="2"/>
  <c r="C48" i="2"/>
  <c r="J31" i="2"/>
  <c r="G31" i="2"/>
  <c r="J30" i="2"/>
  <c r="G30" i="2"/>
  <c r="J29" i="2"/>
  <c r="G29" i="2"/>
  <c r="J28" i="2"/>
  <c r="G28" i="2"/>
  <c r="J27" i="2"/>
  <c r="G27" i="2"/>
  <c r="J26" i="2"/>
  <c r="G26" i="2"/>
  <c r="J25" i="2"/>
  <c r="G25" i="2"/>
  <c r="J24" i="2"/>
  <c r="G24" i="2"/>
  <c r="J23" i="2"/>
  <c r="G23" i="2"/>
  <c r="J22" i="2"/>
  <c r="G22" i="2"/>
  <c r="J21" i="2"/>
  <c r="G21" i="2"/>
  <c r="J20" i="2"/>
  <c r="G20" i="2"/>
  <c r="J19" i="2"/>
  <c r="G19" i="2"/>
  <c r="J18" i="2"/>
  <c r="G18" i="2"/>
  <c r="J17" i="2"/>
  <c r="G17" i="2"/>
  <c r="J16" i="2"/>
  <c r="G16" i="2"/>
  <c r="J15" i="2"/>
  <c r="G15" i="2"/>
  <c r="J14" i="2"/>
  <c r="G14" i="2"/>
  <c r="J13" i="2"/>
  <c r="G13" i="2"/>
  <c r="J12" i="2"/>
  <c r="G12" i="2"/>
  <c r="J11" i="2"/>
  <c r="G11" i="2"/>
  <c r="J10" i="2"/>
  <c r="C51" i="2" s="1"/>
  <c r="C53" i="2" s="1"/>
  <c r="G10" i="2"/>
  <c r="C52" i="1"/>
  <c r="C50" i="1"/>
  <c r="C49" i="1"/>
  <c r="C48" i="1"/>
  <c r="J31" i="1"/>
  <c r="G31" i="1"/>
  <c r="J30" i="1"/>
  <c r="G30" i="1"/>
  <c r="J29" i="1"/>
  <c r="G29" i="1"/>
  <c r="J28" i="1"/>
  <c r="G28" i="1"/>
  <c r="J27" i="1"/>
  <c r="G27" i="1"/>
  <c r="J26" i="1"/>
  <c r="G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C51" i="1" s="1"/>
  <c r="C53" i="1" s="1"/>
  <c r="G11" i="1"/>
  <c r="J10" i="1"/>
  <c r="G10" i="1"/>
  <c r="C51" i="27" l="1"/>
  <c r="C51" i="28"/>
  <c r="C53" i="28" s="1"/>
  <c r="C51" i="37"/>
  <c r="C53" i="37" s="1"/>
  <c r="C51" i="34"/>
  <c r="C53" i="34" s="1"/>
  <c r="C51" i="33"/>
  <c r="C53" i="33" s="1"/>
  <c r="C53" i="36"/>
  <c r="C55" i="36" s="1"/>
  <c r="C51" i="35"/>
  <c r="C53" i="35" s="1"/>
  <c r="C50" i="39"/>
  <c r="C52" i="39" s="1"/>
  <c r="C51" i="38"/>
  <c r="C53" i="38" s="1"/>
  <c r="C53" i="27"/>
  <c r="C52" i="5"/>
  <c r="C54" i="5" s="1"/>
  <c r="C52" i="23"/>
  <c r="C54" i="23" s="1"/>
</calcChain>
</file>

<file path=xl/sharedStrings.xml><?xml version="1.0" encoding="utf-8"?>
<sst xmlns="http://schemas.openxmlformats.org/spreadsheetml/2006/main" count="2826" uniqueCount="166">
  <si>
    <t>FM-PROD-0053</t>
  </si>
  <si>
    <t>CHECK SHEET ACHIEVEMENT TEACHING FACTORY</t>
  </si>
  <si>
    <t xml:space="preserve"> Nama M/P</t>
  </si>
  <si>
    <t>MUHAMMAD ARIF WICAKSONO</t>
  </si>
  <si>
    <t>Periode</t>
  </si>
  <si>
    <t>13 APRIL - 15 MEI 2023</t>
  </si>
  <si>
    <t xml:space="preserve"> Nama TF</t>
  </si>
  <si>
    <t>MUTU A</t>
  </si>
  <si>
    <t>Pic T/F</t>
  </si>
  <si>
    <t>SUCI</t>
  </si>
  <si>
    <t>Tanggal</t>
  </si>
  <si>
    <t>Part Name</t>
  </si>
  <si>
    <t>Part No</t>
  </si>
  <si>
    <t xml:space="preserve"> Proses</t>
  </si>
  <si>
    <t>Total Jam</t>
  </si>
  <si>
    <t>Target</t>
  </si>
  <si>
    <t>Output</t>
  </si>
  <si>
    <t>Ok</t>
  </si>
  <si>
    <t>Ng</t>
  </si>
  <si>
    <t>%</t>
  </si>
  <si>
    <t>Paraf Guru</t>
  </si>
  <si>
    <t>BLB BYNT</t>
  </si>
  <si>
    <t>FINISHING</t>
  </si>
  <si>
    <t xml:space="preserve"> Total Kehadiran                        =</t>
  </si>
  <si>
    <r>
      <rPr>
        <sz val="12"/>
        <rFont val="Times New Roman"/>
        <charset val="134"/>
      </rPr>
      <t xml:space="preserve">Tanggal Penilaian </t>
    </r>
    <r>
      <rPr>
        <b/>
        <sz val="12"/>
        <rFont val="Times New Roman"/>
        <charset val="134"/>
      </rPr>
      <t>:</t>
    </r>
  </si>
  <si>
    <t xml:space="preserve"> Total Target                              =</t>
  </si>
  <si>
    <t xml:space="preserve"> Total Ok                                    =</t>
  </si>
  <si>
    <t>Total %                                      =</t>
  </si>
  <si>
    <t xml:space="preserve">Total Part Yang Dikejakan       = </t>
  </si>
  <si>
    <t>%                                                =</t>
  </si>
  <si>
    <t>MUHAMMAD ARRAFI</t>
  </si>
  <si>
    <t xml:space="preserve">REGA ADITHYA </t>
  </si>
  <si>
    <t xml:space="preserve">MUHAMMAD FAIZ </t>
  </si>
  <si>
    <t>KNOB L</t>
  </si>
  <si>
    <t>17A381-AC</t>
  </si>
  <si>
    <t>WIR</t>
  </si>
  <si>
    <t>C CONECTOR</t>
  </si>
  <si>
    <t>B5D</t>
  </si>
  <si>
    <t>GASKET 2 LENS</t>
  </si>
  <si>
    <t>C COENCTOR</t>
  </si>
  <si>
    <t>S BODY A</t>
  </si>
  <si>
    <t>SN900-02422A</t>
  </si>
  <si>
    <t>PACKNG</t>
  </si>
  <si>
    <t>933-4590</t>
  </si>
  <si>
    <t>RAMDANI</t>
  </si>
  <si>
    <t>SLEEVE</t>
  </si>
  <si>
    <t>7210-0142</t>
  </si>
  <si>
    <t>GROMET</t>
  </si>
  <si>
    <t>1A7381-AC</t>
  </si>
  <si>
    <t>MUHAMMAD FAJAR</t>
  </si>
  <si>
    <t xml:space="preserve">SLEEVE </t>
  </si>
  <si>
    <t>PACKING</t>
  </si>
  <si>
    <t>R COVER</t>
  </si>
  <si>
    <t>G04447</t>
  </si>
  <si>
    <t>ADIRA SUANDI</t>
  </si>
  <si>
    <t>BEI-KMI-004</t>
  </si>
  <si>
    <t>32411-253-000</t>
  </si>
  <si>
    <t xml:space="preserve">CUSHION </t>
  </si>
  <si>
    <t>TA0100</t>
  </si>
  <si>
    <t>RIAN ADI FIRMANSYAH</t>
  </si>
  <si>
    <t>32107-K1T</t>
  </si>
  <si>
    <t>C LED WINKER</t>
  </si>
  <si>
    <t>32108-K59</t>
  </si>
  <si>
    <t>SEAL</t>
  </si>
  <si>
    <t>TA1290</t>
  </si>
  <si>
    <t>32108-K81</t>
  </si>
  <si>
    <t>KHAYRU LUTHFI</t>
  </si>
  <si>
    <t>92071-024</t>
  </si>
  <si>
    <t>COVER CLUTH</t>
  </si>
  <si>
    <t>G05699</t>
  </si>
  <si>
    <t>DERI RAHMAT</t>
  </si>
  <si>
    <t>USB CAP</t>
  </si>
  <si>
    <t>G05642</t>
  </si>
  <si>
    <t>FADHIL</t>
  </si>
  <si>
    <t>ANDRE WIRA SATRIA</t>
  </si>
  <si>
    <t>RIFKI</t>
  </si>
  <si>
    <t>BOOT 2</t>
  </si>
  <si>
    <t>03802</t>
  </si>
  <si>
    <t>FINISING</t>
  </si>
  <si>
    <t>WIR-SL/261</t>
  </si>
  <si>
    <t>882563360</t>
  </si>
  <si>
    <t>GINANJAR</t>
  </si>
  <si>
    <t xml:space="preserve"> Total Kehadiran  = </t>
  </si>
  <si>
    <t xml:space="preserve"> Total Target       =</t>
  </si>
  <si>
    <t xml:space="preserve"> Total Ok             =</t>
  </si>
  <si>
    <t>Rata-Rata %     =</t>
  </si>
  <si>
    <t>FAHMI RISTIADI</t>
  </si>
  <si>
    <t>C REAR STOP</t>
  </si>
  <si>
    <t>G00679</t>
  </si>
  <si>
    <t>RAMA DANDI NASUTION</t>
  </si>
  <si>
    <t xml:space="preserve">R COVER </t>
  </si>
  <si>
    <t>COVER BLACK</t>
  </si>
  <si>
    <t>1DY-H2599-00-BK</t>
  </si>
  <si>
    <t>MUHAMMAD LURY</t>
  </si>
  <si>
    <t>CUSHION</t>
  </si>
  <si>
    <t>HALDI MALDANI</t>
  </si>
  <si>
    <t>32103-K2S</t>
  </si>
  <si>
    <t>AHMAD FAUDZAN</t>
  </si>
  <si>
    <t>SUSPENG C</t>
  </si>
  <si>
    <t>K15-6000</t>
  </si>
  <si>
    <t>CAP RUBBER</t>
  </si>
  <si>
    <t>G04129</t>
  </si>
  <si>
    <t xml:space="preserve">GROMET </t>
  </si>
  <si>
    <t>NA1550</t>
  </si>
  <si>
    <t>MUHAMMAD ZAMY ALFIANSYAH</t>
  </si>
  <si>
    <t>LOW C REAR STOP</t>
  </si>
  <si>
    <t>G01330</t>
  </si>
  <si>
    <t>BUSHING</t>
  </si>
  <si>
    <t>RAFFIE MULINDRA</t>
  </si>
  <si>
    <t xml:space="preserve">BUSHING </t>
  </si>
  <si>
    <t>SURYA AJI</t>
  </si>
  <si>
    <t>SHIELD STERING</t>
  </si>
  <si>
    <t>NA1130</t>
  </si>
  <si>
    <t>GUIDE CHAIN</t>
  </si>
  <si>
    <t>12053-0267</t>
  </si>
  <si>
    <t>INDRA ZAELANI</t>
  </si>
  <si>
    <t>ZOHAN SETIA BUDI</t>
  </si>
  <si>
    <t>G WASHER</t>
  </si>
  <si>
    <t>BZ010</t>
  </si>
  <si>
    <t>ADEN APRILIAN</t>
  </si>
  <si>
    <t>FAHRU ROJI</t>
  </si>
  <si>
    <t>G WAHSER</t>
  </si>
  <si>
    <t>C INJECTOR</t>
  </si>
  <si>
    <t>K18-9000</t>
  </si>
  <si>
    <t>32108-K2S</t>
  </si>
  <si>
    <t>FINSIHING</t>
  </si>
  <si>
    <t>MUHAMMAD DZAKY</t>
  </si>
  <si>
    <t>CHECKER</t>
  </si>
  <si>
    <t>TIARA</t>
  </si>
  <si>
    <t>R SOCKET</t>
  </si>
  <si>
    <t>ZAB004</t>
  </si>
  <si>
    <t>SEAL GASKET</t>
  </si>
  <si>
    <t xml:space="preserve">LAKSMANA </t>
  </si>
  <si>
    <t>ADE ANGGARA</t>
  </si>
  <si>
    <t>1DY-H2599</t>
  </si>
  <si>
    <t>WANDI</t>
  </si>
  <si>
    <t>S BOODY A</t>
  </si>
  <si>
    <t>AFRIYAN</t>
  </si>
  <si>
    <t>31208-K2S</t>
  </si>
  <si>
    <t>DHEA NAUFALIDA</t>
  </si>
  <si>
    <t>CHCEKER</t>
  </si>
  <si>
    <t>BOOT 1</t>
  </si>
  <si>
    <t>03801</t>
  </si>
  <si>
    <t>IRFAN FAUZI</t>
  </si>
  <si>
    <t>BLB BYTN</t>
  </si>
  <si>
    <t>MUHAMMAD MAULANA</t>
  </si>
  <si>
    <t>INSULATOR</t>
  </si>
  <si>
    <t>ZHG006-701</t>
  </si>
  <si>
    <t>C CONETOR</t>
  </si>
  <si>
    <t>SUSPENG CONTROL</t>
  </si>
  <si>
    <t>024</t>
  </si>
  <si>
    <t>9207-024</t>
  </si>
  <si>
    <t>C CLOUTH</t>
  </si>
  <si>
    <t>MELATI</t>
  </si>
  <si>
    <t>NATASYA</t>
  </si>
  <si>
    <t xml:space="preserve">SEAL </t>
  </si>
  <si>
    <t>MILA AYU</t>
  </si>
  <si>
    <t>HOLDER</t>
  </si>
  <si>
    <t>ADP</t>
  </si>
  <si>
    <t>ADAM HASANUDIN</t>
  </si>
  <si>
    <t xml:space="preserve">KNOB L </t>
  </si>
  <si>
    <t>16 MARET - 14 APRIL 2023</t>
  </si>
  <si>
    <t>SD</t>
  </si>
  <si>
    <t>GOMET</t>
  </si>
  <si>
    <t>15-5-23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</si>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</sst>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name val="Times New Roman"/>
      <charset val="134"/>
    </font>
    <font>
      <b/>
      <sz val="18"/>
      <name val="Times New Roman"/>
      <charset val="134"/>
    </font>
    <font>
      <b/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hair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double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double">
        <color rgb="FF000000"/>
      </left>
      <right/>
      <top style="double">
        <color rgb="FF000000"/>
      </top>
      <bottom/>
      <diagonal/>
    </border>
    <border>
      <left/>
      <right style="double">
        <color rgb="FF000000"/>
      </right>
      <top style="double">
        <color rgb="FF000000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 style="double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>
      <alignment vertical="center"/>
    </xf>
  </cellStyleXfs>
  <cellXfs count="5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2" fontId="0" fillId="0" borderId="0" xfId="0" applyNumberFormat="1" applyAlignment="1">
      <alignment horizontal="left"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 wrapText="1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>
      <alignment vertical="center"/>
    </xf>
    <xf numFmtId="14" fontId="0" fillId="0" borderId="7" xfId="0" applyNumberFormat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49" fontId="0" fillId="0" borderId="0" xfId="0" applyNumberFormat="1">
      <alignment vertical="center"/>
    </xf>
    <xf numFmtId="0" fontId="2" fillId="0" borderId="29" xfId="0" applyFont="1" applyBorder="1">
      <alignment vertical="center"/>
    </xf>
    <xf numFmtId="0" fontId="0" fillId="0" borderId="30" xfId="0" applyBorder="1">
      <alignment vertical="center"/>
    </xf>
    <xf numFmtId="0" fontId="2" fillId="0" borderId="11" xfId="0" applyFont="1" applyBorder="1">
      <alignment vertical="center"/>
    </xf>
    <xf numFmtId="0" fontId="0" fillId="0" borderId="12" xfId="0" applyBorder="1">
      <alignment vertical="center"/>
    </xf>
    <xf numFmtId="0" fontId="2" fillId="0" borderId="3" xfId="0" applyFont="1" applyBorder="1">
      <alignment vertical="center"/>
    </xf>
    <xf numFmtId="0" fontId="0" fillId="0" borderId="3" xfId="0" applyBorder="1">
      <alignment vertical="center"/>
    </xf>
    <xf numFmtId="49" fontId="0" fillId="0" borderId="16" xfId="0" applyNumberFormat="1" applyBorder="1">
      <alignment vertical="center"/>
    </xf>
    <xf numFmtId="0" fontId="0" fillId="0" borderId="7" xfId="0" quotePrefix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12" xfId="0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2" fillId="0" borderId="13" xfId="0" applyFont="1" applyBorder="1" applyAlignment="1">
      <alignment horizontal="left" vertical="center"/>
    </xf>
    <xf numFmtId="0" fontId="2" fillId="0" borderId="14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66675</xdr:rowOff>
    </xdr:to>
    <xdr:sp macro="" textlink="">
      <xdr:nvSpPr>
        <xdr:cNvPr id="4" name="TextBox 2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/>
      </xdr:nvSpPr>
      <xdr:spPr>
        <a:xfrm>
          <a:off x="447675" y="219075"/>
          <a:ext cx="3286125" cy="276225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0241" name="Object 1" hidden="1">
              <a:extLst>
                <a:ext uri="{63B3BB69-23CF-44E3-9099-C40C66FF867C}">
                  <a14:compatExt spid="_x0000_s10241"/>
                </a:ext>
                <a:ext uri="{FF2B5EF4-FFF2-40B4-BE49-F238E27FC236}">
                  <a16:creationId xmlns:a16="http://schemas.microsoft.com/office/drawing/2014/main" id="{00000000-0008-0000-0900-0000012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1265" name="Object 1" hidden="1">
              <a:extLst>
                <a:ext uri="{63B3BB69-23CF-44E3-9099-C40C66FF867C}">
                  <a14:compatExt spid="_x0000_s11265"/>
                </a:ext>
                <a:ext uri="{FF2B5EF4-FFF2-40B4-BE49-F238E27FC236}">
                  <a16:creationId xmlns:a16="http://schemas.microsoft.com/office/drawing/2014/main" id="{00000000-0008-0000-0A00-0000012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2289" name="Object 1" hidden="1">
              <a:extLst>
                <a:ext uri="{63B3BB69-23CF-44E3-9099-C40C66FF867C}">
                  <a14:compatExt spid="_x0000_s12289"/>
                </a:ext>
                <a:ext uri="{FF2B5EF4-FFF2-40B4-BE49-F238E27FC236}">
                  <a16:creationId xmlns:a16="http://schemas.microsoft.com/office/drawing/2014/main" id="{00000000-0008-0000-0B00-0000013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3313" name="Object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C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4337" name="Object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D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5361" name="Object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E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6385" name="Object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F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7409" name="Object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10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8433" name="Object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11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19457" name="Object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12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2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1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0481" name="Object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13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1505" name="Object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14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2529" name="Object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5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5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49</xdr:row>
      <xdr:rowOff>114300</xdr:rowOff>
    </xdr:from>
    <xdr:to>
      <xdr:col>10</xdr:col>
      <xdr:colOff>436880</xdr:colOff>
      <xdr:row>54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6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6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7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7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8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6625" name="Object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9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9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A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A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8673" name="Object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B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B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29697" name="Object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C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C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57150</xdr:colOff>
          <xdr:row>1</xdr:row>
          <xdr:rowOff>85725</xdr:rowOff>
        </xdr:from>
        <xdr:to>
          <xdr:col>0</xdr:col>
          <xdr:colOff>485775</xdr:colOff>
          <xdr:row>3</xdr:row>
          <xdr:rowOff>28575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2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0721" name="Object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D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1745" name="Object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E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E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2769" name="Object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F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85725</xdr:rowOff>
        </xdr:from>
        <xdr:to>
          <xdr:col>0</xdr:col>
          <xdr:colOff>504825</xdr:colOff>
          <xdr:row>3</xdr:row>
          <xdr:rowOff>28575</xdr:rowOff>
        </xdr:to>
        <xdr:sp macro="" textlink="">
          <xdr:nvSpPr>
            <xdr:cNvPr id="33793" name="Object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20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0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4817" name="Object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21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1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66675</xdr:rowOff>
    </xdr:from>
    <xdr:to>
      <xdr:col>10</xdr:col>
      <xdr:colOff>436880</xdr:colOff>
      <xdr:row>53</xdr:row>
      <xdr:rowOff>123825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94447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5841" name="Object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22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2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50</xdr:row>
      <xdr:rowOff>114300</xdr:rowOff>
    </xdr:from>
    <xdr:to>
      <xdr:col>10</xdr:col>
      <xdr:colOff>436880</xdr:colOff>
      <xdr:row>55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6865" name="Object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23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3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7889" name="Object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24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4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8913" name="Object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5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5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39937" name="Object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6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6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49</xdr:row>
      <xdr:rowOff>114300</xdr:rowOff>
    </xdr:from>
    <xdr:to>
      <xdr:col>10</xdr:col>
      <xdr:colOff>436880</xdr:colOff>
      <xdr:row>54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39850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95250</xdr:colOff>
          <xdr:row>1</xdr:row>
          <xdr:rowOff>57150</xdr:rowOff>
        </xdr:from>
        <xdr:to>
          <xdr:col>0</xdr:col>
          <xdr:colOff>523875</xdr:colOff>
          <xdr:row>3</xdr:row>
          <xdr:rowOff>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3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40961" name="Object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7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7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41985" name="Object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8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28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49</xdr:row>
      <xdr:rowOff>114300</xdr:rowOff>
    </xdr:from>
    <xdr:to>
      <xdr:col>10</xdr:col>
      <xdr:colOff>436880</xdr:colOff>
      <xdr:row>54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66675</xdr:colOff>
          <xdr:row>1</xdr:row>
          <xdr:rowOff>57150</xdr:rowOff>
        </xdr:from>
        <xdr:to>
          <xdr:col>0</xdr:col>
          <xdr:colOff>495300</xdr:colOff>
          <xdr:row>3</xdr:row>
          <xdr:rowOff>0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4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47</xdr:row>
      <xdr:rowOff>114300</xdr:rowOff>
    </xdr:from>
    <xdr:to>
      <xdr:col>10</xdr:col>
      <xdr:colOff>436880</xdr:colOff>
      <xdr:row>52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2840970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5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7169" name="Object 1" hidden="1">
              <a:extLst>
                <a:ext uri="{63B3BB69-23CF-44E3-9099-C40C66FF867C}">
                  <a14:compatExt spid="_x0000_s7169"/>
                </a:ext>
                <a:ext uri="{FF2B5EF4-FFF2-40B4-BE49-F238E27FC236}">
                  <a16:creationId xmlns:a16="http://schemas.microsoft.com/office/drawing/2014/main" id="{00000000-0008-0000-0600-0000011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00000000-0008-0000-0700-00000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48</xdr:row>
      <xdr:rowOff>114300</xdr:rowOff>
    </xdr:from>
    <xdr:to>
      <xdr:col>10</xdr:col>
      <xdr:colOff>436880</xdr:colOff>
      <xdr:row>53</xdr:row>
      <xdr:rowOff>171450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36096" t="46628" r="34178" b="39294"/>
        <a:stretch>
          <a:fillRect/>
        </a:stretch>
      </xdr:blipFill>
      <xdr:spPr>
        <a:xfrm>
          <a:off x="4686300" y="13119735"/>
          <a:ext cx="4694555" cy="1190625"/>
        </a:xfrm>
        <a:prstGeom prst="rect">
          <a:avLst/>
        </a:prstGeom>
        <a:noFill/>
        <a:ln w="9525"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76200</xdr:colOff>
          <xdr:row>1</xdr:row>
          <xdr:rowOff>57150</xdr:rowOff>
        </xdr:from>
        <xdr:to>
          <xdr:col>0</xdr:col>
          <xdr:colOff>504825</xdr:colOff>
          <xdr:row>3</xdr:row>
          <xdr:rowOff>0</xdr:rowOff>
        </xdr:to>
        <xdr:sp macro="" textlink="">
          <xdr:nvSpPr>
            <xdr:cNvPr id="9217" name="Object 1" hidden="1">
              <a:extLst>
                <a:ext uri="{63B3BB69-23CF-44E3-9099-C40C66FF867C}">
                  <a14:compatExt spid="_x0000_s9217"/>
                </a:ext>
                <a:ext uri="{FF2B5EF4-FFF2-40B4-BE49-F238E27FC236}">
                  <a16:creationId xmlns:a16="http://schemas.microsoft.com/office/drawing/2014/main" id="{00000000-0008-0000-0800-0000012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xdr:twoCellAnchor editAs="oneCell">
    <xdr:from>
      <xdr:col>0</xdr:col>
      <xdr:colOff>447675</xdr:colOff>
      <xdr:row>1</xdr:row>
      <xdr:rowOff>0</xdr:rowOff>
    </xdr:from>
    <xdr:to>
      <xdr:col>3</xdr:col>
      <xdr:colOff>47625</xdr:colOff>
      <xdr:row>2</xdr:row>
      <xdr:rowOff>57150</xdr:rowOff>
    </xdr:to>
    <xdr:sp macro="" textlink="">
      <xdr:nvSpPr>
        <xdr:cNvPr id="3" name="TextBox 2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SpPr txBox="1"/>
      </xdr:nvSpPr>
      <xdr:spPr>
        <a:xfrm>
          <a:off x="447675" y="219075"/>
          <a:ext cx="3286125" cy="266700"/>
        </a:xfrm>
        <a:prstGeom prst="rect">
          <a:avLst/>
        </a:prstGeom>
        <a:noFill/>
        <a:ln w="9525">
          <a:noFill/>
        </a:ln>
      </xdr:spPr>
      <xdr:txBody>
        <a:bodyPr vertOverflow="overflow" vert="horz" wrap="none" lIns="89535" tIns="46355" rIns="89535" bIns="46355" anchor="t" anchorCtr="0" upright="1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Calibri" panose="020F0502020204030204" charset="0"/>
              <a:ea typeface="Calibri" panose="020F0502020204030204" charset="0"/>
              <a:cs typeface="Calibri" panose="020F0502020204030204" charset="0"/>
              <a:sym typeface="Calibri" panose="020F0502020204030204" charset="0"/>
            </a:rPr>
            <a:t>PT.BANSHU RUBBER INDONESIA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2.vml"/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3.vml"/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4.vml"/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1.v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2.v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3.v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3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4.vml"/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5.vml"/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6.vml"/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3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7.vml"/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8.vml"/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3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9.vml"/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0.vml"/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40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1.vml"/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4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41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view="pageBreakPreview" zoomScaleNormal="100" workbookViewId="0">
      <selection activeCell="A11" sqref="A11:A31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3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44998</v>
      </c>
      <c r="B10" s="10" t="s">
        <v>21</v>
      </c>
      <c r="C10" s="10">
        <v>22500</v>
      </c>
      <c r="D10" s="10" t="s">
        <v>22</v>
      </c>
      <c r="E10" s="10">
        <v>8</v>
      </c>
      <c r="F10" s="10">
        <v>3040</v>
      </c>
      <c r="G10" s="10">
        <f t="shared" ref="G10:G31" si="0">SUM(H10+I10)</f>
        <v>3052</v>
      </c>
      <c r="H10" s="10">
        <v>3040</v>
      </c>
      <c r="I10" s="10">
        <v>12</v>
      </c>
      <c r="J10" s="19">
        <f t="shared" ref="J10:J31" si="1">SUM(H10/F10*100)</f>
        <v>100</v>
      </c>
      <c r="K10" s="20"/>
    </row>
    <row r="11" spans="1:11" ht="21.95" customHeight="1">
      <c r="A11" s="23"/>
      <c r="B11" s="10" t="s">
        <v>21</v>
      </c>
      <c r="C11" s="10">
        <v>22500</v>
      </c>
      <c r="D11" s="10" t="s">
        <v>22</v>
      </c>
      <c r="E11" s="10">
        <v>8</v>
      </c>
      <c r="F11" s="10">
        <v>3040</v>
      </c>
      <c r="G11" s="10">
        <f t="shared" si="0"/>
        <v>3052</v>
      </c>
      <c r="H11" s="10">
        <v>3040</v>
      </c>
      <c r="I11" s="10">
        <v>12</v>
      </c>
      <c r="J11" s="19">
        <f t="shared" si="1"/>
        <v>100</v>
      </c>
      <c r="K11" s="20"/>
    </row>
    <row r="12" spans="1:11" ht="21.95" customHeight="1">
      <c r="A12" s="23"/>
      <c r="B12" s="10" t="s">
        <v>21</v>
      </c>
      <c r="C12" s="10">
        <v>22500</v>
      </c>
      <c r="D12" s="10" t="s">
        <v>22</v>
      </c>
      <c r="E12" s="10">
        <v>8</v>
      </c>
      <c r="F12" s="10">
        <v>3040</v>
      </c>
      <c r="G12" s="10">
        <f t="shared" si="0"/>
        <v>3052</v>
      </c>
      <c r="H12" s="10">
        <v>3040</v>
      </c>
      <c r="I12" s="10">
        <v>12</v>
      </c>
      <c r="J12" s="19">
        <f t="shared" si="1"/>
        <v>100</v>
      </c>
      <c r="K12" s="20"/>
    </row>
    <row r="13" spans="1:11" ht="21.95" customHeight="1">
      <c r="A13" s="23"/>
      <c r="B13" s="10" t="s">
        <v>21</v>
      </c>
      <c r="C13" s="10">
        <v>22500</v>
      </c>
      <c r="D13" s="10" t="s">
        <v>22</v>
      </c>
      <c r="E13" s="10">
        <v>8</v>
      </c>
      <c r="F13" s="10">
        <v>3040</v>
      </c>
      <c r="G13" s="10">
        <f t="shared" si="0"/>
        <v>3052</v>
      </c>
      <c r="H13" s="10">
        <v>3040</v>
      </c>
      <c r="I13" s="10">
        <v>12</v>
      </c>
      <c r="J13" s="19">
        <f t="shared" si="1"/>
        <v>100</v>
      </c>
      <c r="K13" s="20"/>
    </row>
    <row r="14" spans="1:11" ht="21.95" customHeight="1">
      <c r="A14" s="23"/>
      <c r="B14" s="10" t="s">
        <v>21</v>
      </c>
      <c r="C14" s="10">
        <v>22500</v>
      </c>
      <c r="D14" s="10" t="s">
        <v>22</v>
      </c>
      <c r="E14" s="10">
        <v>8</v>
      </c>
      <c r="F14" s="10">
        <v>3040</v>
      </c>
      <c r="G14" s="10">
        <f t="shared" si="0"/>
        <v>3052</v>
      </c>
      <c r="H14" s="10">
        <v>3040</v>
      </c>
      <c r="I14" s="10">
        <v>12</v>
      </c>
      <c r="J14" s="19">
        <f t="shared" si="1"/>
        <v>100</v>
      </c>
      <c r="K14" s="20"/>
    </row>
    <row r="15" spans="1:11" ht="21.95" customHeight="1">
      <c r="A15" s="23"/>
      <c r="B15" s="10" t="s">
        <v>21</v>
      </c>
      <c r="C15" s="10">
        <v>22500</v>
      </c>
      <c r="D15" s="10" t="s">
        <v>22</v>
      </c>
      <c r="E15" s="10">
        <v>8</v>
      </c>
      <c r="F15" s="10">
        <v>3040</v>
      </c>
      <c r="G15" s="10">
        <f t="shared" si="0"/>
        <v>3052</v>
      </c>
      <c r="H15" s="10">
        <v>3040</v>
      </c>
      <c r="I15" s="10">
        <v>12</v>
      </c>
      <c r="J15" s="19">
        <f t="shared" si="1"/>
        <v>100</v>
      </c>
      <c r="K15" s="20"/>
    </row>
    <row r="16" spans="1:11" ht="21.95" customHeight="1">
      <c r="A16" s="23"/>
      <c r="B16" s="10" t="s">
        <v>21</v>
      </c>
      <c r="C16" s="10">
        <v>22500</v>
      </c>
      <c r="D16" s="10" t="s">
        <v>22</v>
      </c>
      <c r="E16" s="10">
        <v>8</v>
      </c>
      <c r="F16" s="10">
        <v>3040</v>
      </c>
      <c r="G16" s="10">
        <f t="shared" si="0"/>
        <v>3052</v>
      </c>
      <c r="H16" s="10">
        <v>3040</v>
      </c>
      <c r="I16" s="10">
        <v>12</v>
      </c>
      <c r="J16" s="19">
        <f t="shared" si="1"/>
        <v>100</v>
      </c>
      <c r="K16" s="20"/>
    </row>
    <row r="17" spans="1:11" ht="21.95" customHeight="1">
      <c r="A17" s="23"/>
      <c r="B17" s="10" t="s">
        <v>21</v>
      </c>
      <c r="C17" s="10">
        <v>22500</v>
      </c>
      <c r="D17" s="10" t="s">
        <v>22</v>
      </c>
      <c r="E17" s="10">
        <v>8</v>
      </c>
      <c r="F17" s="10">
        <v>3040</v>
      </c>
      <c r="G17" s="10">
        <f t="shared" si="0"/>
        <v>3052</v>
      </c>
      <c r="H17" s="10">
        <v>3040</v>
      </c>
      <c r="I17" s="10">
        <v>12</v>
      </c>
      <c r="J17" s="19">
        <f t="shared" si="1"/>
        <v>100</v>
      </c>
      <c r="K17" s="20"/>
    </row>
    <row r="18" spans="1:11" ht="21.95" customHeight="1">
      <c r="A18" s="23"/>
      <c r="B18" s="10" t="s">
        <v>21</v>
      </c>
      <c r="C18" s="10">
        <v>22500</v>
      </c>
      <c r="D18" s="10" t="s">
        <v>22</v>
      </c>
      <c r="E18" s="10">
        <v>8</v>
      </c>
      <c r="F18" s="10">
        <v>3040</v>
      </c>
      <c r="G18" s="10">
        <f t="shared" si="0"/>
        <v>3052</v>
      </c>
      <c r="H18" s="10">
        <v>3040</v>
      </c>
      <c r="I18" s="10">
        <v>12</v>
      </c>
      <c r="J18" s="19">
        <f t="shared" si="1"/>
        <v>100</v>
      </c>
      <c r="K18" s="20"/>
    </row>
    <row r="19" spans="1:11" ht="21.95" customHeight="1">
      <c r="A19" s="23"/>
      <c r="B19" s="10" t="s">
        <v>21</v>
      </c>
      <c r="C19" s="10">
        <v>22500</v>
      </c>
      <c r="D19" s="10" t="s">
        <v>22</v>
      </c>
      <c r="E19" s="10">
        <v>8</v>
      </c>
      <c r="F19" s="10">
        <v>3040</v>
      </c>
      <c r="G19" s="10">
        <f t="shared" si="0"/>
        <v>3052</v>
      </c>
      <c r="H19" s="10">
        <v>3040</v>
      </c>
      <c r="I19" s="10">
        <v>12</v>
      </c>
      <c r="J19" s="19">
        <f t="shared" si="1"/>
        <v>100</v>
      </c>
      <c r="K19" s="20"/>
    </row>
    <row r="20" spans="1:11" ht="21.95" customHeight="1">
      <c r="A20" s="23"/>
      <c r="B20" s="10" t="s">
        <v>21</v>
      </c>
      <c r="C20" s="10">
        <v>22500</v>
      </c>
      <c r="D20" s="10" t="s">
        <v>22</v>
      </c>
      <c r="E20" s="10">
        <v>8</v>
      </c>
      <c r="F20" s="10">
        <v>3040</v>
      </c>
      <c r="G20" s="10">
        <f t="shared" si="0"/>
        <v>3052</v>
      </c>
      <c r="H20" s="10">
        <v>3040</v>
      </c>
      <c r="I20" s="10">
        <v>12</v>
      </c>
      <c r="J20" s="19">
        <f t="shared" si="1"/>
        <v>100</v>
      </c>
      <c r="K20" s="20"/>
    </row>
    <row r="21" spans="1:11" ht="21.95" customHeight="1">
      <c r="A21" s="23"/>
      <c r="B21" s="10" t="s">
        <v>21</v>
      </c>
      <c r="C21" s="10">
        <v>22500</v>
      </c>
      <c r="D21" s="10" t="s">
        <v>22</v>
      </c>
      <c r="E21" s="10">
        <v>8</v>
      </c>
      <c r="F21" s="10">
        <v>3040</v>
      </c>
      <c r="G21" s="10">
        <f t="shared" si="0"/>
        <v>3052</v>
      </c>
      <c r="H21" s="10">
        <v>3040</v>
      </c>
      <c r="I21" s="10">
        <v>12</v>
      </c>
      <c r="J21" s="19">
        <f t="shared" si="1"/>
        <v>100</v>
      </c>
      <c r="K21" s="20"/>
    </row>
    <row r="22" spans="1:11" ht="21.95" customHeight="1">
      <c r="A22" s="23"/>
      <c r="B22" s="10" t="s">
        <v>21</v>
      </c>
      <c r="C22" s="10">
        <v>22500</v>
      </c>
      <c r="D22" s="10" t="s">
        <v>22</v>
      </c>
      <c r="E22" s="10">
        <v>8</v>
      </c>
      <c r="F22" s="10">
        <v>3040</v>
      </c>
      <c r="G22" s="10">
        <f t="shared" si="0"/>
        <v>3052</v>
      </c>
      <c r="H22" s="10">
        <v>3040</v>
      </c>
      <c r="I22" s="10">
        <v>12</v>
      </c>
      <c r="J22" s="19">
        <f t="shared" si="1"/>
        <v>100</v>
      </c>
      <c r="K22" s="20"/>
    </row>
    <row r="23" spans="1:11" ht="21.95" customHeight="1">
      <c r="A23" s="23"/>
      <c r="B23" s="10" t="s">
        <v>21</v>
      </c>
      <c r="C23" s="10">
        <v>22500</v>
      </c>
      <c r="D23" s="10" t="s">
        <v>22</v>
      </c>
      <c r="E23" s="10">
        <v>8</v>
      </c>
      <c r="F23" s="10">
        <v>3040</v>
      </c>
      <c r="G23" s="10">
        <f t="shared" si="0"/>
        <v>3052</v>
      </c>
      <c r="H23" s="10">
        <v>3040</v>
      </c>
      <c r="I23" s="10">
        <v>12</v>
      </c>
      <c r="J23" s="19">
        <f t="shared" si="1"/>
        <v>100</v>
      </c>
      <c r="K23" s="20"/>
    </row>
    <row r="24" spans="1:11" ht="21.95" customHeight="1">
      <c r="A24" s="23"/>
      <c r="B24" s="10" t="s">
        <v>21</v>
      </c>
      <c r="C24" s="10">
        <v>22500</v>
      </c>
      <c r="D24" s="10" t="s">
        <v>22</v>
      </c>
      <c r="E24" s="10">
        <v>8</v>
      </c>
      <c r="F24" s="10">
        <v>3040</v>
      </c>
      <c r="G24" s="10">
        <f t="shared" si="0"/>
        <v>3052</v>
      </c>
      <c r="H24" s="10">
        <v>3040</v>
      </c>
      <c r="I24" s="10">
        <v>12</v>
      </c>
      <c r="J24" s="19">
        <f t="shared" si="1"/>
        <v>100</v>
      </c>
      <c r="K24" s="20"/>
    </row>
    <row r="25" spans="1:11" ht="21.95" customHeight="1">
      <c r="A25" s="23"/>
      <c r="B25" s="10" t="s">
        <v>21</v>
      </c>
      <c r="C25" s="10">
        <v>22500</v>
      </c>
      <c r="D25" s="10" t="s">
        <v>22</v>
      </c>
      <c r="E25" s="10">
        <v>8</v>
      </c>
      <c r="F25" s="10">
        <v>3040</v>
      </c>
      <c r="G25" s="10">
        <f t="shared" si="0"/>
        <v>3052</v>
      </c>
      <c r="H25" s="10">
        <v>3040</v>
      </c>
      <c r="I25" s="10">
        <v>12</v>
      </c>
      <c r="J25" s="19">
        <f t="shared" si="1"/>
        <v>100</v>
      </c>
      <c r="K25" s="20"/>
    </row>
    <row r="26" spans="1:11" ht="21.95" customHeight="1">
      <c r="A26" s="23"/>
      <c r="B26" s="10" t="s">
        <v>21</v>
      </c>
      <c r="C26" s="10">
        <v>22500</v>
      </c>
      <c r="D26" s="10" t="s">
        <v>22</v>
      </c>
      <c r="E26" s="10">
        <v>8</v>
      </c>
      <c r="F26" s="10">
        <v>3040</v>
      </c>
      <c r="G26" s="10">
        <f t="shared" si="0"/>
        <v>3052</v>
      </c>
      <c r="H26" s="10">
        <v>3040</v>
      </c>
      <c r="I26" s="10">
        <v>12</v>
      </c>
      <c r="J26" s="19">
        <f t="shared" si="1"/>
        <v>100</v>
      </c>
      <c r="K26" s="20"/>
    </row>
    <row r="27" spans="1:11" ht="21.95" customHeight="1">
      <c r="A27" s="23"/>
      <c r="B27" s="10" t="s">
        <v>21</v>
      </c>
      <c r="C27" s="10">
        <v>22500</v>
      </c>
      <c r="D27" s="10" t="s">
        <v>22</v>
      </c>
      <c r="E27" s="10">
        <v>8</v>
      </c>
      <c r="F27" s="10">
        <v>3040</v>
      </c>
      <c r="G27" s="10">
        <f t="shared" si="0"/>
        <v>3052</v>
      </c>
      <c r="H27" s="10">
        <v>3040</v>
      </c>
      <c r="I27" s="10">
        <v>12</v>
      </c>
      <c r="J27" s="19">
        <f t="shared" si="1"/>
        <v>100</v>
      </c>
      <c r="K27" s="20"/>
    </row>
    <row r="28" spans="1:11" ht="21.95" customHeight="1">
      <c r="A28" s="23"/>
      <c r="B28" s="10" t="s">
        <v>21</v>
      </c>
      <c r="C28" s="10">
        <v>22500</v>
      </c>
      <c r="D28" s="10" t="s">
        <v>22</v>
      </c>
      <c r="E28" s="10">
        <v>8</v>
      </c>
      <c r="F28" s="10">
        <v>3040</v>
      </c>
      <c r="G28" s="10">
        <f t="shared" si="0"/>
        <v>3052</v>
      </c>
      <c r="H28" s="10">
        <v>3040</v>
      </c>
      <c r="I28" s="10">
        <v>12</v>
      </c>
      <c r="J28" s="19">
        <f t="shared" si="1"/>
        <v>100</v>
      </c>
      <c r="K28" s="20"/>
    </row>
    <row r="29" spans="1:11" ht="21.95" customHeight="1">
      <c r="A29" s="23"/>
      <c r="B29" s="10" t="s">
        <v>21</v>
      </c>
      <c r="C29" s="10">
        <v>22500</v>
      </c>
      <c r="D29" s="10" t="s">
        <v>22</v>
      </c>
      <c r="E29" s="10">
        <v>8</v>
      </c>
      <c r="F29" s="10">
        <v>3040</v>
      </c>
      <c r="G29" s="10">
        <f t="shared" si="0"/>
        <v>3052</v>
      </c>
      <c r="H29" s="10">
        <v>3040</v>
      </c>
      <c r="I29" s="10">
        <v>12</v>
      </c>
      <c r="J29" s="19">
        <f t="shared" si="1"/>
        <v>100</v>
      </c>
      <c r="K29" s="20"/>
    </row>
    <row r="30" spans="1:11" ht="21.95" customHeight="1">
      <c r="A30" s="23"/>
      <c r="B30" s="10" t="s">
        <v>21</v>
      </c>
      <c r="C30" s="10">
        <v>22500</v>
      </c>
      <c r="D30" s="10" t="s">
        <v>22</v>
      </c>
      <c r="E30" s="10">
        <v>8</v>
      </c>
      <c r="F30" s="10">
        <v>3040</v>
      </c>
      <c r="G30" s="10">
        <f t="shared" si="0"/>
        <v>3052</v>
      </c>
      <c r="H30" s="10">
        <v>3040</v>
      </c>
      <c r="I30" s="10">
        <v>12</v>
      </c>
      <c r="J30" s="19">
        <f t="shared" si="1"/>
        <v>100</v>
      </c>
      <c r="K30" s="20"/>
    </row>
    <row r="31" spans="1:11" ht="21.95" customHeight="1">
      <c r="A31" s="23"/>
      <c r="B31" s="10" t="s">
        <v>21</v>
      </c>
      <c r="C31" s="10">
        <v>22500</v>
      </c>
      <c r="D31" s="10" t="s">
        <v>22</v>
      </c>
      <c r="E31" s="10">
        <v>8</v>
      </c>
      <c r="F31" s="10">
        <v>3040</v>
      </c>
      <c r="G31" s="10">
        <f t="shared" si="0"/>
        <v>3052</v>
      </c>
      <c r="H31" s="10">
        <v>3040</v>
      </c>
      <c r="I31" s="10">
        <v>12</v>
      </c>
      <c r="J31" s="19">
        <f t="shared" si="1"/>
        <v>100</v>
      </c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66880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66880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2200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22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100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025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54"/>
  <sheetViews>
    <sheetView view="pageBreakPreview" topLeftCell="E9" zoomScaleNormal="100" workbookViewId="0">
      <selection activeCell="L22" sqref="L22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70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21</v>
      </c>
      <c r="C10" s="10">
        <v>94500</v>
      </c>
      <c r="D10" s="10" t="s">
        <v>22</v>
      </c>
      <c r="E10" s="10">
        <v>8</v>
      </c>
      <c r="F10" s="10">
        <v>1600</v>
      </c>
      <c r="G10" s="10">
        <f t="shared" ref="G10:G21" si="0">SUM(H10+I10)</f>
        <v>764</v>
      </c>
      <c r="H10" s="10">
        <v>732</v>
      </c>
      <c r="I10" s="10">
        <v>32</v>
      </c>
      <c r="J10" s="24">
        <f t="shared" ref="J10:J21" si="1">H10/F10*100</f>
        <v>45.75</v>
      </c>
      <c r="K10" s="20"/>
    </row>
    <row r="11" spans="1:11" ht="21.95" customHeight="1">
      <c r="A11" s="23">
        <v>45030</v>
      </c>
      <c r="B11" s="10" t="s">
        <v>71</v>
      </c>
      <c r="C11" s="10" t="s">
        <v>72</v>
      </c>
      <c r="D11" s="10" t="s">
        <v>22</v>
      </c>
      <c r="E11" s="10">
        <v>8</v>
      </c>
      <c r="F11" s="10">
        <v>320</v>
      </c>
      <c r="G11" s="10">
        <f t="shared" si="0"/>
        <v>334</v>
      </c>
      <c r="H11" s="10">
        <v>320</v>
      </c>
      <c r="I11" s="10">
        <v>14</v>
      </c>
      <c r="J11" s="24">
        <f t="shared" si="1"/>
        <v>100</v>
      </c>
      <c r="K11" s="20"/>
    </row>
    <row r="12" spans="1:11" ht="21.95" customHeight="1">
      <c r="A12" s="23">
        <v>45033</v>
      </c>
      <c r="B12" s="10" t="s">
        <v>71</v>
      </c>
      <c r="C12" s="10" t="s">
        <v>72</v>
      </c>
      <c r="D12" s="10" t="s">
        <v>22</v>
      </c>
      <c r="E12" s="10">
        <v>8</v>
      </c>
      <c r="F12" s="10">
        <v>320</v>
      </c>
      <c r="G12" s="10">
        <f t="shared" si="0"/>
        <v>331</v>
      </c>
      <c r="H12" s="10">
        <v>320</v>
      </c>
      <c r="I12" s="10">
        <v>11</v>
      </c>
      <c r="J12" s="24">
        <f t="shared" si="1"/>
        <v>100</v>
      </c>
      <c r="K12" s="20"/>
    </row>
    <row r="13" spans="1:11" ht="21.95" customHeight="1">
      <c r="A13" s="23">
        <v>45034</v>
      </c>
      <c r="B13" s="10" t="s">
        <v>71</v>
      </c>
      <c r="C13" s="10" t="s">
        <v>72</v>
      </c>
      <c r="D13" s="10" t="s">
        <v>22</v>
      </c>
      <c r="E13" s="10">
        <v>8</v>
      </c>
      <c r="F13" s="10">
        <v>320</v>
      </c>
      <c r="G13" s="10">
        <f t="shared" si="0"/>
        <v>340</v>
      </c>
      <c r="H13" s="10">
        <v>320</v>
      </c>
      <c r="I13" s="10">
        <v>20</v>
      </c>
      <c r="J13" s="24">
        <f t="shared" si="1"/>
        <v>100</v>
      </c>
      <c r="K13" s="20"/>
    </row>
    <row r="14" spans="1:11" ht="21.95" customHeight="1">
      <c r="A14" s="23">
        <v>45048</v>
      </c>
      <c r="B14" s="10" t="s">
        <v>71</v>
      </c>
      <c r="C14" s="10" t="s">
        <v>72</v>
      </c>
      <c r="D14" s="10" t="s">
        <v>22</v>
      </c>
      <c r="E14" s="10">
        <v>8</v>
      </c>
      <c r="F14" s="10">
        <v>320</v>
      </c>
      <c r="G14" s="10">
        <f t="shared" si="0"/>
        <v>343</v>
      </c>
      <c r="H14" s="10">
        <v>320</v>
      </c>
      <c r="I14" s="10">
        <v>23</v>
      </c>
      <c r="J14" s="24">
        <f t="shared" si="1"/>
        <v>100</v>
      </c>
      <c r="K14" s="20"/>
    </row>
    <row r="15" spans="1:11" ht="21.95" customHeight="1">
      <c r="A15" s="23">
        <v>45049</v>
      </c>
      <c r="B15" s="10" t="s">
        <v>71</v>
      </c>
      <c r="C15" s="10" t="s">
        <v>72</v>
      </c>
      <c r="D15" s="10" t="s">
        <v>22</v>
      </c>
      <c r="E15" s="10">
        <v>8</v>
      </c>
      <c r="F15" s="10">
        <v>320</v>
      </c>
      <c r="G15" s="10">
        <f t="shared" si="0"/>
        <v>337</v>
      </c>
      <c r="H15" s="10">
        <v>320</v>
      </c>
      <c r="I15" s="10">
        <v>17</v>
      </c>
      <c r="J15" s="24">
        <f t="shared" si="1"/>
        <v>100</v>
      </c>
      <c r="K15" s="20"/>
    </row>
    <row r="16" spans="1:11" ht="21.95" customHeight="1">
      <c r="A16" s="23">
        <v>45050</v>
      </c>
      <c r="B16" s="10" t="s">
        <v>71</v>
      </c>
      <c r="C16" s="10" t="s">
        <v>72</v>
      </c>
      <c r="D16" s="10" t="s">
        <v>22</v>
      </c>
      <c r="E16" s="10">
        <v>8</v>
      </c>
      <c r="F16" s="10">
        <v>320</v>
      </c>
      <c r="G16" s="10">
        <f t="shared" si="0"/>
        <v>345</v>
      </c>
      <c r="H16" s="10">
        <v>320</v>
      </c>
      <c r="I16" s="10">
        <v>25</v>
      </c>
      <c r="J16" s="24">
        <f t="shared" si="1"/>
        <v>100</v>
      </c>
      <c r="K16" s="20"/>
    </row>
    <row r="17" spans="1:11" ht="21.95" customHeight="1">
      <c r="A17" s="23">
        <v>45051</v>
      </c>
      <c r="B17" s="10" t="s">
        <v>71</v>
      </c>
      <c r="C17" s="10" t="s">
        <v>72</v>
      </c>
      <c r="D17" s="10" t="s">
        <v>22</v>
      </c>
      <c r="E17" s="10">
        <v>8</v>
      </c>
      <c r="F17" s="10">
        <v>320</v>
      </c>
      <c r="G17" s="10">
        <f t="shared" si="0"/>
        <v>338</v>
      </c>
      <c r="H17" s="10">
        <v>320</v>
      </c>
      <c r="I17" s="10">
        <v>18</v>
      </c>
      <c r="J17" s="24">
        <f t="shared" si="1"/>
        <v>100</v>
      </c>
      <c r="K17" s="20"/>
    </row>
    <row r="18" spans="1:11" ht="21.95" customHeight="1">
      <c r="A18" s="23">
        <v>45054</v>
      </c>
      <c r="B18" s="10" t="s">
        <v>71</v>
      </c>
      <c r="C18" s="10" t="s">
        <v>72</v>
      </c>
      <c r="D18" s="10" t="s">
        <v>22</v>
      </c>
      <c r="E18" s="10">
        <v>8</v>
      </c>
      <c r="F18" s="10">
        <v>320</v>
      </c>
      <c r="G18" s="10">
        <f t="shared" si="0"/>
        <v>340</v>
      </c>
      <c r="H18" s="10">
        <v>320</v>
      </c>
      <c r="I18" s="10">
        <v>20</v>
      </c>
      <c r="J18" s="24">
        <f t="shared" si="1"/>
        <v>100</v>
      </c>
      <c r="K18" s="20"/>
    </row>
    <row r="19" spans="1:11" ht="21.95" customHeight="1">
      <c r="A19" s="23">
        <v>45055</v>
      </c>
      <c r="B19" s="10" t="s">
        <v>71</v>
      </c>
      <c r="C19" s="10" t="s">
        <v>72</v>
      </c>
      <c r="D19" s="10" t="s">
        <v>22</v>
      </c>
      <c r="E19" s="10">
        <v>8</v>
      </c>
      <c r="F19" s="10">
        <v>320</v>
      </c>
      <c r="G19" s="10">
        <f t="shared" si="0"/>
        <v>343</v>
      </c>
      <c r="H19" s="10">
        <v>320</v>
      </c>
      <c r="I19" s="10">
        <v>23</v>
      </c>
      <c r="J19" s="24">
        <f t="shared" si="1"/>
        <v>100</v>
      </c>
      <c r="K19" s="20"/>
    </row>
    <row r="20" spans="1:11" ht="21.95" customHeight="1">
      <c r="A20" s="23">
        <v>45056</v>
      </c>
      <c r="B20" s="10" t="s">
        <v>71</v>
      </c>
      <c r="C20" s="10" t="s">
        <v>72</v>
      </c>
      <c r="D20" s="10" t="s">
        <v>22</v>
      </c>
      <c r="E20" s="10">
        <v>8</v>
      </c>
      <c r="F20" s="10">
        <v>320</v>
      </c>
      <c r="G20" s="10">
        <f t="shared" si="0"/>
        <v>346</v>
      </c>
      <c r="H20" s="10">
        <v>320</v>
      </c>
      <c r="I20" s="10">
        <v>26</v>
      </c>
      <c r="J20" s="24">
        <f t="shared" si="1"/>
        <v>100</v>
      </c>
      <c r="K20" s="20"/>
    </row>
    <row r="21" spans="1:11" ht="21.95" customHeight="1">
      <c r="A21" s="23">
        <v>45057</v>
      </c>
      <c r="B21" s="10" t="s">
        <v>71</v>
      </c>
      <c r="C21" s="10" t="s">
        <v>72</v>
      </c>
      <c r="D21" s="10" t="s">
        <v>22</v>
      </c>
      <c r="E21" s="10">
        <v>8</v>
      </c>
      <c r="F21" s="10">
        <v>320</v>
      </c>
      <c r="G21" s="10">
        <f t="shared" si="0"/>
        <v>346</v>
      </c>
      <c r="H21" s="10">
        <v>320</v>
      </c>
      <c r="I21" s="10">
        <v>26</v>
      </c>
      <c r="J21" s="24">
        <f t="shared" si="1"/>
        <v>100</v>
      </c>
      <c r="K21" s="20"/>
    </row>
    <row r="22" spans="1:11" ht="21.95" customHeight="1">
      <c r="A22" s="23">
        <v>45058</v>
      </c>
      <c r="B22" s="10" t="s">
        <v>71</v>
      </c>
      <c r="C22" s="10" t="s">
        <v>72</v>
      </c>
      <c r="D22" s="10" t="s">
        <v>22</v>
      </c>
      <c r="E22" s="10">
        <v>8</v>
      </c>
      <c r="F22" s="10">
        <v>320</v>
      </c>
      <c r="G22" s="10">
        <f>SUM(H22+I22)</f>
        <v>332</v>
      </c>
      <c r="H22" s="10">
        <v>320</v>
      </c>
      <c r="I22" s="10">
        <v>12</v>
      </c>
      <c r="J22" s="24">
        <f>H22/F22*100</f>
        <v>100</v>
      </c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24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24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24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24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24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24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24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24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24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0"/>
    </row>
    <row r="48" spans="1:11" ht="21" customHeight="1">
      <c r="A48" s="38" t="s">
        <v>23</v>
      </c>
      <c r="B48" s="39"/>
      <c r="C48" s="11">
        <f>COUNT(A10:A47)</f>
        <v>13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5440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4572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1245.75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13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95.82692307692308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0241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0241" r:id="rId4"/>
      </mc:Fallback>
    </mc:AlternateContent>
  </oleObjec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K54"/>
  <sheetViews>
    <sheetView view="pageBreakPreview" topLeftCell="A19" zoomScaleNormal="100" workbookViewId="0">
      <selection activeCell="A19" sqref="A19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73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21</v>
      </c>
      <c r="C10" s="10">
        <v>94500</v>
      </c>
      <c r="D10" s="10" t="s">
        <v>22</v>
      </c>
      <c r="E10" s="10">
        <v>8</v>
      </c>
      <c r="F10" s="10">
        <v>1600</v>
      </c>
      <c r="G10" s="10">
        <f t="shared" ref="G10:G21" si="0">SUM(H10+I10)</f>
        <v>918</v>
      </c>
      <c r="H10" s="10">
        <v>909</v>
      </c>
      <c r="I10" s="10">
        <v>9</v>
      </c>
      <c r="J10" s="24">
        <f t="shared" ref="J10:J21" si="1">H10/F10*100</f>
        <v>56.8125</v>
      </c>
      <c r="K10" s="20"/>
    </row>
    <row r="11" spans="1:11" ht="21.95" customHeight="1">
      <c r="A11" s="23">
        <v>45030</v>
      </c>
      <c r="B11" s="10" t="s">
        <v>21</v>
      </c>
      <c r="C11" s="10">
        <v>22500</v>
      </c>
      <c r="D11" s="10" t="s">
        <v>22</v>
      </c>
      <c r="E11" s="10">
        <v>6</v>
      </c>
      <c r="F11" s="10">
        <v>2280</v>
      </c>
      <c r="G11" s="10">
        <f t="shared" si="0"/>
        <v>2022</v>
      </c>
      <c r="H11" s="10">
        <v>2011</v>
      </c>
      <c r="I11" s="10">
        <v>11</v>
      </c>
      <c r="J11" s="24">
        <f t="shared" si="1"/>
        <v>88.201754385964918</v>
      </c>
      <c r="K11" s="20"/>
    </row>
    <row r="12" spans="1:11" ht="21.95" customHeight="1">
      <c r="A12" s="23">
        <v>45033</v>
      </c>
      <c r="B12" s="10" t="s">
        <v>21</v>
      </c>
      <c r="C12" s="10">
        <v>94500</v>
      </c>
      <c r="D12" s="10" t="s">
        <v>22</v>
      </c>
      <c r="E12" s="10">
        <v>5</v>
      </c>
      <c r="F12" s="10">
        <v>1000</v>
      </c>
      <c r="G12" s="10">
        <f t="shared" si="0"/>
        <v>1011</v>
      </c>
      <c r="H12" s="10">
        <v>1000</v>
      </c>
      <c r="I12" s="10">
        <v>11</v>
      </c>
      <c r="J12" s="24">
        <f t="shared" si="1"/>
        <v>100</v>
      </c>
      <c r="K12" s="20"/>
    </row>
    <row r="13" spans="1:11" ht="21.95" customHeight="1">
      <c r="A13" s="23">
        <v>45034</v>
      </c>
      <c r="B13" s="10" t="s">
        <v>40</v>
      </c>
      <c r="C13" s="10" t="s">
        <v>41</v>
      </c>
      <c r="D13" s="10" t="s">
        <v>22</v>
      </c>
      <c r="E13" s="10">
        <v>7</v>
      </c>
      <c r="F13" s="10">
        <v>1400</v>
      </c>
      <c r="G13" s="10">
        <f t="shared" si="0"/>
        <v>1353</v>
      </c>
      <c r="H13" s="10">
        <v>1343</v>
      </c>
      <c r="I13" s="10">
        <v>10</v>
      </c>
      <c r="J13" s="24">
        <f t="shared" si="1"/>
        <v>95.928571428571431</v>
      </c>
      <c r="K13" s="20"/>
    </row>
    <row r="14" spans="1:11" ht="21.95" customHeight="1">
      <c r="A14" s="23">
        <v>45048</v>
      </c>
      <c r="B14" s="10" t="s">
        <v>21</v>
      </c>
      <c r="C14" s="10">
        <v>22500</v>
      </c>
      <c r="D14" s="10" t="s">
        <v>22</v>
      </c>
      <c r="E14" s="10">
        <v>4</v>
      </c>
      <c r="F14" s="10">
        <v>1520</v>
      </c>
      <c r="G14" s="10">
        <f t="shared" si="0"/>
        <v>1262</v>
      </c>
      <c r="H14" s="10">
        <v>1250</v>
      </c>
      <c r="I14" s="10">
        <v>12</v>
      </c>
      <c r="J14" s="24">
        <f t="shared" si="1"/>
        <v>82.23684210526315</v>
      </c>
      <c r="K14" s="20"/>
    </row>
    <row r="15" spans="1:11" ht="21.95" customHeight="1">
      <c r="A15" s="23">
        <v>45049</v>
      </c>
      <c r="B15" s="10" t="s">
        <v>21</v>
      </c>
      <c r="C15" s="10">
        <v>22500</v>
      </c>
      <c r="D15" s="10" t="s">
        <v>22</v>
      </c>
      <c r="E15" s="10">
        <v>4</v>
      </c>
      <c r="F15" s="10">
        <v>1520</v>
      </c>
      <c r="G15" s="10">
        <f t="shared" si="0"/>
        <v>1402</v>
      </c>
      <c r="H15" s="10">
        <v>1390</v>
      </c>
      <c r="I15" s="10">
        <v>12</v>
      </c>
      <c r="J15" s="24">
        <f t="shared" si="1"/>
        <v>91.44736842105263</v>
      </c>
      <c r="K15" s="20"/>
    </row>
    <row r="16" spans="1:11" ht="21.95" customHeight="1">
      <c r="A16" s="23">
        <v>45050</v>
      </c>
      <c r="B16" s="10" t="s">
        <v>21</v>
      </c>
      <c r="C16" s="10">
        <v>22500</v>
      </c>
      <c r="D16" s="10" t="s">
        <v>22</v>
      </c>
      <c r="E16" s="10">
        <v>4</v>
      </c>
      <c r="F16" s="10">
        <v>1520</v>
      </c>
      <c r="G16" s="10">
        <f t="shared" si="0"/>
        <v>1417</v>
      </c>
      <c r="H16" s="10">
        <v>1400</v>
      </c>
      <c r="I16" s="10">
        <v>17</v>
      </c>
      <c r="J16" s="24">
        <f t="shared" si="1"/>
        <v>92.10526315789474</v>
      </c>
      <c r="K16" s="20"/>
    </row>
    <row r="17" spans="1:11" ht="21.95" customHeight="1">
      <c r="A17" s="23">
        <v>45051</v>
      </c>
      <c r="B17" s="10" t="s">
        <v>68</v>
      </c>
      <c r="C17" s="10" t="s">
        <v>69</v>
      </c>
      <c r="D17" s="10" t="s">
        <v>22</v>
      </c>
      <c r="E17" s="10">
        <v>6</v>
      </c>
      <c r="F17" s="10">
        <v>137</v>
      </c>
      <c r="G17" s="10">
        <f t="shared" si="0"/>
        <v>122</v>
      </c>
      <c r="H17" s="10">
        <v>120</v>
      </c>
      <c r="I17" s="10">
        <v>2</v>
      </c>
      <c r="J17" s="24">
        <f t="shared" si="1"/>
        <v>87.591240875912419</v>
      </c>
      <c r="K17" s="20"/>
    </row>
    <row r="18" spans="1:11" ht="21.95" customHeight="1">
      <c r="A18" s="23">
        <v>45054</v>
      </c>
      <c r="B18" s="10" t="s">
        <v>21</v>
      </c>
      <c r="C18" s="10">
        <v>22500</v>
      </c>
      <c r="D18" s="10" t="s">
        <v>22</v>
      </c>
      <c r="E18" s="10">
        <v>5</v>
      </c>
      <c r="F18" s="10">
        <v>1900</v>
      </c>
      <c r="G18" s="10">
        <f t="shared" si="0"/>
        <v>1830</v>
      </c>
      <c r="H18" s="10">
        <v>1800</v>
      </c>
      <c r="I18" s="10">
        <v>30</v>
      </c>
      <c r="J18" s="24">
        <f t="shared" si="1"/>
        <v>94.73684210526315</v>
      </c>
      <c r="K18" s="20"/>
    </row>
    <row r="19" spans="1:11" ht="21.95" customHeight="1">
      <c r="A19" s="23">
        <v>45055</v>
      </c>
      <c r="B19" s="10" t="s">
        <v>21</v>
      </c>
      <c r="C19" s="10">
        <v>22500</v>
      </c>
      <c r="D19" s="10" t="s">
        <v>22</v>
      </c>
      <c r="E19" s="10">
        <v>6</v>
      </c>
      <c r="F19" s="10">
        <v>2280</v>
      </c>
      <c r="G19" s="10">
        <f t="shared" si="0"/>
        <v>2020</v>
      </c>
      <c r="H19" s="10">
        <v>2000</v>
      </c>
      <c r="I19" s="10">
        <v>20</v>
      </c>
      <c r="J19" s="24">
        <f t="shared" si="1"/>
        <v>87.719298245614027</v>
      </c>
      <c r="K19" s="20"/>
    </row>
    <row r="20" spans="1:11" ht="21.95" customHeight="1">
      <c r="A20" s="23">
        <v>45056</v>
      </c>
      <c r="B20" s="10" t="s">
        <v>68</v>
      </c>
      <c r="C20" s="10" t="s">
        <v>69</v>
      </c>
      <c r="D20" s="10" t="s">
        <v>22</v>
      </c>
      <c r="E20" s="10">
        <v>5</v>
      </c>
      <c r="F20" s="10">
        <v>114</v>
      </c>
      <c r="G20" s="10">
        <f t="shared" si="0"/>
        <v>123</v>
      </c>
      <c r="H20" s="10">
        <v>114</v>
      </c>
      <c r="I20" s="10">
        <v>9</v>
      </c>
      <c r="J20" s="24">
        <f t="shared" si="1"/>
        <v>100</v>
      </c>
      <c r="K20" s="20"/>
    </row>
    <row r="21" spans="1:11" ht="21.95" customHeight="1">
      <c r="A21" s="23">
        <v>45057</v>
      </c>
      <c r="B21" s="10" t="s">
        <v>68</v>
      </c>
      <c r="C21" s="10" t="s">
        <v>69</v>
      </c>
      <c r="D21" s="10" t="s">
        <v>22</v>
      </c>
      <c r="E21" s="10">
        <v>5</v>
      </c>
      <c r="F21" s="10">
        <v>114</v>
      </c>
      <c r="G21" s="10">
        <f t="shared" si="0"/>
        <v>109</v>
      </c>
      <c r="H21" s="10">
        <v>105</v>
      </c>
      <c r="I21" s="10">
        <v>4</v>
      </c>
      <c r="J21" s="24">
        <f t="shared" si="1"/>
        <v>92.10526315789474</v>
      </c>
      <c r="K21" s="20"/>
    </row>
    <row r="22" spans="1:11" ht="21.95" customHeight="1">
      <c r="A22" s="23">
        <v>45058</v>
      </c>
      <c r="B22" s="10" t="s">
        <v>68</v>
      </c>
      <c r="C22" s="10" t="s">
        <v>69</v>
      </c>
      <c r="D22" s="10" t="s">
        <v>22</v>
      </c>
      <c r="E22" s="10">
        <v>4</v>
      </c>
      <c r="F22" s="10">
        <v>91</v>
      </c>
      <c r="G22" s="10">
        <f>SUM(H22+I22)</f>
        <v>92</v>
      </c>
      <c r="H22" s="10">
        <v>91</v>
      </c>
      <c r="I22" s="10">
        <v>1</v>
      </c>
      <c r="J22" s="24">
        <f>H22/F22*100</f>
        <v>100</v>
      </c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24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24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24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24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24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24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24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24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24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0"/>
    </row>
    <row r="48" spans="1:11" ht="21" customHeight="1">
      <c r="A48" s="38" t="s">
        <v>23</v>
      </c>
      <c r="B48" s="39"/>
      <c r="C48" s="11">
        <f>COUNT(A10:A47)</f>
        <v>13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15476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13533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1168.8849438834311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13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89.914226452571626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1265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1265" r:id="rId4"/>
      </mc:Fallback>
    </mc:AlternateContent>
  </oleObjec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54"/>
  <sheetViews>
    <sheetView view="pageBreakPreview" topLeftCell="E20" zoomScaleNormal="100" workbookViewId="0">
      <selection activeCell="J22" sqref="J22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74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21</v>
      </c>
      <c r="C10" s="10">
        <v>22500</v>
      </c>
      <c r="D10" s="10" t="s">
        <v>22</v>
      </c>
      <c r="E10" s="10">
        <v>8</v>
      </c>
      <c r="F10" s="10">
        <v>3040</v>
      </c>
      <c r="G10" s="10">
        <f t="shared" ref="G10:G21" si="0">SUM(H10+I10)</f>
        <v>3196</v>
      </c>
      <c r="H10" s="10">
        <v>3040</v>
      </c>
      <c r="I10" s="10">
        <v>156</v>
      </c>
      <c r="J10" s="19">
        <f t="shared" ref="J10:J20" si="1">H10/F10*100</f>
        <v>100</v>
      </c>
      <c r="K10" s="20"/>
    </row>
    <row r="11" spans="1:11" ht="21.95" customHeight="1">
      <c r="A11" s="23">
        <v>45030</v>
      </c>
      <c r="B11" s="10" t="s">
        <v>21</v>
      </c>
      <c r="C11" s="10">
        <v>22500</v>
      </c>
      <c r="D11" s="10" t="s">
        <v>22</v>
      </c>
      <c r="E11" s="10">
        <v>8</v>
      </c>
      <c r="F11" s="10">
        <v>3040</v>
      </c>
      <c r="G11" s="10">
        <f t="shared" si="0"/>
        <v>2173</v>
      </c>
      <c r="H11" s="10">
        <v>2161</v>
      </c>
      <c r="I11" s="10">
        <v>12</v>
      </c>
      <c r="J11" s="24">
        <f t="shared" si="1"/>
        <v>71.085526315789465</v>
      </c>
      <c r="K11" s="20"/>
    </row>
    <row r="12" spans="1:11" ht="21.95" customHeight="1">
      <c r="A12" s="23">
        <v>45033</v>
      </c>
      <c r="B12" s="10" t="s">
        <v>21</v>
      </c>
      <c r="C12" s="10">
        <v>22500</v>
      </c>
      <c r="D12" s="10" t="s">
        <v>22</v>
      </c>
      <c r="E12" s="10">
        <v>6</v>
      </c>
      <c r="F12" s="10">
        <v>2280</v>
      </c>
      <c r="G12" s="10">
        <f t="shared" si="0"/>
        <v>2208</v>
      </c>
      <c r="H12" s="10">
        <v>2189</v>
      </c>
      <c r="I12" s="10">
        <v>19</v>
      </c>
      <c r="J12" s="24">
        <f t="shared" si="1"/>
        <v>96.008771929824562</v>
      </c>
      <c r="K12" s="20"/>
    </row>
    <row r="13" spans="1:11" ht="21.95" customHeight="1">
      <c r="A13" s="23">
        <v>45034</v>
      </c>
      <c r="B13" s="10" t="s">
        <v>40</v>
      </c>
      <c r="C13" s="10" t="s">
        <v>41</v>
      </c>
      <c r="D13" s="10" t="s">
        <v>22</v>
      </c>
      <c r="E13" s="10">
        <v>5</v>
      </c>
      <c r="F13" s="10">
        <v>1000</v>
      </c>
      <c r="G13" s="10">
        <f t="shared" si="0"/>
        <v>913</v>
      </c>
      <c r="H13" s="10">
        <v>900</v>
      </c>
      <c r="I13" s="10">
        <v>13</v>
      </c>
      <c r="J13" s="24">
        <f t="shared" si="1"/>
        <v>90</v>
      </c>
      <c r="K13" s="20"/>
    </row>
    <row r="14" spans="1:11" ht="21.95" customHeight="1">
      <c r="A14" s="23">
        <v>45048</v>
      </c>
      <c r="B14" s="10" t="s">
        <v>21</v>
      </c>
      <c r="C14" s="10">
        <v>22500</v>
      </c>
      <c r="D14" s="10" t="s">
        <v>22</v>
      </c>
      <c r="E14" s="10">
        <v>4</v>
      </c>
      <c r="F14" s="10">
        <v>1520</v>
      </c>
      <c r="G14" s="10">
        <f t="shared" si="0"/>
        <v>1560</v>
      </c>
      <c r="H14" s="10">
        <v>1520</v>
      </c>
      <c r="I14" s="10">
        <v>40</v>
      </c>
      <c r="J14" s="24">
        <f t="shared" si="1"/>
        <v>100</v>
      </c>
      <c r="K14" s="20"/>
    </row>
    <row r="15" spans="1:11" ht="21.95" customHeight="1">
      <c r="A15" s="23">
        <v>45049</v>
      </c>
      <c r="B15" s="10" t="s">
        <v>21</v>
      </c>
      <c r="C15" s="10">
        <v>22500</v>
      </c>
      <c r="D15" s="10" t="s">
        <v>22</v>
      </c>
      <c r="E15" s="10">
        <v>4</v>
      </c>
      <c r="F15" s="10">
        <v>1520</v>
      </c>
      <c r="G15" s="10">
        <f t="shared" si="0"/>
        <v>1469</v>
      </c>
      <c r="H15" s="10">
        <v>1460</v>
      </c>
      <c r="I15" s="10">
        <v>9</v>
      </c>
      <c r="J15" s="24">
        <f t="shared" si="1"/>
        <v>96.05263157894737</v>
      </c>
      <c r="K15" s="20"/>
    </row>
    <row r="16" spans="1:11" ht="21.95" customHeight="1">
      <c r="A16" s="23">
        <v>45050</v>
      </c>
      <c r="B16" s="10" t="s">
        <v>21</v>
      </c>
      <c r="C16" s="10">
        <v>22500</v>
      </c>
      <c r="D16" s="10" t="s">
        <v>22</v>
      </c>
      <c r="E16" s="10">
        <v>5</v>
      </c>
      <c r="F16" s="10">
        <v>1900</v>
      </c>
      <c r="G16" s="10">
        <f t="shared" si="0"/>
        <v>1610</v>
      </c>
      <c r="H16" s="10">
        <v>1600</v>
      </c>
      <c r="I16" s="10">
        <v>10</v>
      </c>
      <c r="J16" s="24">
        <f t="shared" si="1"/>
        <v>84.210526315789465</v>
      </c>
      <c r="K16" s="20"/>
    </row>
    <row r="17" spans="1:11" ht="21.95" customHeight="1">
      <c r="A17" s="23">
        <v>45051</v>
      </c>
      <c r="B17" s="10" t="s">
        <v>21</v>
      </c>
      <c r="C17" s="10">
        <v>22500</v>
      </c>
      <c r="D17" s="10" t="s">
        <v>22</v>
      </c>
      <c r="E17" s="10">
        <v>4</v>
      </c>
      <c r="F17" s="10">
        <v>1520</v>
      </c>
      <c r="G17" s="10">
        <f t="shared" si="0"/>
        <v>1547</v>
      </c>
      <c r="H17" s="10">
        <v>1520</v>
      </c>
      <c r="I17" s="10">
        <v>27</v>
      </c>
      <c r="J17" s="24">
        <f t="shared" si="1"/>
        <v>100</v>
      </c>
      <c r="K17" s="20"/>
    </row>
    <row r="18" spans="1:11" ht="21.95" customHeight="1">
      <c r="A18" s="23">
        <v>45054</v>
      </c>
      <c r="B18" s="10" t="s">
        <v>21</v>
      </c>
      <c r="C18" s="10">
        <v>22500</v>
      </c>
      <c r="D18" s="10" t="s">
        <v>22</v>
      </c>
      <c r="E18" s="10">
        <v>5</v>
      </c>
      <c r="F18" s="10">
        <v>1900</v>
      </c>
      <c r="G18" s="10">
        <f t="shared" si="0"/>
        <v>1857</v>
      </c>
      <c r="H18" s="10">
        <v>1840</v>
      </c>
      <c r="I18" s="10">
        <v>17</v>
      </c>
      <c r="J18" s="24">
        <f t="shared" si="1"/>
        <v>96.84210526315789</v>
      </c>
      <c r="K18" s="20"/>
    </row>
    <row r="19" spans="1:11" ht="21.95" customHeight="1">
      <c r="A19" s="23">
        <v>45055</v>
      </c>
      <c r="B19" s="10" t="s">
        <v>21</v>
      </c>
      <c r="C19" s="10">
        <v>22500</v>
      </c>
      <c r="D19" s="10" t="s">
        <v>22</v>
      </c>
      <c r="E19" s="10">
        <v>6</v>
      </c>
      <c r="F19" s="10">
        <v>2280</v>
      </c>
      <c r="G19" s="10">
        <f t="shared" si="0"/>
        <v>2063</v>
      </c>
      <c r="H19" s="10">
        <v>2000</v>
      </c>
      <c r="I19" s="10">
        <v>63</v>
      </c>
      <c r="J19" s="24">
        <f t="shared" si="1"/>
        <v>87.719298245614027</v>
      </c>
      <c r="K19" s="20"/>
    </row>
    <row r="20" spans="1:11" ht="21.95" customHeight="1">
      <c r="A20" s="23">
        <v>45056</v>
      </c>
      <c r="B20" s="10" t="s">
        <v>21</v>
      </c>
      <c r="C20" s="10">
        <v>22500</v>
      </c>
      <c r="D20" s="10" t="s">
        <v>22</v>
      </c>
      <c r="E20" s="10">
        <v>6</v>
      </c>
      <c r="F20" s="10">
        <v>2280</v>
      </c>
      <c r="G20" s="10">
        <f t="shared" si="0"/>
        <v>2187</v>
      </c>
      <c r="H20" s="10">
        <v>2100</v>
      </c>
      <c r="I20" s="10">
        <v>87</v>
      </c>
      <c r="J20" s="24">
        <f t="shared" si="1"/>
        <v>92.10526315789474</v>
      </c>
      <c r="K20" s="20"/>
    </row>
    <row r="21" spans="1:11" ht="21.95" customHeight="1">
      <c r="A21" s="23">
        <v>45057</v>
      </c>
      <c r="B21" s="10" t="s">
        <v>21</v>
      </c>
      <c r="C21" s="10">
        <v>22500</v>
      </c>
      <c r="D21" s="10" t="s">
        <v>22</v>
      </c>
      <c r="E21" s="10">
        <v>6</v>
      </c>
      <c r="F21" s="10">
        <v>2280</v>
      </c>
      <c r="G21" s="10">
        <f t="shared" si="0"/>
        <v>2335</v>
      </c>
      <c r="H21" s="10">
        <v>2280</v>
      </c>
      <c r="I21" s="10">
        <v>55</v>
      </c>
      <c r="J21" s="24">
        <f>H21/F21*100</f>
        <v>100</v>
      </c>
      <c r="K21" s="20"/>
    </row>
    <row r="22" spans="1:11" ht="21.95" customHeight="1">
      <c r="A22" s="23">
        <v>45058</v>
      </c>
      <c r="B22" s="10" t="s">
        <v>21</v>
      </c>
      <c r="C22" s="10">
        <v>22500</v>
      </c>
      <c r="D22" s="10" t="s">
        <v>22</v>
      </c>
      <c r="E22" s="10">
        <v>6</v>
      </c>
      <c r="F22" s="10">
        <v>2280</v>
      </c>
      <c r="G22" s="10">
        <f>SUM(H22+I22)</f>
        <v>2207</v>
      </c>
      <c r="H22" s="10">
        <v>2187</v>
      </c>
      <c r="I22" s="10">
        <v>20</v>
      </c>
      <c r="J22" s="24">
        <f>H22/F22*100</f>
        <v>95.921052631578945</v>
      </c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13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26840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24797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1209.9451754385966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13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93.072705802968969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2289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2289" r:id="rId4"/>
      </mc:Fallback>
    </mc:AlternateContent>
  </oleObjects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54"/>
  <sheetViews>
    <sheetView view="pageBreakPreview" topLeftCell="A19" zoomScaleNormal="100" workbookViewId="0">
      <selection activeCell="A19" sqref="A19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75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76</v>
      </c>
      <c r="C10" s="26" t="s">
        <v>77</v>
      </c>
      <c r="D10" s="10" t="s">
        <v>78</v>
      </c>
      <c r="E10" s="10">
        <v>8</v>
      </c>
      <c r="F10" s="10">
        <v>160</v>
      </c>
      <c r="G10" s="10">
        <f t="shared" ref="G10:G16" si="0">SUM(H10+I10)</f>
        <v>86</v>
      </c>
      <c r="H10" s="10">
        <v>80</v>
      </c>
      <c r="I10" s="10">
        <v>6</v>
      </c>
      <c r="J10" s="19">
        <f t="shared" ref="J10:J16" si="1">H10/F10*100</f>
        <v>50</v>
      </c>
      <c r="K10" s="20"/>
    </row>
    <row r="11" spans="1:11" ht="21.95" customHeight="1">
      <c r="A11" s="23">
        <v>45030</v>
      </c>
      <c r="B11" s="10" t="s">
        <v>79</v>
      </c>
      <c r="C11" s="26" t="s">
        <v>80</v>
      </c>
      <c r="D11" s="10" t="s">
        <v>78</v>
      </c>
      <c r="E11" s="10">
        <v>8</v>
      </c>
      <c r="F11" s="10">
        <v>704</v>
      </c>
      <c r="G11" s="10">
        <f t="shared" si="0"/>
        <v>716</v>
      </c>
      <c r="H11" s="10">
        <v>704</v>
      </c>
      <c r="I11" s="10">
        <v>12</v>
      </c>
      <c r="J11" s="19">
        <f t="shared" si="1"/>
        <v>100</v>
      </c>
      <c r="K11" s="20"/>
    </row>
    <row r="12" spans="1:11" ht="21.95" customHeight="1">
      <c r="A12" s="23">
        <v>45033</v>
      </c>
      <c r="B12" s="10" t="s">
        <v>79</v>
      </c>
      <c r="C12" s="26" t="s">
        <v>80</v>
      </c>
      <c r="D12" s="10" t="s">
        <v>78</v>
      </c>
      <c r="E12" s="10">
        <v>8</v>
      </c>
      <c r="F12" s="10">
        <v>704</v>
      </c>
      <c r="G12" s="10">
        <f t="shared" si="0"/>
        <v>714</v>
      </c>
      <c r="H12" s="10">
        <v>704</v>
      </c>
      <c r="I12" s="10">
        <v>10</v>
      </c>
      <c r="J12" s="19">
        <f t="shared" si="1"/>
        <v>100</v>
      </c>
      <c r="K12" s="20"/>
    </row>
    <row r="13" spans="1:11" ht="21.95" customHeight="1">
      <c r="A13" s="23">
        <v>45034</v>
      </c>
      <c r="B13" s="10" t="s">
        <v>79</v>
      </c>
      <c r="C13" s="26" t="s">
        <v>80</v>
      </c>
      <c r="D13" s="10" t="s">
        <v>78</v>
      </c>
      <c r="E13" s="10">
        <v>7</v>
      </c>
      <c r="F13" s="10">
        <v>686</v>
      </c>
      <c r="G13" s="10">
        <f t="shared" si="0"/>
        <v>605</v>
      </c>
      <c r="H13" s="10">
        <v>600</v>
      </c>
      <c r="I13" s="10">
        <v>5</v>
      </c>
      <c r="J13" s="19">
        <f t="shared" si="1"/>
        <v>87.463556851311949</v>
      </c>
      <c r="K13" s="20"/>
    </row>
    <row r="14" spans="1:11" ht="21.95" customHeight="1">
      <c r="A14" s="23">
        <v>45048</v>
      </c>
      <c r="B14" s="10" t="s">
        <v>79</v>
      </c>
      <c r="C14" s="26" t="s">
        <v>80</v>
      </c>
      <c r="D14" s="10" t="s">
        <v>78</v>
      </c>
      <c r="E14" s="10">
        <v>8</v>
      </c>
      <c r="F14" s="10">
        <v>704</v>
      </c>
      <c r="G14" s="10">
        <f t="shared" si="0"/>
        <v>718</v>
      </c>
      <c r="H14" s="10">
        <v>704</v>
      </c>
      <c r="I14" s="10">
        <v>14</v>
      </c>
      <c r="J14" s="19">
        <f t="shared" si="1"/>
        <v>100</v>
      </c>
      <c r="K14" s="20"/>
    </row>
    <row r="15" spans="1:11" ht="21.95" customHeight="1">
      <c r="A15" s="23">
        <v>45049</v>
      </c>
      <c r="B15" s="10" t="s">
        <v>79</v>
      </c>
      <c r="C15" s="26" t="s">
        <v>80</v>
      </c>
      <c r="D15" s="10" t="s">
        <v>78</v>
      </c>
      <c r="E15" s="10">
        <v>8</v>
      </c>
      <c r="F15" s="10">
        <v>704</v>
      </c>
      <c r="G15" s="10">
        <f t="shared" si="0"/>
        <v>722</v>
      </c>
      <c r="H15" s="10">
        <v>704</v>
      </c>
      <c r="I15" s="10">
        <v>18</v>
      </c>
      <c r="J15" s="19">
        <f t="shared" si="1"/>
        <v>100</v>
      </c>
      <c r="K15" s="20"/>
    </row>
    <row r="16" spans="1:11" ht="21.95" customHeight="1">
      <c r="A16" s="23">
        <v>45050</v>
      </c>
      <c r="B16" s="10" t="s">
        <v>79</v>
      </c>
      <c r="C16" s="26" t="s">
        <v>80</v>
      </c>
      <c r="D16" s="10" t="s">
        <v>78</v>
      </c>
      <c r="E16" s="10">
        <v>8</v>
      </c>
      <c r="F16" s="10">
        <v>704</v>
      </c>
      <c r="G16" s="10">
        <f t="shared" si="0"/>
        <v>711</v>
      </c>
      <c r="H16" s="10">
        <v>704</v>
      </c>
      <c r="I16" s="10">
        <v>7</v>
      </c>
      <c r="J16" s="19">
        <f t="shared" si="1"/>
        <v>100</v>
      </c>
      <c r="K16" s="20"/>
    </row>
    <row r="17" spans="1:11" ht="21.95" customHeight="1">
      <c r="A17" s="23">
        <v>45051</v>
      </c>
      <c r="B17" s="10"/>
      <c r="C17" s="26"/>
      <c r="D17" s="10"/>
      <c r="E17" s="10"/>
      <c r="F17" s="10"/>
      <c r="G17" s="10"/>
      <c r="H17" s="10"/>
      <c r="I17" s="10"/>
      <c r="J17" s="19"/>
      <c r="K17" s="20"/>
    </row>
    <row r="18" spans="1:11" ht="21.95" customHeight="1">
      <c r="A18" s="23">
        <v>45054</v>
      </c>
      <c r="B18" s="10" t="s">
        <v>79</v>
      </c>
      <c r="C18" s="26" t="s">
        <v>80</v>
      </c>
      <c r="D18" s="10" t="s">
        <v>78</v>
      </c>
      <c r="E18" s="10">
        <v>8</v>
      </c>
      <c r="F18" s="10">
        <v>704</v>
      </c>
      <c r="G18" s="10">
        <f>SUM(H18+I18)</f>
        <v>717</v>
      </c>
      <c r="H18" s="10">
        <v>704</v>
      </c>
      <c r="I18" s="10">
        <v>13</v>
      </c>
      <c r="J18" s="19">
        <f>H18/F18*100</f>
        <v>100</v>
      </c>
      <c r="K18" s="20"/>
    </row>
    <row r="19" spans="1:11" ht="21.95" customHeight="1">
      <c r="A19" s="23">
        <v>45055</v>
      </c>
      <c r="B19" s="10" t="s">
        <v>79</v>
      </c>
      <c r="C19" s="26" t="s">
        <v>80</v>
      </c>
      <c r="D19" s="10" t="s">
        <v>78</v>
      </c>
      <c r="E19" s="10">
        <v>8</v>
      </c>
      <c r="F19" s="10">
        <v>704</v>
      </c>
      <c r="G19" s="10">
        <f>SUM(H19+I19)</f>
        <v>721</v>
      </c>
      <c r="H19" s="10">
        <v>704</v>
      </c>
      <c r="I19" s="10">
        <v>17</v>
      </c>
      <c r="J19" s="19">
        <f>H19/F19*100</f>
        <v>100</v>
      </c>
      <c r="K19" s="20"/>
    </row>
    <row r="20" spans="1:11" ht="21.95" customHeight="1">
      <c r="A20" s="23">
        <v>45056</v>
      </c>
      <c r="B20" s="10" t="s">
        <v>79</v>
      </c>
      <c r="C20" s="26" t="s">
        <v>80</v>
      </c>
      <c r="D20" s="10" t="s">
        <v>78</v>
      </c>
      <c r="E20" s="10">
        <v>8</v>
      </c>
      <c r="F20" s="10">
        <v>704</v>
      </c>
      <c r="G20" s="10">
        <f>SUM(H20+I20)</f>
        <v>723</v>
      </c>
      <c r="H20" s="10">
        <v>704</v>
      </c>
      <c r="I20" s="10">
        <v>19</v>
      </c>
      <c r="J20" s="19">
        <f>H20/F20*100</f>
        <v>100</v>
      </c>
      <c r="K20" s="20"/>
    </row>
    <row r="21" spans="1:11" ht="21.95" customHeight="1">
      <c r="A21" s="23">
        <v>45057</v>
      </c>
      <c r="B21" s="10" t="s">
        <v>79</v>
      </c>
      <c r="C21" s="26" t="s">
        <v>80</v>
      </c>
      <c r="D21" s="10" t="s">
        <v>78</v>
      </c>
      <c r="E21" s="10">
        <v>8</v>
      </c>
      <c r="F21" s="10">
        <v>704</v>
      </c>
      <c r="G21" s="10">
        <f>SUM(H21+I21)</f>
        <v>713</v>
      </c>
      <c r="H21" s="10">
        <v>704</v>
      </c>
      <c r="I21" s="10">
        <v>9</v>
      </c>
      <c r="J21" s="19">
        <f>H21/F21*100</f>
        <v>100</v>
      </c>
      <c r="K21" s="20"/>
    </row>
    <row r="22" spans="1:11" ht="21.95" customHeight="1">
      <c r="A22" s="23"/>
      <c r="B22" s="10"/>
      <c r="C22" s="26"/>
      <c r="D22" s="10"/>
      <c r="E22" s="10"/>
      <c r="F22" s="10"/>
      <c r="G22" s="10"/>
      <c r="H22" s="10"/>
      <c r="I22" s="10"/>
      <c r="J22" s="19"/>
      <c r="K22" s="20"/>
    </row>
    <row r="23" spans="1:11" ht="21.95" customHeight="1">
      <c r="A23" s="23"/>
      <c r="B23" s="10"/>
      <c r="C23" s="26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23"/>
      <c r="B24" s="10"/>
      <c r="C24" s="26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26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26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26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26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26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26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26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26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26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26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26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26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26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26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26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26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26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26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26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26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26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26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26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12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7182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7016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1037.463556851312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11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94.314868804664727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3313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3313" r:id="rId4"/>
      </mc:Fallback>
    </mc:AlternateContent>
  </oleObjects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K54"/>
  <sheetViews>
    <sheetView view="pageBreakPreview" topLeftCell="A40" zoomScaleNormal="100" workbookViewId="0">
      <selection activeCell="A56" sqref="A56"/>
    </sheetView>
  </sheetViews>
  <sheetFormatPr defaultColWidth="9" defaultRowHeight="15.75"/>
  <cols>
    <col min="1" max="1" width="10.375" customWidth="1"/>
    <col min="2" max="2" width="19" customWidth="1"/>
    <col min="3" max="3" width="19" style="27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C1"/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81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44998</v>
      </c>
      <c r="B10" s="10" t="s">
        <v>76</v>
      </c>
      <c r="C10" s="26" t="s">
        <v>77</v>
      </c>
      <c r="D10" s="10" t="s">
        <v>22</v>
      </c>
      <c r="E10" s="10">
        <v>8</v>
      </c>
      <c r="F10" s="10">
        <v>160</v>
      </c>
      <c r="G10" s="10">
        <f t="shared" ref="G10:G20" si="0">SUM(H10+I10)</f>
        <v>80</v>
      </c>
      <c r="H10" s="10">
        <v>78</v>
      </c>
      <c r="I10" s="10">
        <v>2</v>
      </c>
      <c r="J10" s="24">
        <f t="shared" ref="J10:J20" si="1">H10/F10*100</f>
        <v>48.75</v>
      </c>
      <c r="K10" s="20"/>
    </row>
    <row r="11" spans="1:11" ht="21.95" customHeight="1">
      <c r="A11" s="23">
        <v>45030</v>
      </c>
      <c r="B11" s="10" t="s">
        <v>71</v>
      </c>
      <c r="C11" s="26" t="s">
        <v>72</v>
      </c>
      <c r="D11" s="10" t="s">
        <v>22</v>
      </c>
      <c r="E11" s="10">
        <v>8</v>
      </c>
      <c r="F11" s="10">
        <v>280</v>
      </c>
      <c r="G11" s="10">
        <f t="shared" si="0"/>
        <v>297</v>
      </c>
      <c r="H11" s="10">
        <v>280</v>
      </c>
      <c r="I11" s="10">
        <v>17</v>
      </c>
      <c r="J11" s="24">
        <f t="shared" si="1"/>
        <v>100</v>
      </c>
      <c r="K11" s="20"/>
    </row>
    <row r="12" spans="1:11" ht="21.95" customHeight="1">
      <c r="A12" s="23">
        <v>45033</v>
      </c>
      <c r="B12" s="10" t="s">
        <v>51</v>
      </c>
      <c r="C12" s="26" t="s">
        <v>43</v>
      </c>
      <c r="D12" s="10" t="s">
        <v>22</v>
      </c>
      <c r="E12" s="10">
        <v>4</v>
      </c>
      <c r="F12" s="10">
        <v>508</v>
      </c>
      <c r="G12" s="10">
        <f t="shared" si="0"/>
        <v>516</v>
      </c>
      <c r="H12" s="10">
        <v>508</v>
      </c>
      <c r="I12" s="10">
        <v>8</v>
      </c>
      <c r="J12" s="24">
        <f t="shared" si="1"/>
        <v>100</v>
      </c>
      <c r="K12" s="20"/>
    </row>
    <row r="13" spans="1:11" ht="21.95" customHeight="1">
      <c r="A13" s="23">
        <v>45034</v>
      </c>
      <c r="B13" s="10" t="s">
        <v>71</v>
      </c>
      <c r="C13" s="26" t="s">
        <v>72</v>
      </c>
      <c r="D13" s="10" t="s">
        <v>22</v>
      </c>
      <c r="E13" s="10">
        <v>8</v>
      </c>
      <c r="F13" s="10">
        <v>320</v>
      </c>
      <c r="G13" s="10">
        <f t="shared" si="0"/>
        <v>331</v>
      </c>
      <c r="H13" s="10">
        <v>320</v>
      </c>
      <c r="I13" s="10">
        <v>11</v>
      </c>
      <c r="J13" s="24">
        <f t="shared" si="1"/>
        <v>100</v>
      </c>
      <c r="K13" s="20"/>
    </row>
    <row r="14" spans="1:11" ht="21.95" customHeight="1">
      <c r="A14" s="23">
        <v>45048</v>
      </c>
      <c r="B14" s="10" t="s">
        <v>71</v>
      </c>
      <c r="C14" s="26" t="s">
        <v>72</v>
      </c>
      <c r="D14" s="10" t="s">
        <v>22</v>
      </c>
      <c r="E14" s="10">
        <v>8</v>
      </c>
      <c r="F14" s="10">
        <v>320</v>
      </c>
      <c r="G14" s="10">
        <f t="shared" si="0"/>
        <v>330</v>
      </c>
      <c r="H14" s="10">
        <v>320</v>
      </c>
      <c r="I14" s="10">
        <v>10</v>
      </c>
      <c r="J14" s="24">
        <f t="shared" si="1"/>
        <v>100</v>
      </c>
      <c r="K14" s="20"/>
    </row>
    <row r="15" spans="1:11" ht="21.95" customHeight="1">
      <c r="A15" s="23">
        <v>45049</v>
      </c>
      <c r="B15" s="10" t="s">
        <v>71</v>
      </c>
      <c r="C15" s="26" t="s">
        <v>72</v>
      </c>
      <c r="D15" s="10" t="s">
        <v>22</v>
      </c>
      <c r="E15" s="10">
        <v>8</v>
      </c>
      <c r="F15" s="10">
        <v>320</v>
      </c>
      <c r="G15" s="10">
        <f t="shared" si="0"/>
        <v>352</v>
      </c>
      <c r="H15" s="10">
        <v>320</v>
      </c>
      <c r="I15" s="10">
        <v>32</v>
      </c>
      <c r="J15" s="24">
        <f t="shared" si="1"/>
        <v>100</v>
      </c>
      <c r="K15" s="20"/>
    </row>
    <row r="16" spans="1:11" ht="21.95" customHeight="1">
      <c r="A16" s="23">
        <v>45051</v>
      </c>
      <c r="B16" s="10" t="s">
        <v>71</v>
      </c>
      <c r="C16" s="26" t="s">
        <v>72</v>
      </c>
      <c r="D16" s="10" t="s">
        <v>22</v>
      </c>
      <c r="E16" s="10">
        <v>8</v>
      </c>
      <c r="F16" s="10">
        <v>320</v>
      </c>
      <c r="G16" s="10">
        <f t="shared" si="0"/>
        <v>325</v>
      </c>
      <c r="H16" s="10">
        <v>320</v>
      </c>
      <c r="I16" s="10">
        <v>5</v>
      </c>
      <c r="J16" s="24">
        <f t="shared" si="1"/>
        <v>100</v>
      </c>
      <c r="K16" s="20"/>
    </row>
    <row r="17" spans="1:11" ht="21.95" customHeight="1">
      <c r="A17" s="23">
        <v>45054</v>
      </c>
      <c r="B17" s="10" t="s">
        <v>71</v>
      </c>
      <c r="C17" s="26" t="s">
        <v>72</v>
      </c>
      <c r="D17" s="10" t="s">
        <v>22</v>
      </c>
      <c r="E17" s="10">
        <v>8</v>
      </c>
      <c r="F17" s="10">
        <v>320</v>
      </c>
      <c r="G17" s="10">
        <f t="shared" si="0"/>
        <v>342</v>
      </c>
      <c r="H17" s="10">
        <v>320</v>
      </c>
      <c r="I17" s="10">
        <v>22</v>
      </c>
      <c r="J17" s="24">
        <f t="shared" si="1"/>
        <v>100</v>
      </c>
      <c r="K17" s="20"/>
    </row>
    <row r="18" spans="1:11" ht="21.95" customHeight="1">
      <c r="A18" s="23">
        <v>45055</v>
      </c>
      <c r="B18" s="10" t="s">
        <v>71</v>
      </c>
      <c r="C18" s="26" t="s">
        <v>72</v>
      </c>
      <c r="D18" s="10" t="s">
        <v>22</v>
      </c>
      <c r="E18" s="10">
        <v>8</v>
      </c>
      <c r="F18" s="10">
        <v>320</v>
      </c>
      <c r="G18" s="10">
        <f t="shared" si="0"/>
        <v>328</v>
      </c>
      <c r="H18" s="10">
        <v>320</v>
      </c>
      <c r="I18" s="10">
        <v>8</v>
      </c>
      <c r="J18" s="24">
        <f t="shared" si="1"/>
        <v>100</v>
      </c>
      <c r="K18" s="20"/>
    </row>
    <row r="19" spans="1:11" ht="21.95" customHeight="1">
      <c r="A19" s="23">
        <v>45056</v>
      </c>
      <c r="B19" s="10" t="s">
        <v>71</v>
      </c>
      <c r="C19" s="26" t="s">
        <v>72</v>
      </c>
      <c r="D19" s="10" t="s">
        <v>22</v>
      </c>
      <c r="E19" s="10">
        <v>8</v>
      </c>
      <c r="F19" s="10">
        <v>320</v>
      </c>
      <c r="G19" s="10">
        <f t="shared" si="0"/>
        <v>328</v>
      </c>
      <c r="H19" s="10">
        <v>320</v>
      </c>
      <c r="I19" s="10">
        <v>8</v>
      </c>
      <c r="J19" s="24">
        <f t="shared" si="1"/>
        <v>100</v>
      </c>
      <c r="K19" s="20"/>
    </row>
    <row r="20" spans="1:11" ht="21.95" customHeight="1">
      <c r="A20" s="23">
        <v>45057</v>
      </c>
      <c r="B20" s="10" t="s">
        <v>71</v>
      </c>
      <c r="C20" s="26" t="s">
        <v>72</v>
      </c>
      <c r="D20" s="10" t="s">
        <v>22</v>
      </c>
      <c r="E20" s="10">
        <v>8</v>
      </c>
      <c r="F20" s="10">
        <v>320</v>
      </c>
      <c r="G20" s="10">
        <f t="shared" si="0"/>
        <v>334</v>
      </c>
      <c r="H20" s="10">
        <v>320</v>
      </c>
      <c r="I20" s="10">
        <v>14</v>
      </c>
      <c r="J20" s="24">
        <f t="shared" si="1"/>
        <v>100</v>
      </c>
      <c r="K20" s="20"/>
    </row>
    <row r="21" spans="1:11" ht="21.95" customHeight="1">
      <c r="A21" s="23">
        <v>45058</v>
      </c>
      <c r="B21" s="10" t="s">
        <v>71</v>
      </c>
      <c r="C21" s="26" t="s">
        <v>72</v>
      </c>
      <c r="D21" s="10" t="s">
        <v>22</v>
      </c>
      <c r="E21" s="10">
        <v>6</v>
      </c>
      <c r="F21" s="10">
        <v>240</v>
      </c>
      <c r="G21" s="10">
        <f>SUM(H21+I21)</f>
        <v>218</v>
      </c>
      <c r="H21" s="10">
        <v>200</v>
      </c>
      <c r="I21" s="10">
        <v>18</v>
      </c>
      <c r="J21" s="24">
        <f>H21/F21*100</f>
        <v>83.333333333333343</v>
      </c>
      <c r="K21" s="20"/>
    </row>
    <row r="22" spans="1:11" ht="21.95" customHeight="1">
      <c r="A22" s="23"/>
      <c r="B22" s="10"/>
      <c r="C22" s="26"/>
      <c r="D22" s="10"/>
      <c r="E22" s="10"/>
      <c r="F22" s="10"/>
      <c r="G22" s="10"/>
      <c r="H22" s="10"/>
      <c r="I22" s="10"/>
      <c r="J22" s="24"/>
      <c r="K22" s="20"/>
    </row>
    <row r="23" spans="1:11" ht="21.95" customHeight="1">
      <c r="A23" s="23"/>
      <c r="B23" s="10"/>
      <c r="C23" s="26"/>
      <c r="D23" s="10"/>
      <c r="E23" s="10"/>
      <c r="F23" s="10"/>
      <c r="G23" s="10"/>
      <c r="H23" s="10"/>
      <c r="I23" s="10"/>
      <c r="J23" s="24"/>
      <c r="K23" s="20"/>
    </row>
    <row r="24" spans="1:11" ht="21.95" customHeight="1">
      <c r="A24" s="23"/>
      <c r="B24" s="10"/>
      <c r="C24" s="26"/>
      <c r="D24" s="10"/>
      <c r="E24" s="10"/>
      <c r="F24" s="10"/>
      <c r="G24" s="10"/>
      <c r="H24" s="10"/>
      <c r="I24" s="10"/>
      <c r="J24" s="24"/>
      <c r="K24" s="20"/>
    </row>
    <row r="25" spans="1:11" ht="21.95" customHeight="1">
      <c r="A25" s="23"/>
      <c r="B25" s="10"/>
      <c r="C25" s="26"/>
      <c r="D25" s="10"/>
      <c r="E25" s="10"/>
      <c r="F25" s="10"/>
      <c r="G25" s="10"/>
      <c r="H25" s="10"/>
      <c r="I25" s="10"/>
      <c r="J25" s="24"/>
      <c r="K25" s="20"/>
    </row>
    <row r="26" spans="1:11" ht="21.95" customHeight="1">
      <c r="A26" s="23"/>
      <c r="B26" s="10"/>
      <c r="C26" s="26"/>
      <c r="D26" s="10"/>
      <c r="E26" s="10"/>
      <c r="F26" s="10"/>
      <c r="G26" s="10"/>
      <c r="H26" s="10"/>
      <c r="I26" s="10"/>
      <c r="J26" s="24"/>
      <c r="K26" s="20"/>
    </row>
    <row r="27" spans="1:11" ht="21.95" customHeight="1">
      <c r="A27" s="23"/>
      <c r="B27" s="10"/>
      <c r="C27" s="26"/>
      <c r="D27" s="10"/>
      <c r="E27" s="10"/>
      <c r="F27" s="10"/>
      <c r="G27" s="10"/>
      <c r="H27" s="10"/>
      <c r="I27" s="10"/>
      <c r="J27" s="24"/>
      <c r="K27" s="20"/>
    </row>
    <row r="28" spans="1:11" ht="21.95" customHeight="1">
      <c r="A28" s="23"/>
      <c r="B28" s="10"/>
      <c r="C28" s="26"/>
      <c r="D28" s="10"/>
      <c r="E28" s="10"/>
      <c r="F28" s="10"/>
      <c r="G28" s="10"/>
      <c r="H28" s="10"/>
      <c r="I28" s="10"/>
      <c r="J28" s="24"/>
      <c r="K28" s="20"/>
    </row>
    <row r="29" spans="1:11" ht="21.95" customHeight="1">
      <c r="A29" s="23"/>
      <c r="B29" s="10"/>
      <c r="C29" s="26"/>
      <c r="D29" s="10"/>
      <c r="E29" s="10"/>
      <c r="F29" s="10"/>
      <c r="G29" s="10"/>
      <c r="H29" s="10"/>
      <c r="I29" s="10"/>
      <c r="J29" s="24"/>
      <c r="K29" s="20"/>
    </row>
    <row r="30" spans="1:11" ht="21.95" customHeight="1">
      <c r="A30" s="23"/>
      <c r="B30" s="10"/>
      <c r="C30" s="26"/>
      <c r="D30" s="10"/>
      <c r="E30" s="10"/>
      <c r="F30" s="10"/>
      <c r="G30" s="10"/>
      <c r="H30" s="10"/>
      <c r="I30" s="10"/>
      <c r="J30" s="24"/>
      <c r="K30" s="20"/>
    </row>
    <row r="31" spans="1:11" ht="21.95" customHeight="1">
      <c r="A31" s="23"/>
      <c r="B31" s="10"/>
      <c r="C31" s="26"/>
      <c r="D31" s="10"/>
      <c r="E31" s="10"/>
      <c r="F31" s="10"/>
      <c r="G31" s="10"/>
      <c r="H31" s="10"/>
      <c r="I31" s="10"/>
      <c r="J31" s="24"/>
      <c r="K31" s="20"/>
    </row>
    <row r="32" spans="1:11" ht="21.95" customHeight="1">
      <c r="A32" s="9"/>
      <c r="B32" s="10"/>
      <c r="C32" s="26"/>
      <c r="D32" s="10"/>
      <c r="E32" s="10"/>
      <c r="F32" s="10"/>
      <c r="G32" s="10"/>
      <c r="H32" s="10"/>
      <c r="I32" s="10"/>
      <c r="J32" s="24"/>
      <c r="K32" s="20"/>
    </row>
    <row r="33" spans="1:11" ht="21.95" customHeight="1">
      <c r="A33" s="9"/>
      <c r="B33" s="10"/>
      <c r="C33" s="26"/>
      <c r="D33" s="10"/>
      <c r="E33" s="10"/>
      <c r="F33" s="10"/>
      <c r="G33" s="10"/>
      <c r="H33" s="10"/>
      <c r="I33" s="10"/>
      <c r="J33" s="24"/>
      <c r="K33" s="20"/>
    </row>
    <row r="34" spans="1:11" ht="21.95" customHeight="1">
      <c r="A34" s="9"/>
      <c r="B34" s="10"/>
      <c r="C34" s="26"/>
      <c r="D34" s="10"/>
      <c r="E34" s="10"/>
      <c r="F34" s="10"/>
      <c r="G34" s="10"/>
      <c r="H34" s="10"/>
      <c r="I34" s="10"/>
      <c r="J34" s="24"/>
      <c r="K34" s="20"/>
    </row>
    <row r="35" spans="1:11" ht="21.95" customHeight="1">
      <c r="A35" s="9"/>
      <c r="B35" s="10"/>
      <c r="C35" s="26"/>
      <c r="D35" s="10"/>
      <c r="E35" s="10"/>
      <c r="F35" s="10"/>
      <c r="G35" s="10"/>
      <c r="H35" s="10"/>
      <c r="I35" s="10"/>
      <c r="J35" s="24"/>
      <c r="K35" s="20"/>
    </row>
    <row r="36" spans="1:11" ht="21.95" customHeight="1">
      <c r="A36" s="9"/>
      <c r="B36" s="10"/>
      <c r="C36" s="26"/>
      <c r="D36" s="10"/>
      <c r="E36" s="10"/>
      <c r="F36" s="10"/>
      <c r="G36" s="10"/>
      <c r="H36" s="10"/>
      <c r="I36" s="10"/>
      <c r="J36" s="24"/>
      <c r="K36" s="20"/>
    </row>
    <row r="37" spans="1:11" ht="21.95" customHeight="1">
      <c r="A37" s="9"/>
      <c r="B37" s="10"/>
      <c r="C37" s="26"/>
      <c r="D37" s="10"/>
      <c r="E37" s="10"/>
      <c r="F37" s="10"/>
      <c r="G37" s="10"/>
      <c r="H37" s="10"/>
      <c r="I37" s="10"/>
      <c r="J37" s="24"/>
      <c r="K37" s="20"/>
    </row>
    <row r="38" spans="1:11" ht="21.95" customHeight="1">
      <c r="A38" s="9"/>
      <c r="B38" s="10"/>
      <c r="C38" s="26"/>
      <c r="D38" s="10"/>
      <c r="E38" s="10"/>
      <c r="F38" s="10"/>
      <c r="G38" s="10"/>
      <c r="H38" s="10"/>
      <c r="I38" s="10"/>
      <c r="J38" s="24"/>
      <c r="K38" s="20"/>
    </row>
    <row r="39" spans="1:11" ht="21.95" customHeight="1">
      <c r="A39" s="9"/>
      <c r="B39" s="10"/>
      <c r="C39" s="26"/>
      <c r="D39" s="10"/>
      <c r="E39" s="10"/>
      <c r="F39" s="10"/>
      <c r="G39" s="10"/>
      <c r="H39" s="10"/>
      <c r="I39" s="10"/>
      <c r="J39" s="24"/>
      <c r="K39" s="20"/>
    </row>
    <row r="40" spans="1:11" ht="21.95" customHeight="1">
      <c r="A40" s="9"/>
      <c r="B40" s="10"/>
      <c r="C40" s="26"/>
      <c r="D40" s="10"/>
      <c r="E40" s="10"/>
      <c r="F40" s="10"/>
      <c r="G40" s="10"/>
      <c r="H40" s="10"/>
      <c r="I40" s="10"/>
      <c r="J40" s="24"/>
      <c r="K40" s="20"/>
    </row>
    <row r="41" spans="1:11" ht="21.95" customHeight="1">
      <c r="A41" s="9"/>
      <c r="B41" s="10"/>
      <c r="C41" s="26"/>
      <c r="D41" s="10"/>
      <c r="E41" s="10"/>
      <c r="F41" s="10"/>
      <c r="G41" s="10"/>
      <c r="H41" s="10"/>
      <c r="I41" s="10"/>
      <c r="J41" s="24"/>
      <c r="K41" s="20"/>
    </row>
    <row r="42" spans="1:11" ht="21.95" customHeight="1">
      <c r="A42" s="9"/>
      <c r="B42" s="10"/>
      <c r="C42" s="26"/>
      <c r="D42" s="10"/>
      <c r="E42" s="10"/>
      <c r="F42" s="10"/>
      <c r="G42" s="10"/>
      <c r="H42" s="10"/>
      <c r="I42" s="10"/>
      <c r="J42" s="24"/>
      <c r="K42" s="20"/>
    </row>
    <row r="43" spans="1:11" ht="21.95" customHeight="1">
      <c r="A43" s="9"/>
      <c r="B43" s="10"/>
      <c r="C43" s="26"/>
      <c r="D43" s="10"/>
      <c r="E43" s="10"/>
      <c r="F43" s="10"/>
      <c r="G43" s="10"/>
      <c r="H43" s="10"/>
      <c r="I43" s="10"/>
      <c r="J43" s="24"/>
      <c r="K43" s="20"/>
    </row>
    <row r="44" spans="1:11" ht="21.95" customHeight="1">
      <c r="A44" s="9"/>
      <c r="B44" s="10"/>
      <c r="C44" s="26"/>
      <c r="D44" s="10"/>
      <c r="E44" s="10"/>
      <c r="F44" s="10"/>
      <c r="G44" s="10"/>
      <c r="H44" s="10"/>
      <c r="I44" s="10"/>
      <c r="J44" s="24"/>
      <c r="K44" s="20"/>
    </row>
    <row r="45" spans="1:11" ht="21.95" customHeight="1">
      <c r="A45" s="9"/>
      <c r="B45" s="10"/>
      <c r="C45" s="26"/>
      <c r="D45" s="10"/>
      <c r="E45" s="10"/>
      <c r="F45" s="10"/>
      <c r="G45" s="10"/>
      <c r="H45" s="10"/>
      <c r="I45" s="10"/>
      <c r="J45" s="24"/>
      <c r="K45" s="20"/>
    </row>
    <row r="46" spans="1:11" ht="21.95" customHeight="1">
      <c r="A46" s="9"/>
      <c r="B46" s="10"/>
      <c r="C46" s="26"/>
      <c r="D46" s="10"/>
      <c r="E46" s="10"/>
      <c r="F46" s="10"/>
      <c r="G46" s="10"/>
      <c r="H46" s="10"/>
      <c r="I46" s="10"/>
      <c r="J46" s="24"/>
      <c r="K46" s="20"/>
    </row>
    <row r="47" spans="1:11" ht="21.95" customHeight="1">
      <c r="A47" s="9"/>
      <c r="B47" s="10"/>
      <c r="C47" s="26"/>
      <c r="D47" s="10"/>
      <c r="E47" s="10"/>
      <c r="F47" s="10"/>
      <c r="G47" s="10"/>
      <c r="H47" s="10"/>
      <c r="I47" s="10"/>
      <c r="J47" s="24"/>
      <c r="K47" s="20"/>
    </row>
    <row r="48" spans="1:11" ht="21" customHeight="1">
      <c r="A48" s="28" t="s">
        <v>82</v>
      </c>
      <c r="B48" s="29"/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30" t="s">
        <v>83</v>
      </c>
      <c r="B49" s="31"/>
      <c r="F49" s="44"/>
      <c r="G49" s="44"/>
      <c r="H49" s="44"/>
      <c r="I49" s="4"/>
      <c r="J49" s="4"/>
      <c r="K49" s="16"/>
    </row>
    <row r="50" spans="1:11" ht="21" customHeight="1">
      <c r="A50" s="30" t="s">
        <v>84</v>
      </c>
      <c r="B50" s="31"/>
      <c r="F50" s="4"/>
      <c r="G50" s="4"/>
      <c r="H50" s="4"/>
      <c r="I50" s="4"/>
      <c r="J50" s="4"/>
      <c r="K50" s="16"/>
    </row>
    <row r="51" spans="1:11">
      <c r="A51" s="32" t="s">
        <v>85</v>
      </c>
      <c r="F51" s="44"/>
      <c r="G51" s="44"/>
      <c r="H51" s="44"/>
      <c r="I51" s="44"/>
      <c r="J51" s="4"/>
      <c r="K51" s="45"/>
    </row>
    <row r="52" spans="1:11">
      <c r="A52" s="33"/>
      <c r="F52" s="44"/>
      <c r="G52" s="44"/>
      <c r="H52" s="44"/>
      <c r="I52" s="44"/>
      <c r="J52" s="4"/>
      <c r="K52" s="45"/>
    </row>
    <row r="53" spans="1:11">
      <c r="A53" s="33"/>
      <c r="F53" s="44"/>
      <c r="G53" s="44"/>
      <c r="H53" s="44"/>
      <c r="I53" s="44"/>
      <c r="J53" s="4"/>
      <c r="K53" s="45"/>
    </row>
    <row r="54" spans="1:11">
      <c r="A54" s="13"/>
      <c r="B54" s="14"/>
      <c r="C54" s="34"/>
      <c r="D54" s="14"/>
      <c r="E54" s="14"/>
      <c r="F54" s="14"/>
      <c r="G54" s="14"/>
      <c r="H54" s="14"/>
      <c r="I54" s="14"/>
      <c r="J54" s="14"/>
      <c r="K54" s="21"/>
    </row>
  </sheetData>
  <mergeCells count="7">
    <mergeCell ref="J1:K1"/>
    <mergeCell ref="E48:K48"/>
    <mergeCell ref="F49:H49"/>
    <mergeCell ref="I51:I53"/>
    <mergeCell ref="K51:K53"/>
    <mergeCell ref="A4:K6"/>
    <mergeCell ref="F51:H53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4337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4337" r:id="rId4"/>
      </mc:Fallback>
    </mc:AlternateContent>
  </oleObject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4"/>
  <sheetViews>
    <sheetView view="pageBreakPreview" topLeftCell="A18" zoomScaleNormal="100" workbookViewId="0">
      <selection activeCell="C18" sqref="C1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86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45</v>
      </c>
      <c r="C10" s="10" t="s">
        <v>46</v>
      </c>
      <c r="D10" s="10" t="s">
        <v>22</v>
      </c>
      <c r="E10" s="10">
        <v>5</v>
      </c>
      <c r="F10" s="10">
        <v>855</v>
      </c>
      <c r="G10" s="10">
        <f t="shared" ref="G10:G21" si="0">SUM(H10+I10)</f>
        <v>804</v>
      </c>
      <c r="H10" s="10">
        <v>781</v>
      </c>
      <c r="I10" s="10">
        <v>23</v>
      </c>
      <c r="J10" s="24">
        <f t="shared" ref="J10:J21" si="1">H10/F10*100</f>
        <v>91.345029239766092</v>
      </c>
      <c r="K10" s="20"/>
    </row>
    <row r="11" spans="1:11" ht="21.95" customHeight="1">
      <c r="A11" s="23">
        <v>45030</v>
      </c>
      <c r="B11" s="10" t="s">
        <v>45</v>
      </c>
      <c r="C11" s="10" t="s">
        <v>46</v>
      </c>
      <c r="D11" s="10" t="s">
        <v>22</v>
      </c>
      <c r="E11" s="10">
        <v>4</v>
      </c>
      <c r="F11" s="10">
        <v>684</v>
      </c>
      <c r="G11" s="10">
        <f t="shared" si="0"/>
        <v>563</v>
      </c>
      <c r="H11" s="10">
        <v>551</v>
      </c>
      <c r="I11" s="10">
        <v>12</v>
      </c>
      <c r="J11" s="24">
        <f t="shared" si="1"/>
        <v>80.555555555555557</v>
      </c>
      <c r="K11" s="20"/>
    </row>
    <row r="12" spans="1:11" ht="21.95" customHeight="1">
      <c r="A12" s="23">
        <v>45033</v>
      </c>
      <c r="B12" s="10" t="s">
        <v>61</v>
      </c>
      <c r="C12" s="10" t="s">
        <v>62</v>
      </c>
      <c r="D12" s="10" t="s">
        <v>22</v>
      </c>
      <c r="E12" s="10">
        <v>3</v>
      </c>
      <c r="F12" s="10">
        <v>135</v>
      </c>
      <c r="G12" s="10">
        <f t="shared" si="0"/>
        <v>101</v>
      </c>
      <c r="H12" s="10">
        <v>100</v>
      </c>
      <c r="I12" s="10">
        <v>1</v>
      </c>
      <c r="J12" s="24">
        <f t="shared" si="1"/>
        <v>74.074074074074076</v>
      </c>
      <c r="K12" s="20"/>
    </row>
    <row r="13" spans="1:11" ht="21.95" customHeight="1">
      <c r="A13" s="23">
        <v>45034</v>
      </c>
      <c r="B13" s="10" t="s">
        <v>61</v>
      </c>
      <c r="C13" s="10" t="s">
        <v>62</v>
      </c>
      <c r="D13" s="10" t="s">
        <v>22</v>
      </c>
      <c r="E13" s="10">
        <v>3</v>
      </c>
      <c r="F13" s="10">
        <v>135</v>
      </c>
      <c r="G13" s="10">
        <f t="shared" si="0"/>
        <v>125</v>
      </c>
      <c r="H13" s="10">
        <v>120</v>
      </c>
      <c r="I13" s="10">
        <v>5</v>
      </c>
      <c r="J13" s="24">
        <f t="shared" si="1"/>
        <v>88.888888888888886</v>
      </c>
      <c r="K13" s="20"/>
    </row>
    <row r="14" spans="1:11" ht="21.95" customHeight="1">
      <c r="A14" s="23">
        <v>45048</v>
      </c>
      <c r="B14" s="10" t="s">
        <v>61</v>
      </c>
      <c r="C14" s="10" t="s">
        <v>62</v>
      </c>
      <c r="D14" s="10" t="s">
        <v>22</v>
      </c>
      <c r="E14" s="10">
        <v>4</v>
      </c>
      <c r="F14" s="10">
        <v>180</v>
      </c>
      <c r="G14" s="10">
        <f t="shared" si="0"/>
        <v>160</v>
      </c>
      <c r="H14" s="10">
        <v>150</v>
      </c>
      <c r="I14" s="10">
        <v>10</v>
      </c>
      <c r="J14" s="24">
        <f t="shared" si="1"/>
        <v>83.333333333333343</v>
      </c>
      <c r="K14" s="20"/>
    </row>
    <row r="15" spans="1:11" ht="21.95" customHeight="1">
      <c r="A15" s="23">
        <v>45049</v>
      </c>
      <c r="B15" s="10" t="s">
        <v>47</v>
      </c>
      <c r="C15" s="10" t="s">
        <v>67</v>
      </c>
      <c r="D15" s="10" t="s">
        <v>22</v>
      </c>
      <c r="E15" s="10">
        <v>3</v>
      </c>
      <c r="F15" s="10">
        <v>300</v>
      </c>
      <c r="G15" s="10">
        <f t="shared" si="0"/>
        <v>282</v>
      </c>
      <c r="H15" s="10">
        <v>280</v>
      </c>
      <c r="I15" s="10">
        <v>2</v>
      </c>
      <c r="J15" s="24">
        <f t="shared" si="1"/>
        <v>93.333333333333329</v>
      </c>
      <c r="K15" s="20"/>
    </row>
    <row r="16" spans="1:11" ht="21.95" customHeight="1">
      <c r="A16" s="23">
        <v>45050</v>
      </c>
      <c r="B16" s="10" t="s">
        <v>47</v>
      </c>
      <c r="C16" s="10" t="s">
        <v>67</v>
      </c>
      <c r="D16" s="10" t="s">
        <v>22</v>
      </c>
      <c r="E16" s="10">
        <v>3</v>
      </c>
      <c r="F16" s="10">
        <v>300</v>
      </c>
      <c r="G16" s="10">
        <f t="shared" si="0"/>
        <v>311</v>
      </c>
      <c r="H16" s="10">
        <v>300</v>
      </c>
      <c r="I16" s="10">
        <v>11</v>
      </c>
      <c r="J16" s="24">
        <f t="shared" si="1"/>
        <v>100</v>
      </c>
      <c r="K16" s="20"/>
    </row>
    <row r="17" spans="1:11" ht="21.95" customHeight="1">
      <c r="A17" s="23">
        <v>45051</v>
      </c>
      <c r="B17" s="10" t="s">
        <v>47</v>
      </c>
      <c r="C17" s="10" t="s">
        <v>67</v>
      </c>
      <c r="D17" s="10" t="s">
        <v>22</v>
      </c>
      <c r="E17" s="10">
        <v>4</v>
      </c>
      <c r="F17" s="10">
        <v>400</v>
      </c>
      <c r="G17" s="10">
        <f t="shared" si="0"/>
        <v>353</v>
      </c>
      <c r="H17" s="10">
        <v>350</v>
      </c>
      <c r="I17" s="10">
        <v>3</v>
      </c>
      <c r="J17" s="24">
        <f t="shared" si="1"/>
        <v>87.5</v>
      </c>
      <c r="K17" s="20"/>
    </row>
    <row r="18" spans="1:11" ht="21.95" customHeight="1">
      <c r="A18" s="23">
        <v>45054</v>
      </c>
      <c r="B18" s="10" t="s">
        <v>38</v>
      </c>
      <c r="C18" s="10">
        <v>5198205300</v>
      </c>
      <c r="D18" s="10" t="s">
        <v>22</v>
      </c>
      <c r="E18" s="10">
        <v>2</v>
      </c>
      <c r="F18" s="10">
        <v>207</v>
      </c>
      <c r="G18" s="10">
        <f t="shared" si="0"/>
        <v>169</v>
      </c>
      <c r="H18" s="10">
        <v>160</v>
      </c>
      <c r="I18" s="10">
        <v>9</v>
      </c>
      <c r="J18" s="24">
        <f t="shared" si="1"/>
        <v>77.294685990338166</v>
      </c>
      <c r="K18" s="20"/>
    </row>
    <row r="19" spans="1:11" ht="21.95" customHeight="1">
      <c r="A19" s="23">
        <v>45055</v>
      </c>
      <c r="B19" s="10" t="s">
        <v>38</v>
      </c>
      <c r="C19" s="10">
        <v>5198205300</v>
      </c>
      <c r="D19" s="10" t="s">
        <v>22</v>
      </c>
      <c r="E19" s="10">
        <v>3</v>
      </c>
      <c r="F19" s="10">
        <v>311</v>
      </c>
      <c r="G19" s="10">
        <f t="shared" si="0"/>
        <v>289</v>
      </c>
      <c r="H19" s="10">
        <v>280</v>
      </c>
      <c r="I19" s="10">
        <v>9</v>
      </c>
      <c r="J19" s="24">
        <f t="shared" si="1"/>
        <v>90.032154340836016</v>
      </c>
      <c r="K19" s="20"/>
    </row>
    <row r="20" spans="1:11" ht="21.95" customHeight="1">
      <c r="A20" s="23">
        <v>45056</v>
      </c>
      <c r="B20" s="10" t="s">
        <v>87</v>
      </c>
      <c r="C20" s="10" t="s">
        <v>88</v>
      </c>
      <c r="D20" s="10" t="s">
        <v>22</v>
      </c>
      <c r="E20" s="10">
        <v>4</v>
      </c>
      <c r="F20" s="10">
        <v>352</v>
      </c>
      <c r="G20" s="10">
        <f t="shared" si="0"/>
        <v>289</v>
      </c>
      <c r="H20" s="10">
        <v>270</v>
      </c>
      <c r="I20" s="10">
        <v>19</v>
      </c>
      <c r="J20" s="24">
        <f t="shared" si="1"/>
        <v>76.704545454545453</v>
      </c>
      <c r="K20" s="20"/>
    </row>
    <row r="21" spans="1:11" ht="21.95" customHeight="1">
      <c r="A21" s="23">
        <v>45057</v>
      </c>
      <c r="B21" s="10" t="s">
        <v>40</v>
      </c>
      <c r="C21" s="10" t="s">
        <v>41</v>
      </c>
      <c r="D21" s="10" t="s">
        <v>22</v>
      </c>
      <c r="E21" s="10">
        <v>3</v>
      </c>
      <c r="F21" s="10">
        <v>600</v>
      </c>
      <c r="G21" s="10">
        <f t="shared" si="0"/>
        <v>512</v>
      </c>
      <c r="H21" s="10">
        <v>500</v>
      </c>
      <c r="I21" s="10">
        <v>12</v>
      </c>
      <c r="J21" s="24">
        <f t="shared" si="1"/>
        <v>83.333333333333343</v>
      </c>
      <c r="K21" s="20"/>
    </row>
    <row r="22" spans="1:11" ht="21.95" customHeight="1">
      <c r="A22" s="23">
        <v>45058</v>
      </c>
      <c r="B22" s="10" t="s">
        <v>51</v>
      </c>
      <c r="C22" s="10" t="s">
        <v>43</v>
      </c>
      <c r="D22" s="10" t="s">
        <v>22</v>
      </c>
      <c r="E22" s="10">
        <v>4</v>
      </c>
      <c r="F22" s="10">
        <v>508</v>
      </c>
      <c r="G22" s="10">
        <f>SUM(H22+I22)</f>
        <v>443</v>
      </c>
      <c r="H22" s="10">
        <v>434</v>
      </c>
      <c r="I22" s="10">
        <v>9</v>
      </c>
      <c r="J22" s="24">
        <f>H22/F22*100</f>
        <v>85.433070866141733</v>
      </c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24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24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24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24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24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24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24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24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24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0"/>
    </row>
    <row r="48" spans="1:11" ht="21" customHeight="1">
      <c r="A48" s="38" t="s">
        <v>23</v>
      </c>
      <c r="B48" s="39"/>
      <c r="C48" s="11">
        <f>COUNT(A10:A47)</f>
        <v>13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4967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4276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1111.8280044101459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13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85.525231108472767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5361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5361" r:id="rId4"/>
      </mc:Fallback>
    </mc:AlternateContent>
  </oleObject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K54"/>
  <sheetViews>
    <sheetView view="pageBreakPreview" topLeftCell="A9" zoomScaleNormal="100" workbookViewId="0">
      <selection activeCell="A23" sqref="A23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89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45</v>
      </c>
      <c r="C10" s="10" t="s">
        <v>46</v>
      </c>
      <c r="D10" s="10" t="s">
        <v>22</v>
      </c>
      <c r="E10" s="10">
        <v>6</v>
      </c>
      <c r="F10" s="10">
        <v>1026</v>
      </c>
      <c r="G10" s="10">
        <f t="shared" ref="G10:G21" si="0">SUM(I10+H10)</f>
        <v>945</v>
      </c>
      <c r="H10" s="10">
        <v>935</v>
      </c>
      <c r="I10" s="10">
        <v>10</v>
      </c>
      <c r="J10" s="24">
        <f t="shared" ref="J10:J21" si="1">H10/F10*100</f>
        <v>91.130604288499029</v>
      </c>
      <c r="K10" s="20"/>
    </row>
    <row r="11" spans="1:11" ht="21.95" customHeight="1">
      <c r="A11" s="23">
        <v>45030</v>
      </c>
      <c r="B11" s="10" t="s">
        <v>45</v>
      </c>
      <c r="C11" s="10" t="s">
        <v>46</v>
      </c>
      <c r="D11" s="10" t="s">
        <v>22</v>
      </c>
      <c r="E11" s="10">
        <v>6</v>
      </c>
      <c r="F11" s="10">
        <v>1026</v>
      </c>
      <c r="G11" s="10">
        <f t="shared" si="0"/>
        <v>941</v>
      </c>
      <c r="H11" s="10">
        <v>935</v>
      </c>
      <c r="I11" s="10">
        <v>6</v>
      </c>
      <c r="J11" s="24">
        <f t="shared" si="1"/>
        <v>91.130604288499029</v>
      </c>
      <c r="K11" s="20"/>
    </row>
    <row r="12" spans="1:11" ht="21.95" customHeight="1">
      <c r="A12" s="23">
        <v>45033</v>
      </c>
      <c r="B12" s="10" t="s">
        <v>51</v>
      </c>
      <c r="C12" s="10" t="s">
        <v>43</v>
      </c>
      <c r="D12" s="10" t="s">
        <v>22</v>
      </c>
      <c r="E12" s="10">
        <v>6</v>
      </c>
      <c r="F12" s="10">
        <v>762</v>
      </c>
      <c r="G12" s="10">
        <f t="shared" si="0"/>
        <v>742</v>
      </c>
      <c r="H12" s="10">
        <v>730</v>
      </c>
      <c r="I12" s="10">
        <v>12</v>
      </c>
      <c r="J12" s="24">
        <f t="shared" si="1"/>
        <v>95.800524934383205</v>
      </c>
      <c r="K12" s="20"/>
    </row>
    <row r="13" spans="1:11" ht="21.95" customHeight="1">
      <c r="A13" s="23">
        <v>45034</v>
      </c>
      <c r="B13" s="10" t="s">
        <v>51</v>
      </c>
      <c r="C13" s="10" t="s">
        <v>43</v>
      </c>
      <c r="D13" s="10" t="s">
        <v>22</v>
      </c>
      <c r="E13" s="10">
        <v>6</v>
      </c>
      <c r="F13" s="10">
        <v>762</v>
      </c>
      <c r="G13" s="10">
        <f t="shared" si="0"/>
        <v>742</v>
      </c>
      <c r="H13" s="10">
        <v>730</v>
      </c>
      <c r="I13" s="10">
        <v>12</v>
      </c>
      <c r="J13" s="24">
        <f t="shared" si="1"/>
        <v>95.800524934383205</v>
      </c>
      <c r="K13" s="20"/>
    </row>
    <row r="14" spans="1:11" ht="21.95" customHeight="1">
      <c r="A14" s="23">
        <v>45048</v>
      </c>
      <c r="B14" s="10" t="s">
        <v>52</v>
      </c>
      <c r="C14" s="10" t="s">
        <v>53</v>
      </c>
      <c r="D14" s="10" t="s">
        <v>22</v>
      </c>
      <c r="E14" s="10">
        <v>8</v>
      </c>
      <c r="F14" s="10">
        <v>912</v>
      </c>
      <c r="G14" s="10">
        <f t="shared" si="0"/>
        <v>976</v>
      </c>
      <c r="H14" s="10">
        <v>912</v>
      </c>
      <c r="I14" s="10">
        <v>64</v>
      </c>
      <c r="J14" s="24">
        <f t="shared" si="1"/>
        <v>100</v>
      </c>
      <c r="K14" s="20"/>
    </row>
    <row r="15" spans="1:11" ht="21.95" customHeight="1">
      <c r="A15" s="23">
        <v>45049</v>
      </c>
      <c r="B15" s="10" t="s">
        <v>47</v>
      </c>
      <c r="C15" s="10" t="s">
        <v>67</v>
      </c>
      <c r="D15" s="10" t="s">
        <v>22</v>
      </c>
      <c r="E15" s="10">
        <v>5</v>
      </c>
      <c r="F15" s="10">
        <v>500</v>
      </c>
      <c r="G15" s="10">
        <f t="shared" si="0"/>
        <v>515</v>
      </c>
      <c r="H15" s="10">
        <v>500</v>
      </c>
      <c r="I15" s="10">
        <v>15</v>
      </c>
      <c r="J15" s="24">
        <f t="shared" si="1"/>
        <v>100</v>
      </c>
      <c r="K15" s="20"/>
    </row>
    <row r="16" spans="1:11" ht="21.95" customHeight="1">
      <c r="A16" s="23">
        <v>45050</v>
      </c>
      <c r="B16" s="10" t="s">
        <v>90</v>
      </c>
      <c r="C16" s="10" t="s">
        <v>53</v>
      </c>
      <c r="D16" s="10" t="s">
        <v>22</v>
      </c>
      <c r="E16" s="10">
        <v>8</v>
      </c>
      <c r="F16" s="10">
        <v>912</v>
      </c>
      <c r="G16" s="10">
        <f t="shared" si="0"/>
        <v>976</v>
      </c>
      <c r="H16" s="10">
        <v>912</v>
      </c>
      <c r="I16" s="10">
        <v>64</v>
      </c>
      <c r="J16" s="24">
        <f t="shared" si="1"/>
        <v>100</v>
      </c>
      <c r="K16" s="20"/>
    </row>
    <row r="17" spans="1:11" ht="21.95" customHeight="1">
      <c r="A17" s="23">
        <v>45051</v>
      </c>
      <c r="B17" s="10" t="s">
        <v>90</v>
      </c>
      <c r="C17" s="10" t="s">
        <v>53</v>
      </c>
      <c r="D17" s="10" t="s">
        <v>22</v>
      </c>
      <c r="E17" s="10">
        <v>8</v>
      </c>
      <c r="F17" s="10">
        <v>912</v>
      </c>
      <c r="G17" s="10">
        <f t="shared" si="0"/>
        <v>966</v>
      </c>
      <c r="H17" s="10">
        <v>912</v>
      </c>
      <c r="I17" s="10">
        <v>54</v>
      </c>
      <c r="J17" s="24">
        <f t="shared" si="1"/>
        <v>100</v>
      </c>
      <c r="K17" s="20"/>
    </row>
    <row r="18" spans="1:11" ht="21.95" customHeight="1">
      <c r="A18" s="23">
        <v>45054</v>
      </c>
      <c r="B18" s="10" t="s">
        <v>90</v>
      </c>
      <c r="C18" s="10" t="s">
        <v>53</v>
      </c>
      <c r="D18" s="10" t="s">
        <v>22</v>
      </c>
      <c r="E18" s="10">
        <v>8</v>
      </c>
      <c r="F18" s="10">
        <v>912</v>
      </c>
      <c r="G18" s="10">
        <f t="shared" si="0"/>
        <v>956</v>
      </c>
      <c r="H18" s="10">
        <v>912</v>
      </c>
      <c r="I18" s="10">
        <v>44</v>
      </c>
      <c r="J18" s="24">
        <f t="shared" si="1"/>
        <v>100</v>
      </c>
      <c r="K18" s="20"/>
    </row>
    <row r="19" spans="1:11" ht="21.95" customHeight="1">
      <c r="A19" s="23">
        <v>45055</v>
      </c>
      <c r="B19" s="10" t="s">
        <v>90</v>
      </c>
      <c r="C19" s="10" t="s">
        <v>53</v>
      </c>
      <c r="D19" s="10" t="s">
        <v>22</v>
      </c>
      <c r="E19" s="10">
        <v>8</v>
      </c>
      <c r="F19" s="10">
        <v>912</v>
      </c>
      <c r="G19" s="10">
        <f t="shared" si="0"/>
        <v>854</v>
      </c>
      <c r="H19" s="10">
        <v>840</v>
      </c>
      <c r="I19" s="10">
        <v>14</v>
      </c>
      <c r="J19" s="24">
        <f t="shared" si="1"/>
        <v>92.10526315789474</v>
      </c>
      <c r="K19" s="20"/>
    </row>
    <row r="20" spans="1:11" ht="21.95" customHeight="1">
      <c r="A20" s="23">
        <v>45056</v>
      </c>
      <c r="B20" s="10" t="s">
        <v>91</v>
      </c>
      <c r="C20" s="10" t="s">
        <v>92</v>
      </c>
      <c r="D20" s="10" t="s">
        <v>22</v>
      </c>
      <c r="E20" s="10">
        <v>7</v>
      </c>
      <c r="F20" s="10">
        <v>871</v>
      </c>
      <c r="G20" s="10">
        <f t="shared" si="0"/>
        <v>767</v>
      </c>
      <c r="H20" s="10">
        <v>760</v>
      </c>
      <c r="I20" s="10">
        <v>7</v>
      </c>
      <c r="J20" s="24">
        <f t="shared" si="1"/>
        <v>87.256027554535024</v>
      </c>
      <c r="K20" s="20"/>
    </row>
    <row r="21" spans="1:11" ht="21.95" customHeight="1">
      <c r="A21" s="23">
        <v>45057</v>
      </c>
      <c r="B21" s="10" t="s">
        <v>91</v>
      </c>
      <c r="C21" s="10" t="s">
        <v>92</v>
      </c>
      <c r="D21" s="10" t="s">
        <v>22</v>
      </c>
      <c r="E21" s="10">
        <v>4</v>
      </c>
      <c r="F21" s="10">
        <v>497</v>
      </c>
      <c r="G21" s="10">
        <f t="shared" si="0"/>
        <v>359</v>
      </c>
      <c r="H21" s="10">
        <v>350</v>
      </c>
      <c r="I21" s="10">
        <v>9</v>
      </c>
      <c r="J21" s="24">
        <f t="shared" si="1"/>
        <v>70.422535211267601</v>
      </c>
      <c r="K21" s="20"/>
    </row>
    <row r="22" spans="1:11" ht="21.95" customHeight="1">
      <c r="A22" s="23">
        <v>45058</v>
      </c>
      <c r="B22" s="10" t="s">
        <v>51</v>
      </c>
      <c r="C22" s="10" t="s">
        <v>43</v>
      </c>
      <c r="D22" s="10" t="s">
        <v>22</v>
      </c>
      <c r="E22" s="10">
        <v>4</v>
      </c>
      <c r="F22" s="10">
        <v>508</v>
      </c>
      <c r="G22" s="10">
        <f>SUM(I22+H22)</f>
        <v>526</v>
      </c>
      <c r="H22" s="10">
        <v>508</v>
      </c>
      <c r="I22" s="10">
        <v>18</v>
      </c>
      <c r="J22" s="24">
        <f>H22/F22*100</f>
        <v>100</v>
      </c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24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24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24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24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24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24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24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24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24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0"/>
    </row>
    <row r="48" spans="1:11" ht="21" customHeight="1">
      <c r="A48" s="38" t="s">
        <v>23</v>
      </c>
      <c r="B48" s="39"/>
      <c r="C48" s="11">
        <f>COUNT(A10:A47)</f>
        <v>13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10512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9936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1223.6460843694617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13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94.126621874573985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6385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6385" r:id="rId4"/>
      </mc:Fallback>
    </mc:AlternateContent>
  </oleObject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K54"/>
  <sheetViews>
    <sheetView view="pageBreakPreview" topLeftCell="A8" zoomScaleNormal="100" workbookViewId="0">
      <selection activeCell="A22" sqref="A22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93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45</v>
      </c>
      <c r="C10" s="10" t="s">
        <v>46</v>
      </c>
      <c r="D10" s="10" t="s">
        <v>22</v>
      </c>
      <c r="E10" s="10">
        <v>6</v>
      </c>
      <c r="F10" s="10">
        <v>1026</v>
      </c>
      <c r="G10" s="10">
        <f t="shared" ref="G10:G21" si="0">SUM(I10+H10)</f>
        <v>1044</v>
      </c>
      <c r="H10" s="10">
        <v>998</v>
      </c>
      <c r="I10" s="10">
        <v>46</v>
      </c>
      <c r="J10" s="24">
        <f t="shared" ref="J10:J21" si="1">H10/F10*100</f>
        <v>97.270955165692001</v>
      </c>
      <c r="K10" s="20"/>
    </row>
    <row r="11" spans="1:11" ht="21.95" customHeight="1">
      <c r="A11" s="23">
        <v>45030</v>
      </c>
      <c r="B11" s="10"/>
      <c r="C11" s="10"/>
      <c r="D11" s="10"/>
      <c r="E11" s="10"/>
      <c r="F11" s="10"/>
      <c r="G11" s="10">
        <f t="shared" si="0"/>
        <v>0</v>
      </c>
      <c r="H11" s="10"/>
      <c r="I11" s="10"/>
      <c r="J11" s="24" t="e">
        <f t="shared" si="1"/>
        <v>#DIV/0!</v>
      </c>
      <c r="K11" s="20"/>
    </row>
    <row r="12" spans="1:11" ht="21.95" customHeight="1">
      <c r="A12" s="23">
        <v>45033</v>
      </c>
      <c r="B12" s="10" t="s">
        <v>61</v>
      </c>
      <c r="C12" s="10" t="s">
        <v>62</v>
      </c>
      <c r="D12" s="10" t="s">
        <v>22</v>
      </c>
      <c r="E12" s="10">
        <v>5</v>
      </c>
      <c r="F12" s="10">
        <v>225</v>
      </c>
      <c r="G12" s="10">
        <f t="shared" si="0"/>
        <v>208</v>
      </c>
      <c r="H12" s="10">
        <v>204</v>
      </c>
      <c r="I12" s="10">
        <v>4</v>
      </c>
      <c r="J12" s="24">
        <f t="shared" si="1"/>
        <v>90.666666666666657</v>
      </c>
      <c r="K12" s="20"/>
    </row>
    <row r="13" spans="1:11" ht="21.95" customHeight="1">
      <c r="A13" s="23">
        <v>45034</v>
      </c>
      <c r="B13" s="10" t="s">
        <v>61</v>
      </c>
      <c r="C13" s="10" t="s">
        <v>62</v>
      </c>
      <c r="D13" s="10" t="s">
        <v>22</v>
      </c>
      <c r="E13" s="10">
        <v>3</v>
      </c>
      <c r="F13" s="10">
        <v>135</v>
      </c>
      <c r="G13" s="10">
        <f t="shared" si="0"/>
        <v>138</v>
      </c>
      <c r="H13" s="10">
        <v>135</v>
      </c>
      <c r="I13" s="10">
        <v>3</v>
      </c>
      <c r="J13" s="24">
        <f t="shared" si="1"/>
        <v>100</v>
      </c>
      <c r="K13" s="20"/>
    </row>
    <row r="14" spans="1:11" ht="21.95" customHeight="1">
      <c r="A14" s="23">
        <v>45048</v>
      </c>
      <c r="B14" s="10" t="s">
        <v>61</v>
      </c>
      <c r="C14" s="10" t="s">
        <v>62</v>
      </c>
      <c r="D14" s="10" t="s">
        <v>22</v>
      </c>
      <c r="E14" s="10">
        <v>4</v>
      </c>
      <c r="F14" s="10">
        <v>180</v>
      </c>
      <c r="G14" s="10">
        <f t="shared" si="0"/>
        <v>163</v>
      </c>
      <c r="H14" s="10">
        <v>160</v>
      </c>
      <c r="I14" s="10">
        <v>3</v>
      </c>
      <c r="J14" s="24">
        <f t="shared" si="1"/>
        <v>88.888888888888886</v>
      </c>
      <c r="K14" s="20"/>
    </row>
    <row r="15" spans="1:11" ht="21.95" customHeight="1">
      <c r="A15" s="23">
        <v>45049</v>
      </c>
      <c r="B15" s="10" t="s">
        <v>47</v>
      </c>
      <c r="C15" s="10" t="s">
        <v>67</v>
      </c>
      <c r="D15" s="10" t="s">
        <v>22</v>
      </c>
      <c r="E15" s="10">
        <v>3</v>
      </c>
      <c r="F15" s="10">
        <v>300</v>
      </c>
      <c r="G15" s="10">
        <f t="shared" si="0"/>
        <v>271</v>
      </c>
      <c r="H15" s="10">
        <v>260</v>
      </c>
      <c r="I15" s="10">
        <v>11</v>
      </c>
      <c r="J15" s="24">
        <f t="shared" si="1"/>
        <v>86.666666666666671</v>
      </c>
      <c r="K15" s="20"/>
    </row>
    <row r="16" spans="1:11" ht="21.95" customHeight="1">
      <c r="A16" s="23">
        <v>45050</v>
      </c>
      <c r="B16" s="10" t="s">
        <v>94</v>
      </c>
      <c r="C16" s="10" t="s">
        <v>58</v>
      </c>
      <c r="D16" s="10" t="s">
        <v>22</v>
      </c>
      <c r="E16" s="10">
        <v>4</v>
      </c>
      <c r="F16" s="10">
        <v>260</v>
      </c>
      <c r="G16" s="10">
        <f t="shared" si="0"/>
        <v>253</v>
      </c>
      <c r="H16" s="10">
        <v>250</v>
      </c>
      <c r="I16" s="10">
        <v>3</v>
      </c>
      <c r="J16" s="24">
        <f t="shared" si="1"/>
        <v>96.15384615384616</v>
      </c>
      <c r="K16" s="20"/>
    </row>
    <row r="17" spans="1:11" ht="21.95" customHeight="1">
      <c r="A17" s="23">
        <v>45051</v>
      </c>
      <c r="B17" s="10"/>
      <c r="C17" s="10"/>
      <c r="D17" s="10" t="s">
        <v>22</v>
      </c>
      <c r="E17" s="10"/>
      <c r="F17" s="10"/>
      <c r="G17" s="10">
        <f t="shared" si="0"/>
        <v>0</v>
      </c>
      <c r="H17" s="10"/>
      <c r="I17" s="10"/>
      <c r="J17" s="24" t="e">
        <f t="shared" si="1"/>
        <v>#DIV/0!</v>
      </c>
      <c r="K17" s="20"/>
    </row>
    <row r="18" spans="1:11" ht="21.95" customHeight="1">
      <c r="A18" s="23">
        <v>45054</v>
      </c>
      <c r="B18" s="10" t="s">
        <v>38</v>
      </c>
      <c r="C18" s="10">
        <v>5198205300</v>
      </c>
      <c r="D18" s="10" t="s">
        <v>22</v>
      </c>
      <c r="E18" s="10">
        <v>4</v>
      </c>
      <c r="F18" s="10">
        <v>415</v>
      </c>
      <c r="G18" s="10">
        <f t="shared" si="0"/>
        <v>340</v>
      </c>
      <c r="H18" s="10">
        <v>330</v>
      </c>
      <c r="I18" s="10">
        <v>10</v>
      </c>
      <c r="J18" s="24">
        <f t="shared" si="1"/>
        <v>79.518072289156621</v>
      </c>
      <c r="K18" s="20"/>
    </row>
    <row r="19" spans="1:11" ht="21.95" customHeight="1">
      <c r="A19" s="23">
        <v>45055</v>
      </c>
      <c r="B19" s="10" t="s">
        <v>38</v>
      </c>
      <c r="C19" s="10">
        <v>5198205300</v>
      </c>
      <c r="D19" s="10" t="s">
        <v>22</v>
      </c>
      <c r="E19" s="10">
        <v>4</v>
      </c>
      <c r="F19" s="10">
        <v>415</v>
      </c>
      <c r="G19" s="10">
        <f t="shared" si="0"/>
        <v>420</v>
      </c>
      <c r="H19" s="10">
        <v>415</v>
      </c>
      <c r="I19" s="10">
        <v>5</v>
      </c>
      <c r="J19" s="24">
        <f t="shared" si="1"/>
        <v>100</v>
      </c>
      <c r="K19" s="20"/>
    </row>
    <row r="20" spans="1:11" ht="21.95" customHeight="1">
      <c r="A20" s="23">
        <v>45056</v>
      </c>
      <c r="B20" s="10" t="s">
        <v>87</v>
      </c>
      <c r="C20" s="10" t="s">
        <v>88</v>
      </c>
      <c r="D20" s="10" t="s">
        <v>22</v>
      </c>
      <c r="E20" s="10">
        <v>6</v>
      </c>
      <c r="F20" s="10">
        <v>528</v>
      </c>
      <c r="G20" s="10">
        <f t="shared" si="0"/>
        <v>536</v>
      </c>
      <c r="H20" s="10">
        <v>528</v>
      </c>
      <c r="I20" s="10">
        <v>8</v>
      </c>
      <c r="J20" s="24">
        <f t="shared" si="1"/>
        <v>100</v>
      </c>
      <c r="K20" s="20"/>
    </row>
    <row r="21" spans="1:11" ht="21.95" customHeight="1">
      <c r="A21" s="23">
        <v>45057</v>
      </c>
      <c r="B21" s="10" t="s">
        <v>40</v>
      </c>
      <c r="C21" s="10" t="s">
        <v>41</v>
      </c>
      <c r="D21" s="10" t="s">
        <v>22</v>
      </c>
      <c r="E21" s="10">
        <v>3</v>
      </c>
      <c r="F21" s="10">
        <v>600</v>
      </c>
      <c r="G21" s="10">
        <f t="shared" si="0"/>
        <v>677</v>
      </c>
      <c r="H21" s="10">
        <v>600</v>
      </c>
      <c r="I21" s="10">
        <v>77</v>
      </c>
      <c r="J21" s="24">
        <f t="shared" si="1"/>
        <v>100</v>
      </c>
      <c r="K21" s="20"/>
    </row>
    <row r="22" spans="1:11" ht="21.95" customHeight="1">
      <c r="A22" s="23">
        <v>45058</v>
      </c>
      <c r="B22" s="10" t="s">
        <v>40</v>
      </c>
      <c r="C22" s="10" t="s">
        <v>41</v>
      </c>
      <c r="D22" s="10" t="s">
        <v>22</v>
      </c>
      <c r="E22" s="10">
        <v>4</v>
      </c>
      <c r="F22" s="10">
        <v>1000</v>
      </c>
      <c r="G22" s="10">
        <f>SUM(I22+H22)</f>
        <v>1002</v>
      </c>
      <c r="H22" s="10">
        <v>1000</v>
      </c>
      <c r="I22" s="10">
        <v>2</v>
      </c>
      <c r="J22" s="24">
        <f>H22/F22*100</f>
        <v>100</v>
      </c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13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5084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4880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 t="e">
        <f>SUM(J10:J47)</f>
        <v>#DIV/0!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11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 t="e">
        <f>C51/C52</f>
        <v>#DIV/0!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7409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7409" r:id="rId4"/>
      </mc:Fallback>
    </mc:AlternateContent>
  </oleObjects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K54"/>
  <sheetViews>
    <sheetView view="pageBreakPreview" topLeftCell="A9" zoomScaleNormal="100" workbookViewId="0">
      <selection activeCell="A23" sqref="A23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95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45</v>
      </c>
      <c r="C10" s="10" t="s">
        <v>46</v>
      </c>
      <c r="D10" s="10" t="s">
        <v>22</v>
      </c>
      <c r="E10" s="10">
        <v>5</v>
      </c>
      <c r="F10" s="10">
        <v>855</v>
      </c>
      <c r="G10" s="10">
        <f t="shared" ref="G10:G21" si="0">SUM(H10+I10)</f>
        <v>802</v>
      </c>
      <c r="H10" s="10">
        <v>784</v>
      </c>
      <c r="I10" s="10">
        <v>18</v>
      </c>
      <c r="J10" s="24">
        <f t="shared" ref="J10:J21" si="1">H10/F10*100</f>
        <v>91.695906432748544</v>
      </c>
      <c r="K10" s="20"/>
    </row>
    <row r="11" spans="1:11" ht="21.95" customHeight="1">
      <c r="A11" s="23">
        <v>45030</v>
      </c>
      <c r="B11" s="10" t="s">
        <v>36</v>
      </c>
      <c r="C11" s="10" t="s">
        <v>60</v>
      </c>
      <c r="D11" s="10" t="s">
        <v>22</v>
      </c>
      <c r="E11" s="10">
        <v>3</v>
      </c>
      <c r="F11" s="10">
        <v>150</v>
      </c>
      <c r="G11" s="10">
        <f t="shared" si="0"/>
        <v>162</v>
      </c>
      <c r="H11" s="10">
        <v>150</v>
      </c>
      <c r="I11" s="10">
        <v>12</v>
      </c>
      <c r="J11" s="24">
        <f t="shared" si="1"/>
        <v>100</v>
      </c>
      <c r="K11" s="20"/>
    </row>
    <row r="12" spans="1:11" ht="21.95" customHeight="1">
      <c r="A12" s="23">
        <v>45033</v>
      </c>
      <c r="B12" s="10" t="s">
        <v>21</v>
      </c>
      <c r="C12" s="10">
        <v>94500</v>
      </c>
      <c r="D12" s="10" t="s">
        <v>22</v>
      </c>
      <c r="E12" s="10">
        <v>3</v>
      </c>
      <c r="F12" s="10">
        <v>600</v>
      </c>
      <c r="G12" s="10">
        <f t="shared" si="0"/>
        <v>512</v>
      </c>
      <c r="H12" s="10">
        <v>500</v>
      </c>
      <c r="I12" s="10">
        <v>12</v>
      </c>
      <c r="J12" s="24">
        <f t="shared" si="1"/>
        <v>83.333333333333343</v>
      </c>
      <c r="K12" s="20"/>
    </row>
    <row r="13" spans="1:11" ht="21.95" customHeight="1">
      <c r="A13" s="23">
        <v>45034</v>
      </c>
      <c r="B13" s="10" t="s">
        <v>40</v>
      </c>
      <c r="C13" s="10" t="s">
        <v>41</v>
      </c>
      <c r="D13" s="10" t="s">
        <v>22</v>
      </c>
      <c r="E13" s="10">
        <v>4</v>
      </c>
      <c r="F13" s="10">
        <v>800</v>
      </c>
      <c r="G13" s="10">
        <f t="shared" si="0"/>
        <v>780</v>
      </c>
      <c r="H13" s="10">
        <v>770</v>
      </c>
      <c r="I13" s="10">
        <v>10</v>
      </c>
      <c r="J13" s="24">
        <f t="shared" si="1"/>
        <v>96.25</v>
      </c>
      <c r="K13" s="20"/>
    </row>
    <row r="14" spans="1:11" ht="21.95" customHeight="1">
      <c r="A14" s="23">
        <v>45048</v>
      </c>
      <c r="B14" s="10" t="s">
        <v>33</v>
      </c>
      <c r="C14" s="10" t="s">
        <v>34</v>
      </c>
      <c r="D14" s="10" t="s">
        <v>22</v>
      </c>
      <c r="E14" s="10">
        <v>3</v>
      </c>
      <c r="F14" s="10">
        <v>300</v>
      </c>
      <c r="G14" s="10">
        <f t="shared" si="0"/>
        <v>305</v>
      </c>
      <c r="H14" s="10">
        <v>300</v>
      </c>
      <c r="I14" s="10">
        <v>5</v>
      </c>
      <c r="J14" s="24">
        <f t="shared" si="1"/>
        <v>100</v>
      </c>
      <c r="K14" s="20"/>
    </row>
    <row r="15" spans="1:11" ht="21.95" customHeight="1">
      <c r="A15" s="23">
        <v>45049</v>
      </c>
      <c r="B15" s="10" t="s">
        <v>36</v>
      </c>
      <c r="C15" s="10" t="s">
        <v>96</v>
      </c>
      <c r="D15" s="10" t="s">
        <v>22</v>
      </c>
      <c r="E15" s="10">
        <v>3</v>
      </c>
      <c r="F15" s="10">
        <v>135</v>
      </c>
      <c r="G15" s="10">
        <f t="shared" si="0"/>
        <v>122</v>
      </c>
      <c r="H15" s="10">
        <v>100</v>
      </c>
      <c r="I15" s="10">
        <v>22</v>
      </c>
      <c r="J15" s="24">
        <f t="shared" si="1"/>
        <v>74.074074074074076</v>
      </c>
      <c r="K15" s="20"/>
    </row>
    <row r="16" spans="1:11" ht="21.95" customHeight="1">
      <c r="A16" s="23">
        <v>45050</v>
      </c>
      <c r="B16" s="10" t="s">
        <v>94</v>
      </c>
      <c r="C16" s="10" t="s">
        <v>58</v>
      </c>
      <c r="D16" s="10" t="s">
        <v>22</v>
      </c>
      <c r="E16" s="10">
        <v>2</v>
      </c>
      <c r="F16" s="10">
        <v>130</v>
      </c>
      <c r="G16" s="10">
        <f t="shared" si="0"/>
        <v>137</v>
      </c>
      <c r="H16" s="10">
        <v>130</v>
      </c>
      <c r="I16" s="10">
        <v>7</v>
      </c>
      <c r="J16" s="24">
        <f t="shared" si="1"/>
        <v>100</v>
      </c>
      <c r="K16" s="20"/>
    </row>
    <row r="17" spans="1:11" ht="21.95" customHeight="1">
      <c r="A17" s="23">
        <v>45051</v>
      </c>
      <c r="B17" s="10" t="s">
        <v>38</v>
      </c>
      <c r="C17" s="10">
        <v>5198205300</v>
      </c>
      <c r="D17" s="10" t="s">
        <v>22</v>
      </c>
      <c r="E17" s="10">
        <v>5</v>
      </c>
      <c r="F17" s="10">
        <v>520</v>
      </c>
      <c r="G17" s="10">
        <f t="shared" si="0"/>
        <v>530</v>
      </c>
      <c r="H17" s="10">
        <v>520</v>
      </c>
      <c r="I17" s="10">
        <v>10</v>
      </c>
      <c r="J17" s="24">
        <f t="shared" si="1"/>
        <v>100</v>
      </c>
      <c r="K17" s="20"/>
    </row>
    <row r="18" spans="1:11" ht="21.95" customHeight="1">
      <c r="A18" s="23">
        <v>45054</v>
      </c>
      <c r="B18" s="10" t="s">
        <v>36</v>
      </c>
      <c r="C18" s="10" t="s">
        <v>96</v>
      </c>
      <c r="D18" s="10" t="s">
        <v>22</v>
      </c>
      <c r="E18" s="10">
        <v>4</v>
      </c>
      <c r="F18" s="10">
        <v>200</v>
      </c>
      <c r="G18" s="10">
        <f t="shared" si="0"/>
        <v>180</v>
      </c>
      <c r="H18" s="10">
        <v>170</v>
      </c>
      <c r="I18" s="10">
        <v>10</v>
      </c>
      <c r="J18" s="24">
        <f t="shared" si="1"/>
        <v>85</v>
      </c>
      <c r="K18" s="20"/>
    </row>
    <row r="19" spans="1:11" ht="21.95" customHeight="1">
      <c r="A19" s="23">
        <v>45055</v>
      </c>
      <c r="B19" s="10" t="s">
        <v>36</v>
      </c>
      <c r="C19" s="10" t="s">
        <v>96</v>
      </c>
      <c r="D19" s="10" t="s">
        <v>22</v>
      </c>
      <c r="E19" s="10">
        <v>4</v>
      </c>
      <c r="F19" s="10">
        <v>200</v>
      </c>
      <c r="G19" s="10">
        <f t="shared" si="0"/>
        <v>216</v>
      </c>
      <c r="H19" s="10">
        <v>200</v>
      </c>
      <c r="I19" s="10">
        <v>16</v>
      </c>
      <c r="J19" s="24">
        <f t="shared" si="1"/>
        <v>100</v>
      </c>
      <c r="K19" s="20"/>
    </row>
    <row r="20" spans="1:11" ht="21.95" customHeight="1">
      <c r="A20" s="23">
        <v>45056</v>
      </c>
      <c r="B20" s="10" t="s">
        <v>36</v>
      </c>
      <c r="C20" s="10" t="s">
        <v>96</v>
      </c>
      <c r="D20" s="10" t="s">
        <v>22</v>
      </c>
      <c r="E20" s="10">
        <v>4</v>
      </c>
      <c r="F20" s="10">
        <v>200</v>
      </c>
      <c r="G20" s="10">
        <f t="shared" si="0"/>
        <v>207</v>
      </c>
      <c r="H20" s="10">
        <v>200</v>
      </c>
      <c r="I20" s="10">
        <v>7</v>
      </c>
      <c r="J20" s="24">
        <f t="shared" si="1"/>
        <v>100</v>
      </c>
      <c r="K20" s="20"/>
    </row>
    <row r="21" spans="1:11" ht="21.95" customHeight="1">
      <c r="A21" s="23">
        <v>45057</v>
      </c>
      <c r="B21" s="10" t="s">
        <v>36</v>
      </c>
      <c r="C21" s="10" t="s">
        <v>65</v>
      </c>
      <c r="D21" s="10" t="s">
        <v>22</v>
      </c>
      <c r="E21" s="10">
        <v>5</v>
      </c>
      <c r="F21" s="10">
        <v>250</v>
      </c>
      <c r="G21" s="10">
        <f t="shared" si="0"/>
        <v>252</v>
      </c>
      <c r="H21" s="10">
        <v>250</v>
      </c>
      <c r="I21" s="10">
        <v>2</v>
      </c>
      <c r="J21" s="24">
        <f t="shared" si="1"/>
        <v>100</v>
      </c>
      <c r="K21" s="20"/>
    </row>
    <row r="22" spans="1:11" ht="21.95" customHeight="1">
      <c r="A22" s="23">
        <v>45058</v>
      </c>
      <c r="B22" s="10" t="s">
        <v>36</v>
      </c>
      <c r="C22" s="10" t="s">
        <v>65</v>
      </c>
      <c r="D22" s="10" t="s">
        <v>22</v>
      </c>
      <c r="E22" s="10">
        <v>2</v>
      </c>
      <c r="F22" s="10">
        <v>100</v>
      </c>
      <c r="G22" s="10">
        <f>SUM(H22+I22)</f>
        <v>80</v>
      </c>
      <c r="H22" s="10">
        <v>70</v>
      </c>
      <c r="I22" s="10">
        <v>10</v>
      </c>
      <c r="J22" s="24">
        <f>H22/F22*100</f>
        <v>70</v>
      </c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13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4440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4144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1200.353313840156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13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92.334870295396613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8433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8433" r:id="rId4"/>
      </mc:Fallback>
    </mc:AlternateContent>
  </oleObject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54"/>
  <sheetViews>
    <sheetView view="pageBreakPreview" topLeftCell="A10" zoomScaleNormal="100" workbookViewId="0">
      <selection activeCell="A24" sqref="A24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97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98</v>
      </c>
      <c r="C10" s="10" t="s">
        <v>99</v>
      </c>
      <c r="D10" s="10" t="s">
        <v>22</v>
      </c>
      <c r="E10" s="10">
        <v>5</v>
      </c>
      <c r="F10" s="10">
        <v>156</v>
      </c>
      <c r="G10" s="10">
        <f t="shared" ref="G10:G23" si="0">SUM(H10+I10)</f>
        <v>158</v>
      </c>
      <c r="H10" s="10">
        <v>156</v>
      </c>
      <c r="I10" s="10">
        <v>2</v>
      </c>
      <c r="J10" s="24">
        <f t="shared" ref="J10:J23" si="1">H10/F10*100</f>
        <v>100</v>
      </c>
      <c r="K10" s="20"/>
    </row>
    <row r="11" spans="1:11" ht="21.95" customHeight="1">
      <c r="A11" s="23">
        <v>45030</v>
      </c>
      <c r="B11" s="10" t="s">
        <v>35</v>
      </c>
      <c r="C11" s="10">
        <v>332</v>
      </c>
      <c r="D11" s="10" t="s">
        <v>22</v>
      </c>
      <c r="E11" s="10">
        <v>4</v>
      </c>
      <c r="F11" s="10">
        <v>400</v>
      </c>
      <c r="G11" s="10">
        <f t="shared" si="0"/>
        <v>405</v>
      </c>
      <c r="H11" s="10">
        <v>400</v>
      </c>
      <c r="I11" s="10">
        <v>5</v>
      </c>
      <c r="J11" s="24">
        <f t="shared" si="1"/>
        <v>100</v>
      </c>
      <c r="K11" s="20"/>
    </row>
    <row r="12" spans="1:11" ht="21.95" customHeight="1">
      <c r="A12" s="23"/>
      <c r="B12" s="10" t="s">
        <v>100</v>
      </c>
      <c r="C12" s="10" t="s">
        <v>101</v>
      </c>
      <c r="D12" s="10" t="s">
        <v>22</v>
      </c>
      <c r="E12" s="10">
        <v>4</v>
      </c>
      <c r="F12" s="10">
        <v>450</v>
      </c>
      <c r="G12" s="10">
        <f t="shared" si="0"/>
        <v>52</v>
      </c>
      <c r="H12" s="10">
        <v>45</v>
      </c>
      <c r="I12" s="10">
        <v>7</v>
      </c>
      <c r="J12" s="24">
        <f t="shared" si="1"/>
        <v>10</v>
      </c>
      <c r="K12" s="20"/>
    </row>
    <row r="13" spans="1:11" ht="21.95" customHeight="1">
      <c r="A13" s="23">
        <v>45033</v>
      </c>
      <c r="B13" s="10" t="s">
        <v>51</v>
      </c>
      <c r="C13" s="10" t="s">
        <v>43</v>
      </c>
      <c r="D13" s="10" t="s">
        <v>22</v>
      </c>
      <c r="E13" s="10">
        <v>4</v>
      </c>
      <c r="F13" s="10">
        <v>508</v>
      </c>
      <c r="G13" s="10">
        <f t="shared" si="0"/>
        <v>402</v>
      </c>
      <c r="H13" s="10">
        <v>400</v>
      </c>
      <c r="I13" s="10">
        <v>2</v>
      </c>
      <c r="J13" s="24">
        <f t="shared" si="1"/>
        <v>78.740157480314963</v>
      </c>
      <c r="K13" s="20"/>
    </row>
    <row r="14" spans="1:11" ht="21.95" customHeight="1">
      <c r="A14" s="23">
        <v>45034</v>
      </c>
      <c r="B14" s="10" t="s">
        <v>102</v>
      </c>
      <c r="C14" s="10" t="s">
        <v>103</v>
      </c>
      <c r="D14" s="10" t="s">
        <v>22</v>
      </c>
      <c r="E14" s="10">
        <v>4</v>
      </c>
      <c r="F14" s="10">
        <v>600</v>
      </c>
      <c r="G14" s="10">
        <f t="shared" si="0"/>
        <v>611</v>
      </c>
      <c r="H14" s="10">
        <v>600</v>
      </c>
      <c r="I14" s="10">
        <v>11</v>
      </c>
      <c r="J14" s="24">
        <f t="shared" si="1"/>
        <v>100</v>
      </c>
      <c r="K14" s="20"/>
    </row>
    <row r="15" spans="1:11" ht="21.95" customHeight="1">
      <c r="A15" s="23"/>
      <c r="B15" s="10" t="s">
        <v>100</v>
      </c>
      <c r="C15" s="10" t="s">
        <v>101</v>
      </c>
      <c r="D15" s="10" t="s">
        <v>22</v>
      </c>
      <c r="E15" s="10">
        <v>4</v>
      </c>
      <c r="F15" s="10">
        <v>600</v>
      </c>
      <c r="G15" s="10">
        <f t="shared" si="0"/>
        <v>601</v>
      </c>
      <c r="H15" s="10">
        <v>600</v>
      </c>
      <c r="I15" s="10">
        <v>1</v>
      </c>
      <c r="J15" s="24">
        <f t="shared" si="1"/>
        <v>100</v>
      </c>
      <c r="K15" s="20"/>
    </row>
    <row r="16" spans="1:11" ht="21.95" customHeight="1">
      <c r="A16" s="23">
        <v>45048</v>
      </c>
      <c r="B16" s="10" t="s">
        <v>100</v>
      </c>
      <c r="C16" s="10" t="s">
        <v>101</v>
      </c>
      <c r="D16" s="10" t="s">
        <v>22</v>
      </c>
      <c r="E16" s="10">
        <v>6</v>
      </c>
      <c r="F16" s="10">
        <v>900</v>
      </c>
      <c r="G16" s="10">
        <f t="shared" si="0"/>
        <v>933</v>
      </c>
      <c r="H16" s="10">
        <v>900</v>
      </c>
      <c r="I16" s="10">
        <v>33</v>
      </c>
      <c r="J16" s="24">
        <f t="shared" si="1"/>
        <v>100</v>
      </c>
      <c r="K16" s="20"/>
    </row>
    <row r="17" spans="1:11" ht="21.95" customHeight="1">
      <c r="A17" s="23">
        <v>45049</v>
      </c>
      <c r="B17" s="10" t="s">
        <v>55</v>
      </c>
      <c r="C17" s="10" t="s">
        <v>56</v>
      </c>
      <c r="D17" s="10" t="s">
        <v>22</v>
      </c>
      <c r="E17" s="10">
        <v>4</v>
      </c>
      <c r="F17" s="10">
        <v>300</v>
      </c>
      <c r="G17" s="10">
        <f t="shared" si="0"/>
        <v>288</v>
      </c>
      <c r="H17" s="10">
        <v>280</v>
      </c>
      <c r="I17" s="10">
        <v>8</v>
      </c>
      <c r="J17" s="24">
        <f t="shared" si="1"/>
        <v>93.333333333333329</v>
      </c>
      <c r="K17" s="20"/>
    </row>
    <row r="18" spans="1:11" ht="21.95" customHeight="1">
      <c r="A18" s="23">
        <v>45050</v>
      </c>
      <c r="B18" s="10" t="s">
        <v>94</v>
      </c>
      <c r="C18" s="10" t="s">
        <v>58</v>
      </c>
      <c r="D18" s="10" t="s">
        <v>22</v>
      </c>
      <c r="E18" s="10">
        <v>8</v>
      </c>
      <c r="F18" s="10">
        <v>518</v>
      </c>
      <c r="G18" s="10">
        <f t="shared" si="0"/>
        <v>520</v>
      </c>
      <c r="H18" s="10">
        <v>518</v>
      </c>
      <c r="I18" s="10">
        <v>2</v>
      </c>
      <c r="J18" s="24">
        <f t="shared" si="1"/>
        <v>100</v>
      </c>
      <c r="K18" s="20"/>
    </row>
    <row r="19" spans="1:11" ht="21.95" customHeight="1">
      <c r="A19" s="23">
        <v>45051</v>
      </c>
      <c r="B19" s="10" t="s">
        <v>68</v>
      </c>
      <c r="C19" s="10" t="s">
        <v>69</v>
      </c>
      <c r="D19" s="10" t="s">
        <v>22</v>
      </c>
      <c r="E19" s="10">
        <v>4</v>
      </c>
      <c r="F19" s="10">
        <v>91</v>
      </c>
      <c r="G19" s="10">
        <f t="shared" si="0"/>
        <v>85</v>
      </c>
      <c r="H19" s="10">
        <v>80</v>
      </c>
      <c r="I19" s="10">
        <v>5</v>
      </c>
      <c r="J19" s="24">
        <f t="shared" si="1"/>
        <v>87.912087912087912</v>
      </c>
      <c r="K19" s="20"/>
    </row>
    <row r="20" spans="1:11" ht="21.95" customHeight="1">
      <c r="A20" s="23">
        <v>45054</v>
      </c>
      <c r="B20" s="4" t="s">
        <v>36</v>
      </c>
      <c r="C20" s="10" t="s">
        <v>96</v>
      </c>
      <c r="D20" s="10" t="s">
        <v>22</v>
      </c>
      <c r="E20" s="10">
        <v>4</v>
      </c>
      <c r="F20" s="10">
        <v>200</v>
      </c>
      <c r="G20" s="10">
        <f t="shared" si="0"/>
        <v>181</v>
      </c>
      <c r="H20" s="10">
        <v>170</v>
      </c>
      <c r="I20" s="10">
        <v>11</v>
      </c>
      <c r="J20" s="24">
        <f t="shared" si="1"/>
        <v>85</v>
      </c>
      <c r="K20" s="20"/>
    </row>
    <row r="21" spans="1:11" ht="21.95" customHeight="1">
      <c r="A21" s="23">
        <v>45055</v>
      </c>
      <c r="B21" s="10" t="s">
        <v>55</v>
      </c>
      <c r="C21" s="10" t="s">
        <v>56</v>
      </c>
      <c r="D21" s="10" t="s">
        <v>22</v>
      </c>
      <c r="E21" s="10">
        <v>7</v>
      </c>
      <c r="F21" s="10">
        <v>525</v>
      </c>
      <c r="G21" s="10">
        <f t="shared" si="0"/>
        <v>464</v>
      </c>
      <c r="H21" s="10">
        <v>460</v>
      </c>
      <c r="I21" s="10">
        <v>4</v>
      </c>
      <c r="J21" s="24">
        <f t="shared" si="1"/>
        <v>87.61904761904762</v>
      </c>
      <c r="K21" s="20"/>
    </row>
    <row r="22" spans="1:11" ht="21.95" customHeight="1">
      <c r="A22" s="23">
        <v>45056</v>
      </c>
      <c r="B22" s="10" t="s">
        <v>100</v>
      </c>
      <c r="C22" s="10" t="s">
        <v>101</v>
      </c>
      <c r="D22" s="10" t="s">
        <v>22</v>
      </c>
      <c r="E22" s="10">
        <v>7</v>
      </c>
      <c r="F22" s="10">
        <v>1050</v>
      </c>
      <c r="G22" s="10">
        <f t="shared" si="0"/>
        <v>1005</v>
      </c>
      <c r="H22" s="10">
        <v>1000</v>
      </c>
      <c r="I22" s="10">
        <v>5</v>
      </c>
      <c r="J22" s="24">
        <f t="shared" si="1"/>
        <v>95.238095238095227</v>
      </c>
      <c r="K22" s="20"/>
    </row>
    <row r="23" spans="1:11" ht="21.95" customHeight="1">
      <c r="A23" s="23">
        <v>45057</v>
      </c>
      <c r="B23" s="10" t="s">
        <v>40</v>
      </c>
      <c r="C23" s="10" t="s">
        <v>41</v>
      </c>
      <c r="D23" s="10" t="s">
        <v>22</v>
      </c>
      <c r="E23" s="10">
        <v>6</v>
      </c>
      <c r="F23" s="10">
        <v>1200</v>
      </c>
      <c r="G23" s="10">
        <f t="shared" si="0"/>
        <v>1204</v>
      </c>
      <c r="H23" s="10">
        <v>1200</v>
      </c>
      <c r="I23" s="10">
        <v>4</v>
      </c>
      <c r="J23" s="24">
        <f t="shared" si="1"/>
        <v>100</v>
      </c>
      <c r="K23" s="20"/>
    </row>
    <row r="24" spans="1:11" ht="21.95" customHeight="1">
      <c r="A24" s="23">
        <v>45058</v>
      </c>
      <c r="B24" s="10" t="s">
        <v>100</v>
      </c>
      <c r="C24" s="10" t="s">
        <v>101</v>
      </c>
      <c r="D24" s="10" t="s">
        <v>22</v>
      </c>
      <c r="E24" s="10">
        <v>8</v>
      </c>
      <c r="F24" s="10">
        <v>1200</v>
      </c>
      <c r="G24" s="10">
        <f>SUM(H24+I24)</f>
        <v>1178</v>
      </c>
      <c r="H24" s="10">
        <v>1170</v>
      </c>
      <c r="I24" s="10">
        <v>8</v>
      </c>
      <c r="J24" s="24">
        <f>H24/F24*100</f>
        <v>97.5</v>
      </c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13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8698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7979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1335.3427215828792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15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89.022848105525284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19457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19457" r:id="rId4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view="pageBreakPreview" topLeftCell="A3" zoomScaleNormal="100" workbookViewId="0">
      <selection activeCell="A11" sqref="A11:A31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30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44998</v>
      </c>
      <c r="B10" s="10" t="s">
        <v>21</v>
      </c>
      <c r="C10" s="10">
        <v>22500</v>
      </c>
      <c r="D10" s="10" t="s">
        <v>22</v>
      </c>
      <c r="E10" s="10">
        <v>8</v>
      </c>
      <c r="F10" s="10">
        <v>3040</v>
      </c>
      <c r="G10" s="10">
        <f>SUM(H10+I10)</f>
        <v>3052</v>
      </c>
      <c r="H10" s="10">
        <v>3040</v>
      </c>
      <c r="I10" s="10">
        <v>12</v>
      </c>
      <c r="J10" s="19">
        <f>SUM(H10/F10*100)</f>
        <v>100</v>
      </c>
      <c r="K10" s="20"/>
    </row>
    <row r="11" spans="1:11" ht="21.95" customHeight="1">
      <c r="A11" s="23"/>
      <c r="B11" s="10" t="s">
        <v>21</v>
      </c>
      <c r="C11" s="10">
        <v>22500</v>
      </c>
      <c r="D11" s="10" t="s">
        <v>22</v>
      </c>
      <c r="E11" s="10">
        <v>8</v>
      </c>
      <c r="F11" s="10">
        <v>3040</v>
      </c>
      <c r="G11" s="10">
        <f t="shared" ref="G11:G31" si="0">SUM(H11+I11)</f>
        <v>3052</v>
      </c>
      <c r="H11" s="10">
        <v>3040</v>
      </c>
      <c r="I11" s="10">
        <v>12</v>
      </c>
      <c r="J11" s="19">
        <f t="shared" ref="J11:J31" si="1">SUM(H11/F11*100)</f>
        <v>100</v>
      </c>
      <c r="K11" s="20"/>
    </row>
    <row r="12" spans="1:11" ht="21.95" customHeight="1">
      <c r="A12" s="23"/>
      <c r="B12" s="10" t="s">
        <v>21</v>
      </c>
      <c r="C12" s="10">
        <v>22500</v>
      </c>
      <c r="D12" s="10" t="s">
        <v>22</v>
      </c>
      <c r="E12" s="10">
        <v>8</v>
      </c>
      <c r="F12" s="10">
        <v>3040</v>
      </c>
      <c r="G12" s="10">
        <f t="shared" si="0"/>
        <v>3052</v>
      </c>
      <c r="H12" s="10">
        <v>3040</v>
      </c>
      <c r="I12" s="10">
        <v>12</v>
      </c>
      <c r="J12" s="19">
        <f t="shared" si="1"/>
        <v>100</v>
      </c>
      <c r="K12" s="20"/>
    </row>
    <row r="13" spans="1:11" ht="21.95" customHeight="1">
      <c r="A13" s="23"/>
      <c r="B13" s="10" t="s">
        <v>21</v>
      </c>
      <c r="C13" s="10">
        <v>22500</v>
      </c>
      <c r="D13" s="10" t="s">
        <v>22</v>
      </c>
      <c r="E13" s="10">
        <v>8</v>
      </c>
      <c r="F13" s="10">
        <v>3040</v>
      </c>
      <c r="G13" s="10">
        <f t="shared" si="0"/>
        <v>3052</v>
      </c>
      <c r="H13" s="10">
        <v>3040</v>
      </c>
      <c r="I13" s="10">
        <v>12</v>
      </c>
      <c r="J13" s="19">
        <f t="shared" si="1"/>
        <v>100</v>
      </c>
      <c r="K13" s="20"/>
    </row>
    <row r="14" spans="1:11" ht="21.95" customHeight="1">
      <c r="A14" s="23"/>
      <c r="B14" s="10" t="s">
        <v>21</v>
      </c>
      <c r="C14" s="10">
        <v>22500</v>
      </c>
      <c r="D14" s="10" t="s">
        <v>22</v>
      </c>
      <c r="E14" s="10">
        <v>8</v>
      </c>
      <c r="F14" s="10">
        <v>3040</v>
      </c>
      <c r="G14" s="10">
        <f t="shared" si="0"/>
        <v>3052</v>
      </c>
      <c r="H14" s="10">
        <v>3040</v>
      </c>
      <c r="I14" s="10">
        <v>12</v>
      </c>
      <c r="J14" s="19">
        <f t="shared" si="1"/>
        <v>100</v>
      </c>
      <c r="K14" s="20"/>
    </row>
    <row r="15" spans="1:11" ht="21.95" customHeight="1">
      <c r="A15" s="23"/>
      <c r="B15" s="10" t="s">
        <v>21</v>
      </c>
      <c r="C15" s="10">
        <v>22500</v>
      </c>
      <c r="D15" s="10" t="s">
        <v>22</v>
      </c>
      <c r="E15" s="10">
        <v>8</v>
      </c>
      <c r="F15" s="10">
        <v>3040</v>
      </c>
      <c r="G15" s="10">
        <f t="shared" si="0"/>
        <v>3052</v>
      </c>
      <c r="H15" s="10">
        <v>3040</v>
      </c>
      <c r="I15" s="10">
        <v>12</v>
      </c>
      <c r="J15" s="19">
        <f t="shared" si="1"/>
        <v>100</v>
      </c>
      <c r="K15" s="20"/>
    </row>
    <row r="16" spans="1:11" ht="21.95" customHeight="1">
      <c r="A16" s="23"/>
      <c r="B16" s="10" t="s">
        <v>21</v>
      </c>
      <c r="C16" s="10">
        <v>22500</v>
      </c>
      <c r="D16" s="10" t="s">
        <v>22</v>
      </c>
      <c r="E16" s="10">
        <v>8</v>
      </c>
      <c r="F16" s="10">
        <v>3040</v>
      </c>
      <c r="G16" s="10">
        <f t="shared" si="0"/>
        <v>3052</v>
      </c>
      <c r="H16" s="10">
        <v>3040</v>
      </c>
      <c r="I16" s="10">
        <v>12</v>
      </c>
      <c r="J16" s="19">
        <f t="shared" si="1"/>
        <v>100</v>
      </c>
      <c r="K16" s="20"/>
    </row>
    <row r="17" spans="1:11" ht="21.95" customHeight="1">
      <c r="A17" s="23"/>
      <c r="B17" s="10" t="s">
        <v>21</v>
      </c>
      <c r="C17" s="10">
        <v>22500</v>
      </c>
      <c r="D17" s="10" t="s">
        <v>22</v>
      </c>
      <c r="E17" s="10">
        <v>8</v>
      </c>
      <c r="F17" s="10">
        <v>3040</v>
      </c>
      <c r="G17" s="10">
        <f t="shared" si="0"/>
        <v>3052</v>
      </c>
      <c r="H17" s="10">
        <v>3040</v>
      </c>
      <c r="I17" s="10">
        <v>12</v>
      </c>
      <c r="J17" s="19">
        <f t="shared" si="1"/>
        <v>100</v>
      </c>
      <c r="K17" s="20"/>
    </row>
    <row r="18" spans="1:11" ht="21.95" customHeight="1">
      <c r="A18" s="23"/>
      <c r="B18" s="10" t="s">
        <v>21</v>
      </c>
      <c r="C18" s="10">
        <v>22500</v>
      </c>
      <c r="D18" s="10" t="s">
        <v>22</v>
      </c>
      <c r="E18" s="10">
        <v>8</v>
      </c>
      <c r="F18" s="10">
        <v>3040</v>
      </c>
      <c r="G18" s="10">
        <f t="shared" si="0"/>
        <v>3052</v>
      </c>
      <c r="H18" s="10">
        <v>3040</v>
      </c>
      <c r="I18" s="10">
        <v>12</v>
      </c>
      <c r="J18" s="19">
        <f t="shared" si="1"/>
        <v>100</v>
      </c>
      <c r="K18" s="20"/>
    </row>
    <row r="19" spans="1:11" ht="21.95" customHeight="1">
      <c r="A19" s="23"/>
      <c r="B19" s="10" t="s">
        <v>21</v>
      </c>
      <c r="C19" s="10">
        <v>22500</v>
      </c>
      <c r="D19" s="10" t="s">
        <v>22</v>
      </c>
      <c r="E19" s="10">
        <v>8</v>
      </c>
      <c r="F19" s="10">
        <v>3040</v>
      </c>
      <c r="G19" s="10">
        <f t="shared" si="0"/>
        <v>3052</v>
      </c>
      <c r="H19" s="10">
        <v>3040</v>
      </c>
      <c r="I19" s="10">
        <v>12</v>
      </c>
      <c r="J19" s="19">
        <f t="shared" si="1"/>
        <v>100</v>
      </c>
      <c r="K19" s="20"/>
    </row>
    <row r="20" spans="1:11" ht="21.95" customHeight="1">
      <c r="A20" s="23"/>
      <c r="B20" s="10" t="s">
        <v>21</v>
      </c>
      <c r="C20" s="10">
        <v>22500</v>
      </c>
      <c r="D20" s="10" t="s">
        <v>22</v>
      </c>
      <c r="E20" s="10">
        <v>8</v>
      </c>
      <c r="F20" s="10">
        <v>3040</v>
      </c>
      <c r="G20" s="10">
        <f t="shared" si="0"/>
        <v>3052</v>
      </c>
      <c r="H20" s="10">
        <v>3040</v>
      </c>
      <c r="I20" s="10">
        <v>12</v>
      </c>
      <c r="J20" s="19">
        <f t="shared" si="1"/>
        <v>100</v>
      </c>
      <c r="K20" s="20"/>
    </row>
    <row r="21" spans="1:11" ht="21.95" customHeight="1">
      <c r="A21" s="23"/>
      <c r="B21" s="10" t="s">
        <v>21</v>
      </c>
      <c r="C21" s="10">
        <v>22500</v>
      </c>
      <c r="D21" s="10" t="s">
        <v>22</v>
      </c>
      <c r="E21" s="10">
        <v>8</v>
      </c>
      <c r="F21" s="10">
        <v>3040</v>
      </c>
      <c r="G21" s="10">
        <f t="shared" si="0"/>
        <v>3052</v>
      </c>
      <c r="H21" s="10">
        <v>3040</v>
      </c>
      <c r="I21" s="10">
        <v>12</v>
      </c>
      <c r="J21" s="19">
        <f t="shared" si="1"/>
        <v>100</v>
      </c>
      <c r="K21" s="20"/>
    </row>
    <row r="22" spans="1:11" ht="21.95" customHeight="1">
      <c r="A22" s="23"/>
      <c r="B22" s="10" t="s">
        <v>21</v>
      </c>
      <c r="C22" s="10">
        <v>22500</v>
      </c>
      <c r="D22" s="10" t="s">
        <v>22</v>
      </c>
      <c r="E22" s="10">
        <v>8</v>
      </c>
      <c r="F22" s="10">
        <v>3040</v>
      </c>
      <c r="G22" s="10">
        <f t="shared" si="0"/>
        <v>3052</v>
      </c>
      <c r="H22" s="10">
        <v>3040</v>
      </c>
      <c r="I22" s="10">
        <v>12</v>
      </c>
      <c r="J22" s="19">
        <f t="shared" si="1"/>
        <v>100</v>
      </c>
      <c r="K22" s="20"/>
    </row>
    <row r="23" spans="1:11" ht="21.95" customHeight="1">
      <c r="A23" s="23"/>
      <c r="B23" s="10" t="s">
        <v>21</v>
      </c>
      <c r="C23" s="10">
        <v>22500</v>
      </c>
      <c r="D23" s="10" t="s">
        <v>22</v>
      </c>
      <c r="E23" s="10">
        <v>8</v>
      </c>
      <c r="F23" s="10">
        <v>3040</v>
      </c>
      <c r="G23" s="10">
        <f t="shared" si="0"/>
        <v>3052</v>
      </c>
      <c r="H23" s="10">
        <v>3040</v>
      </c>
      <c r="I23" s="10">
        <v>12</v>
      </c>
      <c r="J23" s="19">
        <f t="shared" si="1"/>
        <v>100</v>
      </c>
      <c r="K23" s="20"/>
    </row>
    <row r="24" spans="1:11" ht="21.95" customHeight="1">
      <c r="A24" s="23"/>
      <c r="B24" s="10" t="s">
        <v>21</v>
      </c>
      <c r="C24" s="10">
        <v>22500</v>
      </c>
      <c r="D24" s="10" t="s">
        <v>22</v>
      </c>
      <c r="E24" s="10">
        <v>8</v>
      </c>
      <c r="F24" s="10">
        <v>3040</v>
      </c>
      <c r="G24" s="10">
        <f t="shared" si="0"/>
        <v>3052</v>
      </c>
      <c r="H24" s="10">
        <v>3040</v>
      </c>
      <c r="I24" s="10">
        <v>12</v>
      </c>
      <c r="J24" s="19">
        <f t="shared" si="1"/>
        <v>100</v>
      </c>
      <c r="K24" s="20"/>
    </row>
    <row r="25" spans="1:11" ht="21.95" customHeight="1">
      <c r="A25" s="23"/>
      <c r="B25" s="10" t="s">
        <v>21</v>
      </c>
      <c r="C25" s="10">
        <v>22500</v>
      </c>
      <c r="D25" s="10" t="s">
        <v>22</v>
      </c>
      <c r="E25" s="10">
        <v>8</v>
      </c>
      <c r="F25" s="10">
        <v>3040</v>
      </c>
      <c r="G25" s="10">
        <f t="shared" si="0"/>
        <v>3052</v>
      </c>
      <c r="H25" s="10">
        <v>3040</v>
      </c>
      <c r="I25" s="10">
        <v>12</v>
      </c>
      <c r="J25" s="19">
        <f t="shared" si="1"/>
        <v>100</v>
      </c>
      <c r="K25" s="20"/>
    </row>
    <row r="26" spans="1:11" ht="21.95" customHeight="1">
      <c r="A26" s="23"/>
      <c r="B26" s="10" t="s">
        <v>21</v>
      </c>
      <c r="C26" s="10">
        <v>22500</v>
      </c>
      <c r="D26" s="10" t="s">
        <v>22</v>
      </c>
      <c r="E26" s="10">
        <v>8</v>
      </c>
      <c r="F26" s="10">
        <v>3040</v>
      </c>
      <c r="G26" s="10">
        <f t="shared" si="0"/>
        <v>3052</v>
      </c>
      <c r="H26" s="10">
        <v>3040</v>
      </c>
      <c r="I26" s="10">
        <v>12</v>
      </c>
      <c r="J26" s="19">
        <f t="shared" si="1"/>
        <v>100</v>
      </c>
      <c r="K26" s="20"/>
    </row>
    <row r="27" spans="1:11" ht="21.95" customHeight="1">
      <c r="A27" s="23"/>
      <c r="B27" s="10" t="s">
        <v>21</v>
      </c>
      <c r="C27" s="10">
        <v>22500</v>
      </c>
      <c r="D27" s="10" t="s">
        <v>22</v>
      </c>
      <c r="E27" s="10">
        <v>8</v>
      </c>
      <c r="F27" s="10">
        <v>3040</v>
      </c>
      <c r="G27" s="10">
        <f t="shared" si="0"/>
        <v>3052</v>
      </c>
      <c r="H27" s="10">
        <v>3040</v>
      </c>
      <c r="I27" s="10">
        <v>12</v>
      </c>
      <c r="J27" s="19">
        <f t="shared" si="1"/>
        <v>100</v>
      </c>
      <c r="K27" s="20"/>
    </row>
    <row r="28" spans="1:11" ht="21.95" customHeight="1">
      <c r="A28" s="23"/>
      <c r="B28" s="10" t="s">
        <v>21</v>
      </c>
      <c r="C28" s="10">
        <v>22500</v>
      </c>
      <c r="D28" s="10" t="s">
        <v>22</v>
      </c>
      <c r="E28" s="10">
        <v>8</v>
      </c>
      <c r="F28" s="10">
        <v>3040</v>
      </c>
      <c r="G28" s="10">
        <f t="shared" si="0"/>
        <v>3052</v>
      </c>
      <c r="H28" s="10">
        <v>3040</v>
      </c>
      <c r="I28" s="10">
        <v>12</v>
      </c>
      <c r="J28" s="19">
        <f t="shared" si="1"/>
        <v>100</v>
      </c>
      <c r="K28" s="20"/>
    </row>
    <row r="29" spans="1:11" ht="21.95" customHeight="1">
      <c r="A29" s="23"/>
      <c r="B29" s="10" t="s">
        <v>21</v>
      </c>
      <c r="C29" s="10">
        <v>22500</v>
      </c>
      <c r="D29" s="10" t="s">
        <v>22</v>
      </c>
      <c r="E29" s="10">
        <v>8</v>
      </c>
      <c r="F29" s="10">
        <v>3040</v>
      </c>
      <c r="G29" s="10">
        <f t="shared" si="0"/>
        <v>3052</v>
      </c>
      <c r="H29" s="10">
        <v>3040</v>
      </c>
      <c r="I29" s="10">
        <v>12</v>
      </c>
      <c r="J29" s="19">
        <f t="shared" si="1"/>
        <v>100</v>
      </c>
      <c r="K29" s="20"/>
    </row>
    <row r="30" spans="1:11" ht="21.95" customHeight="1">
      <c r="A30" s="23"/>
      <c r="B30" s="10" t="s">
        <v>21</v>
      </c>
      <c r="C30" s="10">
        <v>22500</v>
      </c>
      <c r="D30" s="10" t="s">
        <v>22</v>
      </c>
      <c r="E30" s="10">
        <v>8</v>
      </c>
      <c r="F30" s="10">
        <v>3040</v>
      </c>
      <c r="G30" s="10">
        <f t="shared" si="0"/>
        <v>3052</v>
      </c>
      <c r="H30" s="10">
        <v>3040</v>
      </c>
      <c r="I30" s="10">
        <v>12</v>
      </c>
      <c r="J30" s="19">
        <f t="shared" si="1"/>
        <v>100</v>
      </c>
      <c r="K30" s="20"/>
    </row>
    <row r="31" spans="1:11" ht="21.95" customHeight="1">
      <c r="A31" s="23"/>
      <c r="B31" s="10" t="s">
        <v>21</v>
      </c>
      <c r="C31" s="10">
        <v>22500</v>
      </c>
      <c r="D31" s="10" t="s">
        <v>22</v>
      </c>
      <c r="E31" s="10">
        <v>8</v>
      </c>
      <c r="F31" s="10">
        <v>3040</v>
      </c>
      <c r="G31" s="10">
        <f t="shared" si="0"/>
        <v>3052</v>
      </c>
      <c r="H31" s="10">
        <v>3040</v>
      </c>
      <c r="I31" s="10">
        <v>12</v>
      </c>
      <c r="J31" s="19">
        <f t="shared" si="1"/>
        <v>100</v>
      </c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66880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66880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2200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22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100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049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049" r:id="rId4"/>
      </mc:Fallback>
    </mc:AlternateContent>
  </oleObjects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54"/>
  <sheetViews>
    <sheetView view="pageBreakPreview" topLeftCell="E9" zoomScaleNormal="100" workbookViewId="0">
      <selection activeCell="H23" sqref="H23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104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98</v>
      </c>
      <c r="C10" s="10" t="s">
        <v>99</v>
      </c>
      <c r="D10" s="10" t="s">
        <v>22</v>
      </c>
      <c r="E10" s="10">
        <v>6</v>
      </c>
      <c r="F10" s="10">
        <v>234</v>
      </c>
      <c r="G10" s="10">
        <f t="shared" ref="G10:G22" si="0">SUM(H10+I10)</f>
        <v>211</v>
      </c>
      <c r="H10" s="10">
        <v>209</v>
      </c>
      <c r="I10" s="10">
        <v>2</v>
      </c>
      <c r="J10" s="24">
        <f t="shared" ref="J10:J22" si="1">H10/F10*100</f>
        <v>89.316239316239319</v>
      </c>
      <c r="K10" s="20"/>
    </row>
    <row r="11" spans="1:11" ht="21.95" customHeight="1">
      <c r="A11" s="23">
        <v>45030</v>
      </c>
      <c r="B11" s="10" t="s">
        <v>21</v>
      </c>
      <c r="C11" s="10">
        <v>94500</v>
      </c>
      <c r="D11" s="10" t="s">
        <v>22</v>
      </c>
      <c r="E11" s="10">
        <v>4</v>
      </c>
      <c r="F11" s="10">
        <v>600</v>
      </c>
      <c r="G11" s="10">
        <f t="shared" si="0"/>
        <v>557</v>
      </c>
      <c r="H11" s="10">
        <v>546</v>
      </c>
      <c r="I11" s="10">
        <v>11</v>
      </c>
      <c r="J11" s="24">
        <f t="shared" si="1"/>
        <v>91</v>
      </c>
      <c r="K11" s="20"/>
    </row>
    <row r="12" spans="1:11" ht="21.95" customHeight="1">
      <c r="A12" s="23"/>
      <c r="B12" s="10" t="s">
        <v>45</v>
      </c>
      <c r="C12" s="10" t="s">
        <v>46</v>
      </c>
      <c r="D12" s="10" t="s">
        <v>22</v>
      </c>
      <c r="E12" s="10">
        <v>4</v>
      </c>
      <c r="F12" s="10">
        <v>684</v>
      </c>
      <c r="G12" s="10">
        <f t="shared" si="0"/>
        <v>432</v>
      </c>
      <c r="H12" s="10">
        <v>424</v>
      </c>
      <c r="I12" s="10">
        <v>8</v>
      </c>
      <c r="J12" s="24">
        <f t="shared" si="1"/>
        <v>61.988304093567251</v>
      </c>
      <c r="K12" s="20"/>
    </row>
    <row r="13" spans="1:11" ht="21.95" customHeight="1">
      <c r="A13" s="23">
        <v>45033</v>
      </c>
      <c r="B13" s="10" t="s">
        <v>21</v>
      </c>
      <c r="C13" s="10">
        <v>94500</v>
      </c>
      <c r="D13" s="10" t="s">
        <v>22</v>
      </c>
      <c r="E13" s="10">
        <v>4</v>
      </c>
      <c r="F13" s="10">
        <v>800</v>
      </c>
      <c r="G13" s="10">
        <f t="shared" si="0"/>
        <v>811</v>
      </c>
      <c r="H13" s="10">
        <v>800</v>
      </c>
      <c r="I13" s="10">
        <v>11</v>
      </c>
      <c r="J13" s="24">
        <f t="shared" si="1"/>
        <v>100</v>
      </c>
      <c r="K13" s="20"/>
    </row>
    <row r="14" spans="1:11" ht="21.95" customHeight="1">
      <c r="A14" s="23">
        <v>45034</v>
      </c>
      <c r="B14" s="10" t="s">
        <v>47</v>
      </c>
      <c r="C14" s="10">
        <v>39009</v>
      </c>
      <c r="D14" s="10" t="s">
        <v>22</v>
      </c>
      <c r="E14" s="10">
        <v>6</v>
      </c>
      <c r="F14" s="10">
        <v>570</v>
      </c>
      <c r="G14" s="10">
        <f t="shared" si="0"/>
        <v>163</v>
      </c>
      <c r="H14" s="10">
        <v>150</v>
      </c>
      <c r="I14" s="10">
        <v>13</v>
      </c>
      <c r="J14" s="24">
        <f t="shared" si="1"/>
        <v>26.315789473684209</v>
      </c>
      <c r="K14" s="20"/>
    </row>
    <row r="15" spans="1:11" ht="21.95" customHeight="1">
      <c r="A15" s="23">
        <v>45048</v>
      </c>
      <c r="B15" s="10" t="s">
        <v>55</v>
      </c>
      <c r="C15" s="10" t="s">
        <v>56</v>
      </c>
      <c r="D15" s="10" t="s">
        <v>22</v>
      </c>
      <c r="E15" s="10">
        <v>5</v>
      </c>
      <c r="F15" s="10">
        <v>300</v>
      </c>
      <c r="G15" s="10">
        <f t="shared" si="0"/>
        <v>268</v>
      </c>
      <c r="H15" s="10">
        <v>260</v>
      </c>
      <c r="I15" s="10">
        <v>8</v>
      </c>
      <c r="J15" s="24">
        <f t="shared" si="1"/>
        <v>86.666666666666671</v>
      </c>
      <c r="K15" s="20"/>
    </row>
    <row r="16" spans="1:11" ht="21.95" customHeight="1">
      <c r="A16" s="23">
        <v>45049</v>
      </c>
      <c r="B16" s="10" t="s">
        <v>47</v>
      </c>
      <c r="C16" s="10" t="s">
        <v>67</v>
      </c>
      <c r="D16" s="10" t="s">
        <v>22</v>
      </c>
      <c r="E16" s="10">
        <v>4</v>
      </c>
      <c r="F16" s="10">
        <v>400</v>
      </c>
      <c r="G16" s="10">
        <f t="shared" si="0"/>
        <v>376</v>
      </c>
      <c r="H16" s="10">
        <v>370</v>
      </c>
      <c r="I16" s="10">
        <v>6</v>
      </c>
      <c r="J16" s="24">
        <f t="shared" si="1"/>
        <v>92.5</v>
      </c>
      <c r="K16" s="20"/>
    </row>
    <row r="17" spans="1:11" ht="21.95" customHeight="1">
      <c r="A17" s="23">
        <v>45050</v>
      </c>
      <c r="B17" s="10" t="s">
        <v>57</v>
      </c>
      <c r="C17" s="10" t="s">
        <v>58</v>
      </c>
      <c r="D17" s="10" t="s">
        <v>22</v>
      </c>
      <c r="E17" s="10">
        <v>8</v>
      </c>
      <c r="F17" s="10">
        <v>453</v>
      </c>
      <c r="G17" s="10">
        <f t="shared" si="0"/>
        <v>499</v>
      </c>
      <c r="H17" s="10">
        <v>453</v>
      </c>
      <c r="I17" s="10">
        <v>46</v>
      </c>
      <c r="J17" s="24">
        <f t="shared" si="1"/>
        <v>100</v>
      </c>
      <c r="K17" s="20"/>
    </row>
    <row r="18" spans="1:11" ht="21.95" customHeight="1">
      <c r="A18" s="23">
        <v>45051</v>
      </c>
      <c r="B18" s="10" t="s">
        <v>47</v>
      </c>
      <c r="C18" s="10">
        <v>39009</v>
      </c>
      <c r="D18" s="10" t="s">
        <v>22</v>
      </c>
      <c r="E18" s="10">
        <v>4</v>
      </c>
      <c r="F18" s="10">
        <v>380</v>
      </c>
      <c r="G18" s="10">
        <f t="shared" si="0"/>
        <v>310</v>
      </c>
      <c r="H18" s="10">
        <v>300</v>
      </c>
      <c r="I18" s="10">
        <v>10</v>
      </c>
      <c r="J18" s="24">
        <f t="shared" si="1"/>
        <v>78.94736842105263</v>
      </c>
      <c r="K18" s="20"/>
    </row>
    <row r="19" spans="1:11" ht="21.95" customHeight="1">
      <c r="A19" s="23">
        <v>45054</v>
      </c>
      <c r="B19" s="10" t="s">
        <v>105</v>
      </c>
      <c r="C19" s="10" t="s">
        <v>106</v>
      </c>
      <c r="D19" s="10" t="s">
        <v>22</v>
      </c>
      <c r="E19" s="10">
        <v>8</v>
      </c>
      <c r="F19" s="10">
        <v>400</v>
      </c>
      <c r="G19" s="10">
        <f t="shared" si="0"/>
        <v>436</v>
      </c>
      <c r="H19" s="10">
        <v>400</v>
      </c>
      <c r="I19" s="10">
        <v>36</v>
      </c>
      <c r="J19" s="24">
        <f t="shared" si="1"/>
        <v>100</v>
      </c>
      <c r="K19" s="20"/>
    </row>
    <row r="20" spans="1:11" ht="21.95" customHeight="1">
      <c r="A20" s="23">
        <v>45055</v>
      </c>
      <c r="B20" s="10" t="s">
        <v>47</v>
      </c>
      <c r="C20" s="10">
        <v>39009</v>
      </c>
      <c r="D20" s="10" t="s">
        <v>22</v>
      </c>
      <c r="E20" s="10">
        <v>6</v>
      </c>
      <c r="F20" s="10">
        <v>570</v>
      </c>
      <c r="G20" s="10">
        <f t="shared" si="0"/>
        <v>584</v>
      </c>
      <c r="H20" s="10">
        <v>570</v>
      </c>
      <c r="I20" s="10">
        <v>14</v>
      </c>
      <c r="J20" s="24">
        <f t="shared" si="1"/>
        <v>100</v>
      </c>
      <c r="K20" s="20"/>
    </row>
    <row r="21" spans="1:11" ht="21.95" customHeight="1">
      <c r="A21" s="23">
        <v>45056</v>
      </c>
      <c r="B21" s="10" t="s">
        <v>107</v>
      </c>
      <c r="C21" s="10">
        <v>33004</v>
      </c>
      <c r="D21" s="10" t="s">
        <v>22</v>
      </c>
      <c r="E21" s="10">
        <v>7</v>
      </c>
      <c r="F21" s="10">
        <v>544</v>
      </c>
      <c r="G21" s="10">
        <f t="shared" si="0"/>
        <v>489</v>
      </c>
      <c r="H21" s="10">
        <v>470</v>
      </c>
      <c r="I21" s="10">
        <v>19</v>
      </c>
      <c r="J21" s="24">
        <f t="shared" si="1"/>
        <v>86.39705882352942</v>
      </c>
      <c r="K21" s="20"/>
    </row>
    <row r="22" spans="1:11" ht="21.95" customHeight="1">
      <c r="A22" s="23">
        <v>45057</v>
      </c>
      <c r="B22" s="10" t="s">
        <v>47</v>
      </c>
      <c r="C22" s="10">
        <v>39009</v>
      </c>
      <c r="D22" s="10" t="s">
        <v>22</v>
      </c>
      <c r="E22" s="10">
        <v>7</v>
      </c>
      <c r="F22" s="10">
        <v>665</v>
      </c>
      <c r="G22" s="10">
        <f t="shared" si="0"/>
        <v>626</v>
      </c>
      <c r="H22" s="10">
        <v>620</v>
      </c>
      <c r="I22" s="10">
        <v>6</v>
      </c>
      <c r="J22" s="24">
        <f t="shared" si="1"/>
        <v>93.233082706766908</v>
      </c>
      <c r="K22" s="20"/>
    </row>
    <row r="23" spans="1:11" ht="21.95" customHeight="1">
      <c r="A23" s="23">
        <v>45058</v>
      </c>
      <c r="B23" s="10" t="s">
        <v>40</v>
      </c>
      <c r="C23" s="10" t="s">
        <v>41</v>
      </c>
      <c r="D23" s="10" t="s">
        <v>22</v>
      </c>
      <c r="E23" s="10">
        <v>5</v>
      </c>
      <c r="F23" s="10">
        <v>1000</v>
      </c>
      <c r="G23" s="10">
        <f>SUM(H23+I23)</f>
        <v>1012</v>
      </c>
      <c r="H23" s="10">
        <v>1000</v>
      </c>
      <c r="I23" s="10">
        <v>12</v>
      </c>
      <c r="J23" s="24">
        <f>H23/F23*100</f>
        <v>100</v>
      </c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>
        <v>5198205300</v>
      </c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13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7600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6572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1206.3645095015063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14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86.16889353582188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0481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0481" r:id="rId4"/>
      </mc:Fallback>
    </mc:AlternateContent>
  </oleObjec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54"/>
  <sheetViews>
    <sheetView view="pageBreakPreview" topLeftCell="B7" zoomScaleNormal="100" workbookViewId="0">
      <selection activeCell="B7" sqref="B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108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45030</v>
      </c>
      <c r="B10" s="10" t="s">
        <v>100</v>
      </c>
      <c r="C10" s="10" t="s">
        <v>101</v>
      </c>
      <c r="D10" s="10" t="s">
        <v>22</v>
      </c>
      <c r="E10" s="10">
        <v>8</v>
      </c>
      <c r="F10" s="10">
        <v>1200</v>
      </c>
      <c r="G10" s="10">
        <f t="shared" ref="G10:G22" si="0">H10+I10</f>
        <v>1250</v>
      </c>
      <c r="H10" s="10">
        <v>1200</v>
      </c>
      <c r="I10" s="10">
        <v>50</v>
      </c>
      <c r="J10" s="24">
        <f t="shared" ref="J10:J22" si="1">H10/F10*100</f>
        <v>100</v>
      </c>
      <c r="K10" s="20"/>
    </row>
    <row r="11" spans="1:11" ht="21.95" customHeight="1">
      <c r="A11" s="23">
        <v>45030</v>
      </c>
      <c r="B11" s="10" t="s">
        <v>79</v>
      </c>
      <c r="C11" s="10">
        <v>882563360</v>
      </c>
      <c r="D11" s="10" t="s">
        <v>22</v>
      </c>
      <c r="E11" s="10">
        <v>8</v>
      </c>
      <c r="F11" s="10">
        <v>704</v>
      </c>
      <c r="G11" s="10">
        <f t="shared" si="0"/>
        <v>716</v>
      </c>
      <c r="H11" s="10">
        <v>704</v>
      </c>
      <c r="I11" s="10">
        <v>12</v>
      </c>
      <c r="J11" s="24">
        <f t="shared" si="1"/>
        <v>100</v>
      </c>
      <c r="K11" s="20"/>
    </row>
    <row r="12" spans="1:11" ht="21.95" customHeight="1">
      <c r="A12" s="23">
        <v>45033</v>
      </c>
      <c r="B12" s="10" t="s">
        <v>79</v>
      </c>
      <c r="C12" s="10">
        <v>882563360</v>
      </c>
      <c r="D12" s="10" t="s">
        <v>22</v>
      </c>
      <c r="E12" s="10">
        <v>8</v>
      </c>
      <c r="F12" s="10">
        <v>704</v>
      </c>
      <c r="G12" s="10">
        <f t="shared" si="0"/>
        <v>709</v>
      </c>
      <c r="H12" s="10">
        <v>704</v>
      </c>
      <c r="I12" s="10">
        <v>5</v>
      </c>
      <c r="J12" s="24">
        <f t="shared" si="1"/>
        <v>100</v>
      </c>
      <c r="K12" s="20"/>
    </row>
    <row r="13" spans="1:11" ht="21.95" customHeight="1">
      <c r="A13" s="23">
        <v>45034</v>
      </c>
      <c r="B13" s="10" t="s">
        <v>79</v>
      </c>
      <c r="C13" s="10">
        <v>882563360</v>
      </c>
      <c r="D13" s="10" t="s">
        <v>22</v>
      </c>
      <c r="E13" s="10">
        <v>8</v>
      </c>
      <c r="F13" s="10">
        <v>704</v>
      </c>
      <c r="G13" s="10">
        <f t="shared" si="0"/>
        <v>712</v>
      </c>
      <c r="H13" s="10">
        <v>704</v>
      </c>
      <c r="I13" s="10">
        <v>8</v>
      </c>
      <c r="J13" s="24">
        <f t="shared" si="1"/>
        <v>100</v>
      </c>
      <c r="K13" s="20"/>
    </row>
    <row r="14" spans="1:11" ht="21.95" customHeight="1">
      <c r="A14" s="23">
        <v>45048</v>
      </c>
      <c r="B14" s="10" t="s">
        <v>79</v>
      </c>
      <c r="C14" s="10">
        <v>882563360</v>
      </c>
      <c r="D14" s="10" t="s">
        <v>22</v>
      </c>
      <c r="E14" s="10">
        <v>8</v>
      </c>
      <c r="F14" s="10">
        <v>704</v>
      </c>
      <c r="G14" s="10">
        <f t="shared" si="0"/>
        <v>708</v>
      </c>
      <c r="H14" s="10">
        <v>704</v>
      </c>
      <c r="I14" s="10">
        <v>4</v>
      </c>
      <c r="J14" s="24">
        <f t="shared" si="1"/>
        <v>100</v>
      </c>
      <c r="K14" s="20"/>
    </row>
    <row r="15" spans="1:11" ht="21.95" customHeight="1">
      <c r="A15" s="23">
        <v>45049</v>
      </c>
      <c r="B15" s="10" t="s">
        <v>79</v>
      </c>
      <c r="C15" s="10">
        <v>882563360</v>
      </c>
      <c r="D15" s="10" t="s">
        <v>22</v>
      </c>
      <c r="E15" s="10">
        <v>8</v>
      </c>
      <c r="F15" s="10">
        <v>704</v>
      </c>
      <c r="G15" s="10">
        <f t="shared" si="0"/>
        <v>712</v>
      </c>
      <c r="H15" s="10">
        <v>704</v>
      </c>
      <c r="I15" s="10">
        <v>8</v>
      </c>
      <c r="J15" s="24">
        <f t="shared" si="1"/>
        <v>100</v>
      </c>
      <c r="K15" s="20"/>
    </row>
    <row r="16" spans="1:11" ht="21.95" customHeight="1">
      <c r="A16" s="23">
        <v>45050</v>
      </c>
      <c r="B16" s="10" t="s">
        <v>79</v>
      </c>
      <c r="C16" s="10">
        <v>882563360</v>
      </c>
      <c r="D16" s="10" t="s">
        <v>22</v>
      </c>
      <c r="E16" s="10">
        <v>8</v>
      </c>
      <c r="F16" s="10">
        <v>704</v>
      </c>
      <c r="G16" s="10">
        <f t="shared" si="0"/>
        <v>706</v>
      </c>
      <c r="H16" s="10">
        <v>704</v>
      </c>
      <c r="I16" s="10">
        <v>2</v>
      </c>
      <c r="J16" s="24">
        <f t="shared" si="1"/>
        <v>100</v>
      </c>
      <c r="K16" s="20"/>
    </row>
    <row r="17" spans="1:11" ht="21.95" customHeight="1">
      <c r="A17" s="23">
        <v>45051</v>
      </c>
      <c r="B17" s="10" t="s">
        <v>79</v>
      </c>
      <c r="C17" s="10">
        <v>882563360</v>
      </c>
      <c r="D17" s="10" t="s">
        <v>22</v>
      </c>
      <c r="E17" s="10">
        <v>8</v>
      </c>
      <c r="F17" s="10">
        <v>704</v>
      </c>
      <c r="G17" s="10">
        <f t="shared" si="0"/>
        <v>708</v>
      </c>
      <c r="H17" s="10">
        <v>704</v>
      </c>
      <c r="I17" s="10">
        <v>4</v>
      </c>
      <c r="J17" s="24">
        <f t="shared" si="1"/>
        <v>100</v>
      </c>
      <c r="K17" s="20"/>
    </row>
    <row r="18" spans="1:11" ht="21.95" customHeight="1">
      <c r="A18" s="23">
        <v>45054</v>
      </c>
      <c r="B18" s="10" t="s">
        <v>79</v>
      </c>
      <c r="C18" s="10">
        <v>882563360</v>
      </c>
      <c r="D18" s="10" t="s">
        <v>22</v>
      </c>
      <c r="E18" s="10">
        <v>8</v>
      </c>
      <c r="F18" s="10">
        <v>704</v>
      </c>
      <c r="G18" s="10">
        <f t="shared" si="0"/>
        <v>714</v>
      </c>
      <c r="H18" s="10">
        <v>704</v>
      </c>
      <c r="I18" s="10">
        <v>10</v>
      </c>
      <c r="J18" s="24">
        <f t="shared" si="1"/>
        <v>100</v>
      </c>
      <c r="K18" s="20"/>
    </row>
    <row r="19" spans="1:11" ht="21.95" customHeight="1">
      <c r="A19" s="23">
        <v>45055</v>
      </c>
      <c r="B19" s="10" t="s">
        <v>79</v>
      </c>
      <c r="C19" s="10">
        <v>882563360</v>
      </c>
      <c r="D19" s="10" t="s">
        <v>22</v>
      </c>
      <c r="E19" s="10">
        <v>8</v>
      </c>
      <c r="F19" s="10">
        <v>704</v>
      </c>
      <c r="G19" s="10">
        <f t="shared" si="0"/>
        <v>713</v>
      </c>
      <c r="H19" s="10">
        <v>704</v>
      </c>
      <c r="I19" s="10">
        <v>9</v>
      </c>
      <c r="J19" s="24">
        <f t="shared" si="1"/>
        <v>100</v>
      </c>
      <c r="K19" s="20"/>
    </row>
    <row r="20" spans="1:11" ht="21.95" customHeight="1">
      <c r="A20" s="23">
        <v>45056</v>
      </c>
      <c r="B20" s="10" t="s">
        <v>79</v>
      </c>
      <c r="C20" s="10">
        <v>882563360</v>
      </c>
      <c r="D20" s="10" t="s">
        <v>22</v>
      </c>
      <c r="E20" s="10">
        <v>3</v>
      </c>
      <c r="F20" s="10">
        <v>264</v>
      </c>
      <c r="G20" s="10">
        <f t="shared" si="0"/>
        <v>202</v>
      </c>
      <c r="H20" s="10">
        <v>200</v>
      </c>
      <c r="I20" s="10">
        <v>2</v>
      </c>
      <c r="J20" s="24">
        <f t="shared" si="1"/>
        <v>75.757575757575751</v>
      </c>
      <c r="K20" s="20"/>
    </row>
    <row r="21" spans="1:11" ht="21.95" customHeight="1">
      <c r="A21" s="23"/>
      <c r="B21" s="10" t="s">
        <v>109</v>
      </c>
      <c r="C21" s="10">
        <v>33004</v>
      </c>
      <c r="D21" s="10" t="s">
        <v>22</v>
      </c>
      <c r="E21" s="10">
        <v>3</v>
      </c>
      <c r="F21" s="10">
        <v>233</v>
      </c>
      <c r="G21" s="10">
        <f t="shared" si="0"/>
        <v>240</v>
      </c>
      <c r="H21" s="10">
        <v>233</v>
      </c>
      <c r="I21" s="10">
        <v>7</v>
      </c>
      <c r="J21" s="24">
        <f t="shared" si="1"/>
        <v>100</v>
      </c>
      <c r="K21" s="20"/>
    </row>
    <row r="22" spans="1:11" ht="21.95" customHeight="1">
      <c r="A22" s="23">
        <v>45057</v>
      </c>
      <c r="B22" s="10" t="s">
        <v>71</v>
      </c>
      <c r="C22" s="10" t="s">
        <v>72</v>
      </c>
      <c r="D22" s="10" t="s">
        <v>22</v>
      </c>
      <c r="E22" s="10">
        <v>6</v>
      </c>
      <c r="F22" s="10">
        <v>240</v>
      </c>
      <c r="G22" s="10">
        <f t="shared" si="0"/>
        <v>214</v>
      </c>
      <c r="H22" s="10">
        <v>200</v>
      </c>
      <c r="I22" s="10">
        <v>14</v>
      </c>
      <c r="J22" s="24">
        <f t="shared" si="1"/>
        <v>83.333333333333343</v>
      </c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12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8273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8169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1259.090909090909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13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96.853146853146853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1505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1505" r:id="rId4"/>
      </mc:Fallback>
    </mc:AlternateContent>
  </oleObject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54"/>
  <sheetViews>
    <sheetView view="pageBreakPreview" topLeftCell="A8" zoomScaleNormal="100" workbookViewId="0">
      <selection activeCell="A22" sqref="A22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110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44998</v>
      </c>
      <c r="B10" s="10" t="s">
        <v>76</v>
      </c>
      <c r="C10" s="26" t="s">
        <v>77</v>
      </c>
      <c r="D10" s="10" t="s">
        <v>22</v>
      </c>
      <c r="E10" s="10">
        <v>8</v>
      </c>
      <c r="F10" s="10">
        <v>160</v>
      </c>
      <c r="G10" s="10">
        <f t="shared" ref="G10:G21" si="0">SUM(H10+I10)</f>
        <v>162</v>
      </c>
      <c r="H10" s="10">
        <v>160</v>
      </c>
      <c r="I10" s="10">
        <v>2</v>
      </c>
      <c r="J10" s="24">
        <f t="shared" ref="J10:J21" si="1">H10/F10*100</f>
        <v>100</v>
      </c>
      <c r="K10" s="20"/>
    </row>
    <row r="11" spans="1:11" ht="21.95" customHeight="1">
      <c r="A11" s="23">
        <v>45030</v>
      </c>
      <c r="B11" s="10" t="s">
        <v>76</v>
      </c>
      <c r="C11" s="26" t="s">
        <v>77</v>
      </c>
      <c r="D11" s="10" t="s">
        <v>22</v>
      </c>
      <c r="E11" s="10">
        <v>8</v>
      </c>
      <c r="F11" s="10">
        <v>160</v>
      </c>
      <c r="G11" s="10">
        <f t="shared" si="0"/>
        <v>166</v>
      </c>
      <c r="H11" s="10">
        <v>160</v>
      </c>
      <c r="I11" s="10">
        <v>6</v>
      </c>
      <c r="J11" s="24">
        <f t="shared" si="1"/>
        <v>100</v>
      </c>
      <c r="K11" s="20"/>
    </row>
    <row r="12" spans="1:11" ht="21.95" customHeight="1">
      <c r="A12" s="23">
        <v>45033</v>
      </c>
      <c r="B12" s="10" t="s">
        <v>36</v>
      </c>
      <c r="C12" s="26" t="s">
        <v>37</v>
      </c>
      <c r="D12" s="10" t="s">
        <v>22</v>
      </c>
      <c r="E12" s="10">
        <v>5</v>
      </c>
      <c r="F12" s="10">
        <v>535</v>
      </c>
      <c r="G12" s="10">
        <f t="shared" si="0"/>
        <v>505</v>
      </c>
      <c r="H12" s="10">
        <v>500</v>
      </c>
      <c r="I12" s="10">
        <v>5</v>
      </c>
      <c r="J12" s="24">
        <f t="shared" si="1"/>
        <v>93.45794392523365</v>
      </c>
      <c r="K12" s="20"/>
    </row>
    <row r="13" spans="1:11" ht="21.95" customHeight="1">
      <c r="A13" s="23">
        <v>45034</v>
      </c>
      <c r="B13" s="10" t="s">
        <v>36</v>
      </c>
      <c r="C13" s="26" t="s">
        <v>37</v>
      </c>
      <c r="D13" s="10" t="s">
        <v>22</v>
      </c>
      <c r="E13" s="10">
        <v>4</v>
      </c>
      <c r="F13" s="10">
        <v>428</v>
      </c>
      <c r="G13" s="10">
        <f t="shared" si="0"/>
        <v>412</v>
      </c>
      <c r="H13" s="10">
        <v>400</v>
      </c>
      <c r="I13" s="10">
        <v>12</v>
      </c>
      <c r="J13" s="24">
        <f t="shared" si="1"/>
        <v>93.45794392523365</v>
      </c>
      <c r="K13" s="20"/>
    </row>
    <row r="14" spans="1:11" ht="21.95" customHeight="1">
      <c r="A14" s="23">
        <v>45048</v>
      </c>
      <c r="B14" s="10" t="s">
        <v>36</v>
      </c>
      <c r="C14" s="26" t="s">
        <v>37</v>
      </c>
      <c r="D14" s="10" t="s">
        <v>22</v>
      </c>
      <c r="E14" s="10">
        <v>3</v>
      </c>
      <c r="F14" s="10">
        <v>321</v>
      </c>
      <c r="G14" s="10">
        <f t="shared" si="0"/>
        <v>346</v>
      </c>
      <c r="H14" s="10">
        <v>321</v>
      </c>
      <c r="I14" s="10">
        <v>25</v>
      </c>
      <c r="J14" s="24">
        <f t="shared" si="1"/>
        <v>100</v>
      </c>
      <c r="K14" s="20"/>
    </row>
    <row r="15" spans="1:11" ht="21.95" customHeight="1">
      <c r="A15" s="23">
        <v>45049</v>
      </c>
      <c r="B15" s="10" t="s">
        <v>47</v>
      </c>
      <c r="C15" s="26" t="s">
        <v>67</v>
      </c>
      <c r="D15" s="10" t="s">
        <v>22</v>
      </c>
      <c r="E15" s="10">
        <v>3</v>
      </c>
      <c r="F15" s="10">
        <v>300</v>
      </c>
      <c r="G15" s="10">
        <f t="shared" si="0"/>
        <v>320</v>
      </c>
      <c r="H15" s="10">
        <v>300</v>
      </c>
      <c r="I15" s="10">
        <v>20</v>
      </c>
      <c r="J15" s="24">
        <f t="shared" si="1"/>
        <v>100</v>
      </c>
      <c r="K15" s="20"/>
    </row>
    <row r="16" spans="1:11" ht="21.95" customHeight="1">
      <c r="A16" s="23">
        <v>45050</v>
      </c>
      <c r="B16" s="10" t="s">
        <v>111</v>
      </c>
      <c r="C16" s="26" t="s">
        <v>112</v>
      </c>
      <c r="D16" s="10" t="s">
        <v>22</v>
      </c>
      <c r="E16" s="10">
        <v>4</v>
      </c>
      <c r="F16" s="10">
        <v>100</v>
      </c>
      <c r="G16" s="10">
        <f t="shared" si="0"/>
        <v>87</v>
      </c>
      <c r="H16" s="10">
        <v>80</v>
      </c>
      <c r="I16" s="10">
        <v>7</v>
      </c>
      <c r="J16" s="24">
        <f t="shared" si="1"/>
        <v>80</v>
      </c>
      <c r="K16" s="20"/>
    </row>
    <row r="17" spans="1:11" ht="21.95" customHeight="1">
      <c r="A17" s="23">
        <v>45051</v>
      </c>
      <c r="B17" s="10" t="s">
        <v>111</v>
      </c>
      <c r="C17" s="26" t="s">
        <v>112</v>
      </c>
      <c r="D17" s="10" t="s">
        <v>22</v>
      </c>
      <c r="E17" s="10">
        <v>4</v>
      </c>
      <c r="F17" s="10">
        <v>100</v>
      </c>
      <c r="G17" s="10">
        <f t="shared" si="0"/>
        <v>91</v>
      </c>
      <c r="H17" s="10">
        <v>90</v>
      </c>
      <c r="I17" s="10">
        <v>1</v>
      </c>
      <c r="J17" s="24">
        <f t="shared" si="1"/>
        <v>90</v>
      </c>
      <c r="K17" s="20"/>
    </row>
    <row r="18" spans="1:11" ht="21.95" customHeight="1">
      <c r="A18" s="23">
        <v>45054</v>
      </c>
      <c r="B18" s="10" t="s">
        <v>111</v>
      </c>
      <c r="C18" s="26" t="s">
        <v>112</v>
      </c>
      <c r="D18" s="10" t="s">
        <v>22</v>
      </c>
      <c r="E18" s="10">
        <v>5</v>
      </c>
      <c r="F18" s="10">
        <v>125</v>
      </c>
      <c r="G18" s="10">
        <f t="shared" si="0"/>
        <v>126</v>
      </c>
      <c r="H18" s="10">
        <v>125</v>
      </c>
      <c r="I18" s="10">
        <v>1</v>
      </c>
      <c r="J18" s="24">
        <f t="shared" si="1"/>
        <v>100</v>
      </c>
      <c r="K18" s="20"/>
    </row>
    <row r="19" spans="1:11" ht="21.95" customHeight="1">
      <c r="A19" s="23">
        <v>45055</v>
      </c>
      <c r="B19" s="10" t="s">
        <v>36</v>
      </c>
      <c r="C19" s="26" t="s">
        <v>96</v>
      </c>
      <c r="D19" s="10" t="s">
        <v>22</v>
      </c>
      <c r="E19" s="10">
        <v>3</v>
      </c>
      <c r="F19" s="10">
        <v>150</v>
      </c>
      <c r="G19" s="10">
        <f t="shared" si="0"/>
        <v>133</v>
      </c>
      <c r="H19" s="10">
        <v>130</v>
      </c>
      <c r="I19" s="10">
        <v>3</v>
      </c>
      <c r="J19" s="24">
        <f t="shared" si="1"/>
        <v>86.666666666666671</v>
      </c>
      <c r="K19" s="20"/>
    </row>
    <row r="20" spans="1:11" ht="21.95" customHeight="1">
      <c r="A20" s="23">
        <v>45056</v>
      </c>
      <c r="B20" s="10" t="s">
        <v>113</v>
      </c>
      <c r="C20" s="26" t="s">
        <v>114</v>
      </c>
      <c r="D20" s="10" t="s">
        <v>22</v>
      </c>
      <c r="E20" s="10">
        <v>3</v>
      </c>
      <c r="F20" s="10">
        <v>45</v>
      </c>
      <c r="G20" s="10">
        <f t="shared" si="0"/>
        <v>52</v>
      </c>
      <c r="H20" s="10">
        <v>45</v>
      </c>
      <c r="I20" s="10">
        <v>7</v>
      </c>
      <c r="J20" s="24">
        <f t="shared" si="1"/>
        <v>100</v>
      </c>
      <c r="K20" s="20"/>
    </row>
    <row r="21" spans="1:11" ht="21.95" customHeight="1">
      <c r="A21" s="23">
        <v>45057</v>
      </c>
      <c r="B21" s="10" t="s">
        <v>113</v>
      </c>
      <c r="C21" s="26" t="s">
        <v>114</v>
      </c>
      <c r="D21" s="10" t="s">
        <v>22</v>
      </c>
      <c r="E21" s="10">
        <v>3</v>
      </c>
      <c r="F21" s="10">
        <v>45</v>
      </c>
      <c r="G21" s="10">
        <f t="shared" si="0"/>
        <v>47</v>
      </c>
      <c r="H21" s="10">
        <v>45</v>
      </c>
      <c r="I21" s="10">
        <v>2</v>
      </c>
      <c r="J21" s="24">
        <f t="shared" si="1"/>
        <v>100</v>
      </c>
      <c r="K21" s="20"/>
    </row>
    <row r="22" spans="1:11" ht="21.95" customHeight="1">
      <c r="A22" s="23">
        <v>45058</v>
      </c>
      <c r="B22" s="10" t="s">
        <v>113</v>
      </c>
      <c r="C22" s="26" t="s">
        <v>114</v>
      </c>
      <c r="D22" s="10" t="s">
        <v>22</v>
      </c>
      <c r="E22" s="10">
        <v>4</v>
      </c>
      <c r="F22" s="10">
        <v>60</v>
      </c>
      <c r="G22" s="10">
        <f>SUM(H22+I22)</f>
        <v>58</v>
      </c>
      <c r="H22" s="10">
        <v>57</v>
      </c>
      <c r="I22" s="10">
        <v>1</v>
      </c>
      <c r="J22" s="24">
        <f>H22/F22*100</f>
        <v>95</v>
      </c>
      <c r="K22" s="20"/>
    </row>
    <row r="23" spans="1:11" ht="21.95" customHeight="1">
      <c r="A23" s="23"/>
      <c r="B23" s="10"/>
      <c r="C23" s="26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23"/>
      <c r="B24" s="10"/>
      <c r="C24" s="26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26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26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26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26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26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26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26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26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26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26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26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26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26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26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26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26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26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26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26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26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26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26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26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13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2529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2413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1238.5825545171338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13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95.275581116702597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2529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2529" r:id="rId4"/>
      </mc:Fallback>
    </mc:AlternateContent>
  </oleObjects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K55"/>
  <sheetViews>
    <sheetView view="pageBreakPreview" topLeftCell="A54" zoomScaleNormal="100" workbookViewId="0">
      <selection activeCell="C60" sqref="C60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115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100</v>
      </c>
      <c r="C10" s="10" t="s">
        <v>101</v>
      </c>
      <c r="D10" s="10" t="s">
        <v>22</v>
      </c>
      <c r="E10" s="10">
        <v>6</v>
      </c>
      <c r="F10" s="10">
        <v>900</v>
      </c>
      <c r="G10" s="10">
        <f t="shared" ref="G10:G21" si="0">SUM(H10+I10)</f>
        <v>885</v>
      </c>
      <c r="H10" s="10">
        <v>875</v>
      </c>
      <c r="I10" s="10">
        <v>10</v>
      </c>
      <c r="J10" s="24">
        <f t="shared" ref="J10:J21" si="1">H10/F10*100</f>
        <v>97.222222222222214</v>
      </c>
      <c r="K10" s="20"/>
    </row>
    <row r="11" spans="1:11" ht="21.95" customHeight="1">
      <c r="A11" s="23">
        <v>45030</v>
      </c>
      <c r="B11" s="10" t="s">
        <v>100</v>
      </c>
      <c r="C11" s="10" t="s">
        <v>101</v>
      </c>
      <c r="D11" s="10" t="s">
        <v>22</v>
      </c>
      <c r="E11" s="10">
        <v>6</v>
      </c>
      <c r="F11" s="10">
        <v>900</v>
      </c>
      <c r="G11" s="10">
        <f t="shared" si="0"/>
        <v>883</v>
      </c>
      <c r="H11" s="10">
        <v>875</v>
      </c>
      <c r="I11" s="10">
        <v>8</v>
      </c>
      <c r="J11" s="24">
        <f t="shared" si="1"/>
        <v>97.222222222222214</v>
      </c>
      <c r="K11" s="20"/>
    </row>
    <row r="12" spans="1:11" ht="21.95" customHeight="1">
      <c r="A12" s="23">
        <v>45033</v>
      </c>
      <c r="B12" s="10" t="s">
        <v>100</v>
      </c>
      <c r="C12" s="10" t="s">
        <v>101</v>
      </c>
      <c r="D12" s="10" t="s">
        <v>22</v>
      </c>
      <c r="E12" s="10">
        <v>8</v>
      </c>
      <c r="F12" s="10">
        <v>1200</v>
      </c>
      <c r="G12" s="10">
        <f t="shared" si="0"/>
        <v>1212</v>
      </c>
      <c r="H12" s="10">
        <v>1200</v>
      </c>
      <c r="I12" s="10">
        <v>12</v>
      </c>
      <c r="J12" s="24">
        <f t="shared" si="1"/>
        <v>100</v>
      </c>
      <c r="K12" s="20"/>
    </row>
    <row r="13" spans="1:11" ht="21.95" customHeight="1">
      <c r="A13" s="23">
        <v>45034</v>
      </c>
      <c r="B13" s="10" t="s">
        <v>100</v>
      </c>
      <c r="C13" s="10" t="s">
        <v>101</v>
      </c>
      <c r="D13" s="10" t="s">
        <v>22</v>
      </c>
      <c r="E13" s="10">
        <v>8</v>
      </c>
      <c r="F13" s="10">
        <v>1200</v>
      </c>
      <c r="G13" s="10">
        <f t="shared" si="0"/>
        <v>1205</v>
      </c>
      <c r="H13" s="10">
        <v>1200</v>
      </c>
      <c r="I13" s="10">
        <v>5</v>
      </c>
      <c r="J13" s="24">
        <f t="shared" si="1"/>
        <v>100</v>
      </c>
      <c r="K13" s="20"/>
    </row>
    <row r="14" spans="1:11" ht="21.95" customHeight="1">
      <c r="A14" s="23">
        <v>45048</v>
      </c>
      <c r="B14" s="10" t="s">
        <v>100</v>
      </c>
      <c r="C14" s="10" t="s">
        <v>101</v>
      </c>
      <c r="D14" s="10" t="s">
        <v>22</v>
      </c>
      <c r="E14" s="10">
        <v>6</v>
      </c>
      <c r="F14" s="10">
        <v>900</v>
      </c>
      <c r="G14" s="10">
        <f t="shared" si="0"/>
        <v>915</v>
      </c>
      <c r="H14" s="10">
        <v>900</v>
      </c>
      <c r="I14" s="10">
        <v>15</v>
      </c>
      <c r="J14" s="24">
        <f t="shared" si="1"/>
        <v>100</v>
      </c>
      <c r="K14" s="20"/>
    </row>
    <row r="15" spans="1:11" ht="21.95" customHeight="1">
      <c r="A15" s="23">
        <v>45049</v>
      </c>
      <c r="B15" s="10" t="s">
        <v>33</v>
      </c>
      <c r="C15" s="10" t="s">
        <v>34</v>
      </c>
      <c r="D15" s="10" t="s">
        <v>22</v>
      </c>
      <c r="E15" s="10">
        <v>3</v>
      </c>
      <c r="F15" s="10">
        <v>300</v>
      </c>
      <c r="G15" s="10">
        <f t="shared" si="0"/>
        <v>301</v>
      </c>
      <c r="H15" s="10">
        <v>300</v>
      </c>
      <c r="I15" s="10">
        <v>1</v>
      </c>
      <c r="J15" s="24">
        <f t="shared" si="1"/>
        <v>100</v>
      </c>
      <c r="K15" s="20"/>
    </row>
    <row r="16" spans="1:11" ht="21.95" customHeight="1">
      <c r="A16" s="23">
        <v>45050</v>
      </c>
      <c r="B16" s="10" t="s">
        <v>33</v>
      </c>
      <c r="C16" s="10" t="s">
        <v>34</v>
      </c>
      <c r="D16" s="10" t="s">
        <v>22</v>
      </c>
      <c r="E16" s="10">
        <v>4</v>
      </c>
      <c r="F16" s="10">
        <v>400</v>
      </c>
      <c r="G16" s="10">
        <f t="shared" si="0"/>
        <v>408</v>
      </c>
      <c r="H16" s="10">
        <v>400</v>
      </c>
      <c r="I16" s="10">
        <v>8</v>
      </c>
      <c r="J16" s="24">
        <f t="shared" si="1"/>
        <v>100</v>
      </c>
      <c r="K16" s="20"/>
    </row>
    <row r="17" spans="1:11" ht="21.95" customHeight="1">
      <c r="A17" s="23">
        <v>45051</v>
      </c>
      <c r="B17" s="10" t="s">
        <v>33</v>
      </c>
      <c r="C17" s="10" t="s">
        <v>34</v>
      </c>
      <c r="D17" s="10" t="s">
        <v>22</v>
      </c>
      <c r="E17" s="10">
        <v>6</v>
      </c>
      <c r="F17" s="10">
        <v>600</v>
      </c>
      <c r="G17" s="10">
        <f t="shared" si="0"/>
        <v>601</v>
      </c>
      <c r="H17" s="10">
        <v>600</v>
      </c>
      <c r="I17" s="10">
        <v>1</v>
      </c>
      <c r="J17" s="24">
        <f t="shared" si="1"/>
        <v>100</v>
      </c>
      <c r="K17" s="20"/>
    </row>
    <row r="18" spans="1:11" ht="21.95" customHeight="1">
      <c r="A18" s="23">
        <v>45054</v>
      </c>
      <c r="B18" s="10" t="s">
        <v>33</v>
      </c>
      <c r="C18" s="10" t="s">
        <v>34</v>
      </c>
      <c r="D18" s="10" t="s">
        <v>22</v>
      </c>
      <c r="E18" s="10">
        <v>6</v>
      </c>
      <c r="F18" s="10">
        <v>600</v>
      </c>
      <c r="G18" s="10">
        <f t="shared" ref="G18" si="2">SUM(H18+I18)</f>
        <v>604</v>
      </c>
      <c r="H18" s="10">
        <v>600</v>
      </c>
      <c r="I18" s="10">
        <v>4</v>
      </c>
      <c r="J18" s="24">
        <f t="shared" ref="J18" si="3">H18/F18*100</f>
        <v>100</v>
      </c>
      <c r="K18" s="20"/>
    </row>
    <row r="19" spans="1:11" ht="21.95" customHeight="1">
      <c r="A19" s="23">
        <v>45055</v>
      </c>
      <c r="B19" s="10" t="s">
        <v>33</v>
      </c>
      <c r="C19" s="10" t="s">
        <v>34</v>
      </c>
      <c r="D19" s="10" t="s">
        <v>22</v>
      </c>
      <c r="E19" s="10">
        <v>6</v>
      </c>
      <c r="F19" s="10">
        <v>600</v>
      </c>
      <c r="G19" s="10">
        <f t="shared" si="0"/>
        <v>603</v>
      </c>
      <c r="H19" s="10">
        <v>600</v>
      </c>
      <c r="I19" s="10">
        <v>3</v>
      </c>
      <c r="J19" s="24">
        <f t="shared" si="1"/>
        <v>100</v>
      </c>
      <c r="K19" s="20"/>
    </row>
    <row r="20" spans="1:11" ht="21.95" customHeight="1">
      <c r="A20" s="23">
        <v>45056</v>
      </c>
      <c r="B20" s="10" t="s">
        <v>100</v>
      </c>
      <c r="C20" s="10" t="s">
        <v>101</v>
      </c>
      <c r="D20" s="10" t="s">
        <v>22</v>
      </c>
      <c r="E20" s="10">
        <v>8</v>
      </c>
      <c r="F20" s="10">
        <v>1200</v>
      </c>
      <c r="G20" s="10">
        <f t="shared" si="0"/>
        <v>1215</v>
      </c>
      <c r="H20" s="10">
        <v>1200</v>
      </c>
      <c r="I20" s="10">
        <v>15</v>
      </c>
      <c r="J20" s="24">
        <f t="shared" si="1"/>
        <v>100</v>
      </c>
      <c r="K20" s="20"/>
    </row>
    <row r="21" spans="1:11" ht="21.95" customHeight="1">
      <c r="A21" s="23">
        <v>45057</v>
      </c>
      <c r="B21" s="10" t="s">
        <v>100</v>
      </c>
      <c r="C21" s="10" t="s">
        <v>101</v>
      </c>
      <c r="D21" s="10" t="s">
        <v>22</v>
      </c>
      <c r="E21" s="10">
        <v>7</v>
      </c>
      <c r="F21" s="10">
        <v>1050</v>
      </c>
      <c r="G21" s="10">
        <f t="shared" si="0"/>
        <v>1041</v>
      </c>
      <c r="H21" s="10">
        <v>1029</v>
      </c>
      <c r="I21" s="10">
        <v>12</v>
      </c>
      <c r="J21" s="24">
        <f t="shared" si="1"/>
        <v>98</v>
      </c>
      <c r="K21" s="20"/>
    </row>
    <row r="22" spans="1:11" ht="21.95" customHeight="1">
      <c r="A22" s="23">
        <v>45058</v>
      </c>
      <c r="B22" s="10" t="s">
        <v>100</v>
      </c>
      <c r="C22" s="10" t="s">
        <v>101</v>
      </c>
      <c r="D22" s="10" t="s">
        <v>22</v>
      </c>
      <c r="E22" s="10">
        <v>6</v>
      </c>
      <c r="F22" s="10">
        <v>900</v>
      </c>
      <c r="G22" s="10">
        <f>SUM(H22+I22)</f>
        <v>864</v>
      </c>
      <c r="H22" s="10">
        <v>860</v>
      </c>
      <c r="I22" s="10">
        <v>4</v>
      </c>
      <c r="J22" s="24">
        <f>H22/F22*100</f>
        <v>95.555555555555557</v>
      </c>
      <c r="K22" s="20"/>
    </row>
    <row r="23" spans="1:11" ht="21.95" customHeight="1">
      <c r="A23" s="23">
        <v>45061</v>
      </c>
      <c r="B23" s="10" t="s">
        <v>100</v>
      </c>
      <c r="C23" s="10" t="s">
        <v>101</v>
      </c>
      <c r="D23" s="10" t="s">
        <v>22</v>
      </c>
      <c r="E23" s="10">
        <v>8</v>
      </c>
      <c r="F23" s="10">
        <v>1013</v>
      </c>
      <c r="G23" s="10">
        <f>SUM(H23+I23)</f>
        <v>1128</v>
      </c>
      <c r="H23" s="10">
        <v>1100</v>
      </c>
      <c r="I23" s="10">
        <v>28</v>
      </c>
      <c r="J23" s="24">
        <f>H23/F23*100</f>
        <v>108.58835143139191</v>
      </c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24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24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24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24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24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24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24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24"/>
      <c r="K31" s="20"/>
    </row>
    <row r="32" spans="1:11" ht="21.95" customHeight="1">
      <c r="A32" s="23"/>
      <c r="B32" s="10"/>
      <c r="C32" s="10"/>
      <c r="D32" s="10"/>
      <c r="E32" s="10"/>
      <c r="F32" s="10"/>
      <c r="G32" s="10"/>
      <c r="H32" s="10"/>
      <c r="I32" s="10"/>
      <c r="J32" s="24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0"/>
    </row>
    <row r="48" spans="1:11" ht="21.95" customHeight="1">
      <c r="A48" s="9"/>
      <c r="B48" s="10"/>
      <c r="C48" s="10"/>
      <c r="D48" s="10"/>
      <c r="E48" s="10"/>
      <c r="F48" s="10"/>
      <c r="G48" s="10"/>
      <c r="H48" s="10"/>
      <c r="I48" s="10"/>
      <c r="J48" s="24"/>
      <c r="K48" s="20"/>
    </row>
    <row r="49" spans="1:11" ht="21" customHeight="1">
      <c r="A49" s="38" t="s">
        <v>23</v>
      </c>
      <c r="B49" s="39"/>
      <c r="C49" s="11">
        <f>COUNT(A10:A48)</f>
        <v>14</v>
      </c>
      <c r="E49" s="40" t="s">
        <v>24</v>
      </c>
      <c r="F49" s="40"/>
      <c r="G49" s="41"/>
      <c r="H49" s="41"/>
      <c r="I49" s="41"/>
      <c r="J49" s="41"/>
      <c r="K49" s="41"/>
    </row>
    <row r="50" spans="1:11" ht="21" customHeight="1">
      <c r="A50" s="42" t="s">
        <v>25</v>
      </c>
      <c r="B50" s="43"/>
      <c r="C50" s="11">
        <f>SUM(F10:F48)</f>
        <v>11763</v>
      </c>
      <c r="F50" s="44"/>
      <c r="G50" s="44"/>
      <c r="H50" s="44"/>
      <c r="I50" s="4"/>
      <c r="J50" s="4"/>
      <c r="K50" s="16"/>
    </row>
    <row r="51" spans="1:11" ht="21" customHeight="1">
      <c r="A51" s="42" t="s">
        <v>26</v>
      </c>
      <c r="B51" s="43"/>
      <c r="C51" s="11">
        <f>SUM(H10:H48)</f>
        <v>11739</v>
      </c>
      <c r="F51" s="4"/>
      <c r="G51" s="4"/>
      <c r="H51" s="4"/>
      <c r="I51" s="4"/>
      <c r="J51" s="4"/>
      <c r="K51" s="16"/>
    </row>
    <row r="52" spans="1:11">
      <c r="A52" s="51" t="s">
        <v>27</v>
      </c>
      <c r="B52" s="52"/>
      <c r="C52" s="12">
        <f>SUM(J10:J48)</f>
        <v>1396.5883514313919</v>
      </c>
      <c r="F52" s="44"/>
      <c r="G52" s="44"/>
      <c r="H52" s="44"/>
      <c r="I52" s="44"/>
      <c r="J52" s="4"/>
      <c r="K52" s="45"/>
    </row>
    <row r="53" spans="1:11">
      <c r="A53" s="53" t="s">
        <v>28</v>
      </c>
      <c r="B53" s="54"/>
      <c r="C53" s="11">
        <f>COUNTA(B10:B48)</f>
        <v>14</v>
      </c>
      <c r="F53" s="44"/>
      <c r="G53" s="44"/>
      <c r="H53" s="44"/>
      <c r="I53" s="44"/>
      <c r="J53" s="4"/>
      <c r="K53" s="45"/>
    </row>
    <row r="54" spans="1:11">
      <c r="A54" s="53" t="s">
        <v>29</v>
      </c>
      <c r="B54" s="54"/>
      <c r="C54" s="12">
        <f>C52/C53</f>
        <v>99.756310816527986</v>
      </c>
      <c r="F54" s="44"/>
      <c r="G54" s="44"/>
      <c r="H54" s="44"/>
      <c r="I54" s="44"/>
      <c r="J54" s="4"/>
      <c r="K54" s="45"/>
    </row>
    <row r="55" spans="1:11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21"/>
    </row>
  </sheetData>
  <mergeCells count="13">
    <mergeCell ref="K52:K54"/>
    <mergeCell ref="A4:K6"/>
    <mergeCell ref="F52:H54"/>
    <mergeCell ref="A51:B51"/>
    <mergeCell ref="A52:B52"/>
    <mergeCell ref="A53:B53"/>
    <mergeCell ref="A54:B54"/>
    <mergeCell ref="I52:I54"/>
    <mergeCell ref="J1:K1"/>
    <mergeCell ref="A49:B49"/>
    <mergeCell ref="E49:K49"/>
    <mergeCell ref="A50:B50"/>
    <mergeCell ref="F50:H50"/>
  </mergeCells>
  <printOptions horizontalCentered="1" verticalCentered="1"/>
  <pageMargins left="0" right="0" top="0" bottom="0" header="0" footer="0"/>
  <pageSetup paperSize="9" scale="73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3553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3553" r:id="rId4"/>
      </mc:Fallback>
    </mc:AlternateContent>
  </oleObjects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K54"/>
  <sheetViews>
    <sheetView view="pageBreakPreview" topLeftCell="A8" zoomScaleNormal="100" workbookViewId="0">
      <selection activeCell="B22" sqref="B22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116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44998</v>
      </c>
      <c r="B10" s="10" t="s">
        <v>117</v>
      </c>
      <c r="C10" s="10" t="s">
        <v>118</v>
      </c>
      <c r="D10" s="10" t="s">
        <v>22</v>
      </c>
      <c r="E10" s="10">
        <v>7</v>
      </c>
      <c r="F10" s="10">
        <v>371</v>
      </c>
      <c r="G10" s="10">
        <f t="shared" ref="G10:G21" si="0">SUM(H10+I10)</f>
        <v>373</v>
      </c>
      <c r="H10" s="10">
        <v>371</v>
      </c>
      <c r="I10" s="10">
        <v>2</v>
      </c>
      <c r="J10" s="24">
        <f t="shared" ref="J10:J21" si="1">H10/F10*100</f>
        <v>100</v>
      </c>
      <c r="K10" s="20"/>
    </row>
    <row r="11" spans="1:11" ht="21.95" customHeight="1">
      <c r="A11" s="23">
        <v>45030</v>
      </c>
      <c r="B11" s="10" t="s">
        <v>117</v>
      </c>
      <c r="C11" s="10" t="s">
        <v>118</v>
      </c>
      <c r="D11" s="10" t="s">
        <v>22</v>
      </c>
      <c r="E11" s="10">
        <v>6</v>
      </c>
      <c r="F11" s="10">
        <v>318</v>
      </c>
      <c r="G11" s="10">
        <f t="shared" si="0"/>
        <v>323</v>
      </c>
      <c r="H11" s="10">
        <v>318</v>
      </c>
      <c r="I11" s="10">
        <v>5</v>
      </c>
      <c r="J11" s="24">
        <f t="shared" si="1"/>
        <v>100</v>
      </c>
      <c r="K11" s="20"/>
    </row>
    <row r="12" spans="1:11" ht="21.95" customHeight="1">
      <c r="A12" s="23">
        <v>45033</v>
      </c>
      <c r="B12" s="10" t="s">
        <v>61</v>
      </c>
      <c r="C12" s="10" t="s">
        <v>62</v>
      </c>
      <c r="D12" s="10" t="s">
        <v>22</v>
      </c>
      <c r="E12" s="10">
        <v>6</v>
      </c>
      <c r="F12" s="10">
        <v>270</v>
      </c>
      <c r="G12" s="10">
        <f t="shared" si="0"/>
        <v>279</v>
      </c>
      <c r="H12" s="10">
        <v>270</v>
      </c>
      <c r="I12" s="10">
        <v>9</v>
      </c>
      <c r="J12" s="24">
        <f t="shared" si="1"/>
        <v>100</v>
      </c>
      <c r="K12" s="20"/>
    </row>
    <row r="13" spans="1:11" ht="21.95" customHeight="1">
      <c r="A13" s="23">
        <v>45034</v>
      </c>
      <c r="B13" s="10" t="s">
        <v>61</v>
      </c>
      <c r="C13" s="10" t="s">
        <v>62</v>
      </c>
      <c r="D13" s="10" t="s">
        <v>22</v>
      </c>
      <c r="E13" s="10">
        <v>3</v>
      </c>
      <c r="F13" s="10">
        <v>135</v>
      </c>
      <c r="G13" s="10">
        <f t="shared" si="0"/>
        <v>137</v>
      </c>
      <c r="H13" s="10">
        <v>135</v>
      </c>
      <c r="I13" s="10">
        <v>2</v>
      </c>
      <c r="J13" s="24">
        <f t="shared" si="1"/>
        <v>100</v>
      </c>
      <c r="K13" s="20"/>
    </row>
    <row r="14" spans="1:11" ht="21.95" customHeight="1">
      <c r="A14" s="23">
        <v>45048</v>
      </c>
      <c r="B14" s="10" t="s">
        <v>61</v>
      </c>
      <c r="C14" s="10" t="s">
        <v>62</v>
      </c>
      <c r="D14" s="10" t="s">
        <v>22</v>
      </c>
      <c r="E14" s="10">
        <v>4</v>
      </c>
      <c r="F14" s="10">
        <v>180</v>
      </c>
      <c r="G14" s="10">
        <f t="shared" si="0"/>
        <v>172</v>
      </c>
      <c r="H14" s="10">
        <v>165</v>
      </c>
      <c r="I14" s="10">
        <v>7</v>
      </c>
      <c r="J14" s="24">
        <f t="shared" si="1"/>
        <v>91.666666666666657</v>
      </c>
      <c r="K14" s="20"/>
    </row>
    <row r="15" spans="1:11" ht="21.95" customHeight="1">
      <c r="A15" s="23">
        <v>45049</v>
      </c>
      <c r="B15" s="10" t="s">
        <v>38</v>
      </c>
      <c r="C15" s="10">
        <v>5198205300</v>
      </c>
      <c r="D15" s="10" t="s">
        <v>22</v>
      </c>
      <c r="E15" s="10">
        <v>3</v>
      </c>
      <c r="F15" s="10">
        <v>312</v>
      </c>
      <c r="G15" s="10">
        <f t="shared" si="0"/>
        <v>277</v>
      </c>
      <c r="H15" s="10">
        <v>270</v>
      </c>
      <c r="I15" s="10">
        <v>7</v>
      </c>
      <c r="J15" s="24">
        <f t="shared" si="1"/>
        <v>86.538461538461547</v>
      </c>
      <c r="K15" s="20"/>
    </row>
    <row r="16" spans="1:11" ht="21.95" customHeight="1">
      <c r="A16" s="23">
        <v>45050</v>
      </c>
      <c r="B16" s="10" t="s">
        <v>94</v>
      </c>
      <c r="C16" s="10" t="s">
        <v>58</v>
      </c>
      <c r="D16" s="10" t="s">
        <v>22</v>
      </c>
      <c r="E16" s="10">
        <v>6</v>
      </c>
      <c r="F16" s="10">
        <v>390</v>
      </c>
      <c r="G16" s="10">
        <f t="shared" si="0"/>
        <v>382</v>
      </c>
      <c r="H16" s="10">
        <v>380</v>
      </c>
      <c r="I16" s="10">
        <v>2</v>
      </c>
      <c r="J16" s="24">
        <f t="shared" si="1"/>
        <v>97.435897435897431</v>
      </c>
      <c r="K16" s="20"/>
    </row>
    <row r="17" spans="1:11" ht="21.95" customHeight="1">
      <c r="A17" s="23">
        <v>45051</v>
      </c>
      <c r="B17" s="10" t="s">
        <v>38</v>
      </c>
      <c r="C17" s="10">
        <v>5198205300</v>
      </c>
      <c r="D17" s="10" t="s">
        <v>22</v>
      </c>
      <c r="E17" s="10">
        <v>4</v>
      </c>
      <c r="F17" s="10">
        <v>416</v>
      </c>
      <c r="G17" s="10">
        <f t="shared" si="0"/>
        <v>420</v>
      </c>
      <c r="H17" s="10">
        <v>416</v>
      </c>
      <c r="I17" s="10">
        <v>4</v>
      </c>
      <c r="J17" s="24">
        <f t="shared" si="1"/>
        <v>100</v>
      </c>
      <c r="K17" s="20"/>
    </row>
    <row r="18" spans="1:11" ht="21.95" customHeight="1">
      <c r="A18" s="23">
        <v>45054</v>
      </c>
      <c r="B18" s="10" t="s">
        <v>117</v>
      </c>
      <c r="C18" s="10" t="s">
        <v>118</v>
      </c>
      <c r="D18" s="10" t="s">
        <v>22</v>
      </c>
      <c r="E18" s="10">
        <v>7</v>
      </c>
      <c r="F18" s="10">
        <v>371</v>
      </c>
      <c r="G18" s="10">
        <f t="shared" si="0"/>
        <v>379</v>
      </c>
      <c r="H18" s="10">
        <v>371</v>
      </c>
      <c r="I18" s="10">
        <v>8</v>
      </c>
      <c r="J18" s="24">
        <f t="shared" si="1"/>
        <v>100</v>
      </c>
      <c r="K18" s="20"/>
    </row>
    <row r="19" spans="1:11" ht="21.95" customHeight="1">
      <c r="A19" s="23">
        <v>45055</v>
      </c>
      <c r="B19" s="10" t="s">
        <v>117</v>
      </c>
      <c r="C19" s="10" t="s">
        <v>118</v>
      </c>
      <c r="D19" s="10" t="s">
        <v>22</v>
      </c>
      <c r="E19" s="10">
        <v>7</v>
      </c>
      <c r="F19" s="10">
        <v>371</v>
      </c>
      <c r="G19" s="10">
        <f t="shared" si="0"/>
        <v>373</v>
      </c>
      <c r="H19" s="10">
        <v>371</v>
      </c>
      <c r="I19" s="10">
        <v>2</v>
      </c>
      <c r="J19" s="24">
        <f t="shared" si="1"/>
        <v>100</v>
      </c>
      <c r="K19" s="20"/>
    </row>
    <row r="20" spans="1:11" ht="21.95" customHeight="1">
      <c r="A20" s="23">
        <v>45056</v>
      </c>
      <c r="B20" s="10" t="s">
        <v>117</v>
      </c>
      <c r="C20" s="10" t="s">
        <v>118</v>
      </c>
      <c r="D20" s="10" t="s">
        <v>22</v>
      </c>
      <c r="E20" s="10">
        <v>7</v>
      </c>
      <c r="F20" s="10">
        <v>371</v>
      </c>
      <c r="G20" s="10">
        <f t="shared" si="0"/>
        <v>339</v>
      </c>
      <c r="H20" s="10">
        <v>335</v>
      </c>
      <c r="I20" s="10">
        <v>4</v>
      </c>
      <c r="J20" s="24">
        <f t="shared" si="1"/>
        <v>90.296495956873315</v>
      </c>
      <c r="K20" s="20"/>
    </row>
    <row r="21" spans="1:11" ht="21.95" customHeight="1">
      <c r="A21" s="23">
        <v>45057</v>
      </c>
      <c r="B21" s="10" t="s">
        <v>117</v>
      </c>
      <c r="C21" s="10" t="s">
        <v>118</v>
      </c>
      <c r="D21" s="10" t="s">
        <v>22</v>
      </c>
      <c r="E21" s="10">
        <v>7</v>
      </c>
      <c r="F21" s="10">
        <v>371</v>
      </c>
      <c r="G21" s="10">
        <f t="shared" si="0"/>
        <v>379</v>
      </c>
      <c r="H21" s="10">
        <v>371</v>
      </c>
      <c r="I21" s="10">
        <v>8</v>
      </c>
      <c r="J21" s="24">
        <f t="shared" si="1"/>
        <v>100</v>
      </c>
      <c r="K21" s="20"/>
    </row>
    <row r="22" spans="1:11" ht="21.95" customHeight="1">
      <c r="A22" s="23">
        <v>45058</v>
      </c>
      <c r="B22" s="10" t="s">
        <v>117</v>
      </c>
      <c r="C22" s="10" t="s">
        <v>118</v>
      </c>
      <c r="D22" s="10" t="s">
        <v>22</v>
      </c>
      <c r="E22" s="10">
        <v>7</v>
      </c>
      <c r="F22" s="10">
        <v>371</v>
      </c>
      <c r="G22" s="10">
        <f>SUM(H22+I22)</f>
        <v>353</v>
      </c>
      <c r="H22" s="10">
        <v>350</v>
      </c>
      <c r="I22" s="10">
        <v>3</v>
      </c>
      <c r="J22" s="24">
        <f>H22/F22*100</f>
        <v>94.339622641509436</v>
      </c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13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4247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4123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1260.2771442394082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13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96.944395710723711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4577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4577" r:id="rId4"/>
      </mc:Fallback>
    </mc:AlternateContent>
  </oleObjects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K54"/>
  <sheetViews>
    <sheetView view="pageBreakPreview" topLeftCell="A8" zoomScaleNormal="100" workbookViewId="0">
      <selection activeCell="B22" sqref="B22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119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21</v>
      </c>
      <c r="C10" s="10">
        <v>22500</v>
      </c>
      <c r="D10" s="10" t="s">
        <v>22</v>
      </c>
      <c r="E10" s="10">
        <v>8</v>
      </c>
      <c r="F10" s="10">
        <v>3040</v>
      </c>
      <c r="G10" s="10">
        <f t="shared" ref="G10:G21" si="0">SUM(H10+I10)</f>
        <v>3069</v>
      </c>
      <c r="H10" s="10">
        <v>3040</v>
      </c>
      <c r="I10" s="10">
        <v>29</v>
      </c>
      <c r="J10" s="24">
        <f t="shared" ref="J10:J21" si="1">H10/F10*100</f>
        <v>100</v>
      </c>
      <c r="K10" s="20"/>
    </row>
    <row r="11" spans="1:11" ht="21.95" customHeight="1">
      <c r="A11" s="23">
        <v>45030</v>
      </c>
      <c r="B11" s="10" t="s">
        <v>117</v>
      </c>
      <c r="C11" s="10" t="s">
        <v>118</v>
      </c>
      <c r="D11" s="10" t="s">
        <v>22</v>
      </c>
      <c r="E11" s="10">
        <v>6</v>
      </c>
      <c r="F11" s="10">
        <v>318</v>
      </c>
      <c r="G11" s="10">
        <f t="shared" si="0"/>
        <v>296</v>
      </c>
      <c r="H11" s="10">
        <v>284</v>
      </c>
      <c r="I11" s="10">
        <v>12</v>
      </c>
      <c r="J11" s="24">
        <f t="shared" si="1"/>
        <v>89.308176100628927</v>
      </c>
      <c r="K11" s="20"/>
    </row>
    <row r="12" spans="1:11" ht="21.95" customHeight="1">
      <c r="A12" s="23">
        <v>45033</v>
      </c>
      <c r="B12" s="10" t="s">
        <v>21</v>
      </c>
      <c r="C12" s="10">
        <v>22500</v>
      </c>
      <c r="D12" s="10" t="s">
        <v>22</v>
      </c>
      <c r="E12" s="10">
        <v>4</v>
      </c>
      <c r="F12" s="10">
        <v>1520</v>
      </c>
      <c r="G12" s="10">
        <f t="shared" si="0"/>
        <v>1542</v>
      </c>
      <c r="H12" s="10">
        <v>1520</v>
      </c>
      <c r="I12" s="10">
        <v>22</v>
      </c>
      <c r="J12" s="24">
        <f t="shared" si="1"/>
        <v>100</v>
      </c>
      <c r="K12" s="20"/>
    </row>
    <row r="13" spans="1:11" ht="21.95" customHeight="1">
      <c r="A13" s="23">
        <v>45034</v>
      </c>
      <c r="B13" s="10" t="s">
        <v>40</v>
      </c>
      <c r="C13" s="10" t="s">
        <v>41</v>
      </c>
      <c r="D13" s="10" t="s">
        <v>22</v>
      </c>
      <c r="E13" s="10">
        <v>4</v>
      </c>
      <c r="F13" s="10">
        <v>800</v>
      </c>
      <c r="G13" s="10">
        <f t="shared" si="0"/>
        <v>761</v>
      </c>
      <c r="H13" s="10">
        <v>750</v>
      </c>
      <c r="I13" s="10">
        <v>11</v>
      </c>
      <c r="J13" s="24">
        <f t="shared" si="1"/>
        <v>93.75</v>
      </c>
      <c r="K13" s="20"/>
    </row>
    <row r="14" spans="1:11" ht="21.95" customHeight="1">
      <c r="A14" s="23">
        <v>45048</v>
      </c>
      <c r="B14" s="10" t="s">
        <v>21</v>
      </c>
      <c r="C14" s="10">
        <v>22500</v>
      </c>
      <c r="D14" s="10" t="s">
        <v>22</v>
      </c>
      <c r="E14" s="10">
        <v>3</v>
      </c>
      <c r="F14" s="10">
        <v>1140</v>
      </c>
      <c r="G14" s="10">
        <f t="shared" si="0"/>
        <v>1010</v>
      </c>
      <c r="H14" s="10">
        <v>1000</v>
      </c>
      <c r="I14" s="10">
        <v>10</v>
      </c>
      <c r="J14" s="24">
        <f t="shared" si="1"/>
        <v>87.719298245614027</v>
      </c>
      <c r="K14" s="20"/>
    </row>
    <row r="15" spans="1:11" ht="21.95" customHeight="1">
      <c r="A15" s="23">
        <v>45049</v>
      </c>
      <c r="B15" s="10" t="s">
        <v>21</v>
      </c>
      <c r="C15" s="10">
        <v>22500</v>
      </c>
      <c r="D15" s="10" t="s">
        <v>22</v>
      </c>
      <c r="E15" s="10">
        <v>4</v>
      </c>
      <c r="F15" s="10">
        <v>1520</v>
      </c>
      <c r="G15" s="10">
        <f t="shared" si="0"/>
        <v>1217</v>
      </c>
      <c r="H15" s="10">
        <v>1200</v>
      </c>
      <c r="I15" s="10">
        <v>17</v>
      </c>
      <c r="J15" s="24">
        <f t="shared" si="1"/>
        <v>78.94736842105263</v>
      </c>
      <c r="K15" s="20"/>
    </row>
    <row r="16" spans="1:11" ht="21.95" customHeight="1">
      <c r="A16" s="23">
        <v>45050</v>
      </c>
      <c r="B16" s="10" t="s">
        <v>21</v>
      </c>
      <c r="C16" s="10">
        <v>22500</v>
      </c>
      <c r="D16" s="10" t="s">
        <v>22</v>
      </c>
      <c r="E16" s="10">
        <v>4</v>
      </c>
      <c r="F16" s="10">
        <v>1520</v>
      </c>
      <c r="G16" s="10">
        <f t="shared" si="0"/>
        <v>1538</v>
      </c>
      <c r="H16" s="10">
        <v>1520</v>
      </c>
      <c r="I16" s="10">
        <v>18</v>
      </c>
      <c r="J16" s="24">
        <f t="shared" si="1"/>
        <v>100</v>
      </c>
      <c r="K16" s="20"/>
    </row>
    <row r="17" spans="1:11" ht="21.95" customHeight="1">
      <c r="A17" s="23">
        <v>45051</v>
      </c>
      <c r="B17" s="10" t="s">
        <v>21</v>
      </c>
      <c r="C17" s="10">
        <v>22500</v>
      </c>
      <c r="D17" s="10" t="s">
        <v>22</v>
      </c>
      <c r="E17" s="10">
        <v>4</v>
      </c>
      <c r="F17" s="10">
        <v>1520</v>
      </c>
      <c r="G17" s="10">
        <f t="shared" si="0"/>
        <v>1282</v>
      </c>
      <c r="H17" s="10">
        <v>1270</v>
      </c>
      <c r="I17" s="10">
        <v>12</v>
      </c>
      <c r="J17" s="24">
        <f t="shared" si="1"/>
        <v>83.55263157894737</v>
      </c>
      <c r="K17" s="20"/>
    </row>
    <row r="18" spans="1:11" ht="21.95" customHeight="1">
      <c r="A18" s="23">
        <v>45054</v>
      </c>
      <c r="B18" s="10" t="s">
        <v>21</v>
      </c>
      <c r="C18" s="10">
        <v>22500</v>
      </c>
      <c r="D18" s="10" t="s">
        <v>22</v>
      </c>
      <c r="E18" s="10">
        <v>5</v>
      </c>
      <c r="F18" s="10">
        <v>1900</v>
      </c>
      <c r="G18" s="10">
        <f t="shared" si="0"/>
        <v>1738</v>
      </c>
      <c r="H18" s="10">
        <v>1720</v>
      </c>
      <c r="I18" s="10">
        <v>18</v>
      </c>
      <c r="J18" s="24">
        <f t="shared" si="1"/>
        <v>90.526315789473685</v>
      </c>
      <c r="K18" s="20"/>
    </row>
    <row r="19" spans="1:11" ht="21.95" customHeight="1">
      <c r="A19" s="23">
        <v>45055</v>
      </c>
      <c r="B19" s="10" t="s">
        <v>21</v>
      </c>
      <c r="C19" s="10">
        <v>22500</v>
      </c>
      <c r="D19" s="10" t="s">
        <v>22</v>
      </c>
      <c r="E19" s="10">
        <v>5</v>
      </c>
      <c r="F19" s="10">
        <v>1900</v>
      </c>
      <c r="G19" s="10">
        <f t="shared" si="0"/>
        <v>1850</v>
      </c>
      <c r="H19" s="10">
        <v>1800</v>
      </c>
      <c r="I19" s="10">
        <v>50</v>
      </c>
      <c r="J19" s="24">
        <f t="shared" si="1"/>
        <v>94.73684210526315</v>
      </c>
      <c r="K19" s="20"/>
    </row>
    <row r="20" spans="1:11" ht="21.95" customHeight="1">
      <c r="A20" s="23">
        <v>45056</v>
      </c>
      <c r="B20" s="10" t="s">
        <v>21</v>
      </c>
      <c r="C20" s="10">
        <v>22500</v>
      </c>
      <c r="D20" s="10" t="s">
        <v>22</v>
      </c>
      <c r="E20" s="10">
        <v>5</v>
      </c>
      <c r="F20" s="10">
        <v>1900</v>
      </c>
      <c r="G20" s="10">
        <f t="shared" si="0"/>
        <v>1949</v>
      </c>
      <c r="H20" s="10">
        <v>1900</v>
      </c>
      <c r="I20" s="10">
        <v>49</v>
      </c>
      <c r="J20" s="24">
        <f t="shared" si="1"/>
        <v>100</v>
      </c>
      <c r="K20" s="20"/>
    </row>
    <row r="21" spans="1:11" ht="21.95" customHeight="1">
      <c r="A21" s="23">
        <v>45057</v>
      </c>
      <c r="B21" s="10" t="s">
        <v>21</v>
      </c>
      <c r="C21" s="10">
        <v>22500</v>
      </c>
      <c r="D21" s="10" t="s">
        <v>22</v>
      </c>
      <c r="E21" s="10">
        <v>5</v>
      </c>
      <c r="F21" s="10">
        <v>1900</v>
      </c>
      <c r="G21" s="10">
        <f t="shared" si="0"/>
        <v>1997</v>
      </c>
      <c r="H21" s="10">
        <v>1900</v>
      </c>
      <c r="I21" s="10">
        <v>97</v>
      </c>
      <c r="J21" s="24">
        <f t="shared" si="1"/>
        <v>100</v>
      </c>
      <c r="K21" s="20"/>
    </row>
    <row r="22" spans="1:11" ht="21.95" customHeight="1">
      <c r="A22" s="23">
        <v>45058</v>
      </c>
      <c r="B22" s="10" t="s">
        <v>21</v>
      </c>
      <c r="C22" s="10">
        <v>22500</v>
      </c>
      <c r="D22" s="10" t="s">
        <v>22</v>
      </c>
      <c r="E22" s="10">
        <v>5</v>
      </c>
      <c r="F22" s="10">
        <v>1900</v>
      </c>
      <c r="G22" s="10">
        <f>SUM(H22+I22)</f>
        <v>1871</v>
      </c>
      <c r="H22" s="10">
        <v>1860</v>
      </c>
      <c r="I22" s="10">
        <v>11</v>
      </c>
      <c r="J22" s="24">
        <f>H22/F22*100</f>
        <v>97.894736842105274</v>
      </c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13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20878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19764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1216.4353690830851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13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93.571951467929622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5601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5601" r:id="rId4"/>
      </mc:Fallback>
    </mc:AlternateContent>
  </oleObjects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K53"/>
  <sheetViews>
    <sheetView view="pageBreakPreview" zoomScaleNormal="100" workbookViewId="0">
      <selection activeCell="A8" sqref="A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120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21</v>
      </c>
      <c r="C10" s="10">
        <v>22500</v>
      </c>
      <c r="D10" s="10" t="s">
        <v>22</v>
      </c>
      <c r="E10" s="10">
        <v>8</v>
      </c>
      <c r="F10" s="10">
        <v>3040</v>
      </c>
      <c r="G10" s="10">
        <f t="shared" ref="G10:G20" si="0">SUM(H10+I10)</f>
        <v>3069</v>
      </c>
      <c r="H10" s="10">
        <v>3040</v>
      </c>
      <c r="I10" s="10">
        <v>29</v>
      </c>
      <c r="J10" s="24">
        <f t="shared" ref="J10:J20" si="1">H10/F10*100</f>
        <v>100</v>
      </c>
      <c r="K10" s="20"/>
    </row>
    <row r="11" spans="1:11" ht="21.95" customHeight="1">
      <c r="A11" s="23">
        <v>45030</v>
      </c>
      <c r="B11" s="10" t="s">
        <v>21</v>
      </c>
      <c r="C11" s="10">
        <v>94500</v>
      </c>
      <c r="D11" s="10" t="s">
        <v>22</v>
      </c>
      <c r="E11" s="10">
        <v>4</v>
      </c>
      <c r="F11" s="10">
        <v>800</v>
      </c>
      <c r="G11" s="10">
        <f t="shared" si="0"/>
        <v>817</v>
      </c>
      <c r="H11" s="10">
        <v>800</v>
      </c>
      <c r="I11" s="10">
        <v>17</v>
      </c>
      <c r="J11" s="24">
        <f t="shared" si="1"/>
        <v>100</v>
      </c>
      <c r="K11" s="20"/>
    </row>
    <row r="12" spans="1:11" ht="21.95" customHeight="1">
      <c r="A12" s="23"/>
      <c r="B12" s="10" t="s">
        <v>117</v>
      </c>
      <c r="C12" s="10" t="s">
        <v>118</v>
      </c>
      <c r="D12" s="10" t="s">
        <v>22</v>
      </c>
      <c r="E12" s="10">
        <v>4</v>
      </c>
      <c r="F12" s="10">
        <v>212</v>
      </c>
      <c r="G12" s="10">
        <f t="shared" si="0"/>
        <v>216</v>
      </c>
      <c r="H12" s="10">
        <v>212</v>
      </c>
      <c r="I12" s="10">
        <v>4</v>
      </c>
      <c r="J12" s="24">
        <f t="shared" si="1"/>
        <v>100</v>
      </c>
      <c r="K12" s="20"/>
    </row>
    <row r="13" spans="1:11" ht="21.95" customHeight="1">
      <c r="A13" s="23">
        <v>45033</v>
      </c>
      <c r="B13" s="10" t="s">
        <v>121</v>
      </c>
      <c r="C13" s="10" t="s">
        <v>118</v>
      </c>
      <c r="D13" s="10" t="s">
        <v>22</v>
      </c>
      <c r="E13" s="10">
        <v>8</v>
      </c>
      <c r="F13" s="10">
        <v>424</v>
      </c>
      <c r="G13" s="10">
        <f t="shared" si="0"/>
        <v>425</v>
      </c>
      <c r="H13" s="10">
        <v>424</v>
      </c>
      <c r="I13" s="10">
        <v>1</v>
      </c>
      <c r="J13" s="24">
        <f t="shared" si="1"/>
        <v>100</v>
      </c>
      <c r="K13" s="20"/>
    </row>
    <row r="14" spans="1:11" ht="21.95" customHeight="1">
      <c r="A14" s="23">
        <v>45034</v>
      </c>
      <c r="B14" s="10" t="s">
        <v>47</v>
      </c>
      <c r="C14" s="10" t="s">
        <v>103</v>
      </c>
      <c r="D14" s="10" t="s">
        <v>22</v>
      </c>
      <c r="E14" s="10">
        <v>4</v>
      </c>
      <c r="F14" s="10">
        <v>600</v>
      </c>
      <c r="G14" s="10">
        <f t="shared" si="0"/>
        <v>615</v>
      </c>
      <c r="H14" s="10">
        <v>600</v>
      </c>
      <c r="I14" s="10">
        <v>15</v>
      </c>
      <c r="J14" s="24">
        <f t="shared" si="1"/>
        <v>100</v>
      </c>
      <c r="K14" s="20"/>
    </row>
    <row r="15" spans="1:11" ht="21.95" customHeight="1">
      <c r="A15" s="23">
        <v>45048</v>
      </c>
      <c r="B15" s="10" t="s">
        <v>122</v>
      </c>
      <c r="C15" s="10" t="s">
        <v>123</v>
      </c>
      <c r="D15" s="10" t="s">
        <v>22</v>
      </c>
      <c r="E15" s="10">
        <v>3</v>
      </c>
      <c r="F15" s="10">
        <v>210</v>
      </c>
      <c r="G15" s="10">
        <f t="shared" si="0"/>
        <v>159</v>
      </c>
      <c r="H15" s="10">
        <v>150</v>
      </c>
      <c r="I15" s="10">
        <v>9</v>
      </c>
      <c r="J15" s="24">
        <f t="shared" si="1"/>
        <v>71.428571428571431</v>
      </c>
      <c r="K15" s="20"/>
    </row>
    <row r="16" spans="1:11" ht="21.95" customHeight="1">
      <c r="A16" s="23">
        <v>45049</v>
      </c>
      <c r="B16" s="10" t="s">
        <v>36</v>
      </c>
      <c r="C16" s="10" t="s">
        <v>124</v>
      </c>
      <c r="D16" s="10" t="s">
        <v>22</v>
      </c>
      <c r="E16" s="10">
        <v>7</v>
      </c>
      <c r="F16" s="10">
        <v>315</v>
      </c>
      <c r="G16" s="10">
        <f t="shared" si="0"/>
        <v>315</v>
      </c>
      <c r="H16" s="10">
        <v>310</v>
      </c>
      <c r="I16" s="10">
        <v>5</v>
      </c>
      <c r="J16" s="24">
        <f t="shared" si="1"/>
        <v>98.412698412698404</v>
      </c>
      <c r="K16" s="20"/>
    </row>
    <row r="17" spans="1:11" ht="21.95" customHeight="1">
      <c r="A17" s="23">
        <v>45050</v>
      </c>
      <c r="B17" s="10" t="s">
        <v>47</v>
      </c>
      <c r="C17" s="10" t="s">
        <v>67</v>
      </c>
      <c r="D17" s="10" t="s">
        <v>22</v>
      </c>
      <c r="E17" s="10">
        <v>5</v>
      </c>
      <c r="F17" s="10">
        <v>500</v>
      </c>
      <c r="G17" s="10">
        <f t="shared" si="0"/>
        <v>518</v>
      </c>
      <c r="H17" s="10">
        <v>500</v>
      </c>
      <c r="I17" s="10">
        <v>18</v>
      </c>
      <c r="J17" s="24">
        <f t="shared" si="1"/>
        <v>100</v>
      </c>
      <c r="K17" s="20"/>
    </row>
    <row r="18" spans="1:11" ht="21.95" customHeight="1">
      <c r="A18" s="23">
        <v>45051</v>
      </c>
      <c r="B18" s="10" t="s">
        <v>68</v>
      </c>
      <c r="C18" s="10" t="s">
        <v>69</v>
      </c>
      <c r="D18" s="10" t="s">
        <v>22</v>
      </c>
      <c r="E18" s="10">
        <v>3</v>
      </c>
      <c r="F18" s="10">
        <v>68</v>
      </c>
      <c r="G18" s="10">
        <f t="shared" si="0"/>
        <v>59</v>
      </c>
      <c r="H18" s="10">
        <v>53</v>
      </c>
      <c r="I18" s="10">
        <v>6</v>
      </c>
      <c r="J18" s="24">
        <f t="shared" si="1"/>
        <v>77.941176470588232</v>
      </c>
      <c r="K18" s="20"/>
    </row>
    <row r="19" spans="1:11" ht="21.95" customHeight="1">
      <c r="A19" s="23">
        <v>45054</v>
      </c>
      <c r="B19" s="10" t="s">
        <v>117</v>
      </c>
      <c r="C19" s="10" t="s">
        <v>118</v>
      </c>
      <c r="D19" s="10" t="s">
        <v>22</v>
      </c>
      <c r="E19" s="10">
        <v>8</v>
      </c>
      <c r="F19" s="10">
        <v>424</v>
      </c>
      <c r="G19" s="10">
        <f t="shared" si="0"/>
        <v>426</v>
      </c>
      <c r="H19" s="10">
        <v>424</v>
      </c>
      <c r="I19" s="10">
        <v>2</v>
      </c>
      <c r="J19" s="24">
        <f t="shared" si="1"/>
        <v>100</v>
      </c>
      <c r="K19" s="20"/>
    </row>
    <row r="20" spans="1:11" ht="21.95" customHeight="1">
      <c r="A20" s="23">
        <v>45055</v>
      </c>
      <c r="B20" s="10" t="s">
        <v>117</v>
      </c>
      <c r="C20" s="10" t="s">
        <v>118</v>
      </c>
      <c r="D20" s="10" t="s">
        <v>22</v>
      </c>
      <c r="E20" s="10">
        <v>8</v>
      </c>
      <c r="F20" s="10">
        <v>424</v>
      </c>
      <c r="G20" s="10">
        <f t="shared" si="0"/>
        <v>426</v>
      </c>
      <c r="H20" s="10">
        <v>424</v>
      </c>
      <c r="I20" s="10">
        <v>2</v>
      </c>
      <c r="J20" s="24">
        <f t="shared" si="1"/>
        <v>100</v>
      </c>
      <c r="K20" s="20"/>
    </row>
    <row r="21" spans="1:11" ht="21.95" customHeight="1">
      <c r="A21" s="23">
        <v>45057</v>
      </c>
      <c r="B21" s="10" t="s">
        <v>117</v>
      </c>
      <c r="C21" s="10" t="s">
        <v>118</v>
      </c>
      <c r="D21" s="10" t="s">
        <v>125</v>
      </c>
      <c r="E21" s="10">
        <v>8</v>
      </c>
      <c r="F21" s="10">
        <v>424</v>
      </c>
      <c r="G21" s="10">
        <f>SUM(H21+I21)</f>
        <v>425</v>
      </c>
      <c r="H21" s="10">
        <v>424</v>
      </c>
      <c r="I21" s="10">
        <v>1</v>
      </c>
      <c r="J21" s="24">
        <f>H21/F21*100</f>
        <v>100</v>
      </c>
      <c r="K21" s="20"/>
    </row>
    <row r="22" spans="1:11" ht="21.95" customHeight="1">
      <c r="A22" s="23">
        <v>45058</v>
      </c>
      <c r="B22" s="10" t="s">
        <v>117</v>
      </c>
      <c r="C22" s="10" t="s">
        <v>118</v>
      </c>
      <c r="D22" s="10" t="s">
        <v>125</v>
      </c>
      <c r="E22" s="10">
        <v>8</v>
      </c>
      <c r="F22" s="10">
        <v>424</v>
      </c>
      <c r="G22" s="10">
        <f>SUM(H22+I22)</f>
        <v>425</v>
      </c>
      <c r="H22" s="10">
        <v>424</v>
      </c>
      <c r="I22" s="10">
        <v>1</v>
      </c>
      <c r="J22" s="24">
        <f>H22/F22*100</f>
        <v>100</v>
      </c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" customHeight="1">
      <c r="A47" s="38" t="s">
        <v>23</v>
      </c>
      <c r="B47" s="39"/>
      <c r="C47" s="11">
        <f>COUNT(A10:A46)</f>
        <v>12</v>
      </c>
      <c r="E47" s="40" t="s">
        <v>24</v>
      </c>
      <c r="F47" s="40"/>
      <c r="G47" s="41"/>
      <c r="H47" s="41"/>
      <c r="I47" s="41"/>
      <c r="J47" s="41"/>
      <c r="K47" s="41"/>
    </row>
    <row r="48" spans="1:11" ht="21" customHeight="1">
      <c r="A48" s="42" t="s">
        <v>25</v>
      </c>
      <c r="B48" s="43"/>
      <c r="C48" s="11">
        <f>SUM(F10:F46)</f>
        <v>7865</v>
      </c>
      <c r="F48" s="44"/>
      <c r="G48" s="44"/>
      <c r="H48" s="44"/>
      <c r="I48" s="4"/>
      <c r="J48" s="4"/>
      <c r="K48" s="16"/>
    </row>
    <row r="49" spans="1:11" ht="21" customHeight="1">
      <c r="A49" s="42" t="s">
        <v>26</v>
      </c>
      <c r="B49" s="43"/>
      <c r="C49" s="11">
        <f>SUM(H10:H46)</f>
        <v>7785</v>
      </c>
      <c r="F49" s="4"/>
      <c r="G49" s="4"/>
      <c r="H49" s="4"/>
      <c r="I49" s="4"/>
      <c r="J49" s="4"/>
      <c r="K49" s="16"/>
    </row>
    <row r="50" spans="1:11">
      <c r="A50" s="51" t="s">
        <v>27</v>
      </c>
      <c r="B50" s="52"/>
      <c r="C50" s="12">
        <f>SUM(J10:J46)</f>
        <v>1247.7824463118582</v>
      </c>
      <c r="F50" s="44"/>
      <c r="G50" s="44"/>
      <c r="H50" s="44"/>
      <c r="I50" s="44"/>
      <c r="J50" s="4"/>
      <c r="K50" s="45"/>
    </row>
    <row r="51" spans="1:11">
      <c r="A51" s="53" t="s">
        <v>28</v>
      </c>
      <c r="B51" s="54"/>
      <c r="C51" s="11">
        <f>COUNTA(B10:B46)</f>
        <v>13</v>
      </c>
      <c r="F51" s="44"/>
      <c r="G51" s="44"/>
      <c r="H51" s="44"/>
      <c r="I51" s="44"/>
      <c r="J51" s="4"/>
      <c r="K51" s="45"/>
    </row>
    <row r="52" spans="1:11">
      <c r="A52" s="53" t="s">
        <v>29</v>
      </c>
      <c r="B52" s="54"/>
      <c r="C52" s="12">
        <f>C50/C51</f>
        <v>95.983265100912163</v>
      </c>
      <c r="F52" s="44"/>
      <c r="G52" s="44"/>
      <c r="H52" s="44"/>
      <c r="I52" s="44"/>
      <c r="J52" s="4"/>
      <c r="K52" s="45"/>
    </row>
    <row r="53" spans="1:11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21"/>
    </row>
  </sheetData>
  <mergeCells count="13">
    <mergeCell ref="K50:K52"/>
    <mergeCell ref="A4:K6"/>
    <mergeCell ref="F50:H52"/>
    <mergeCell ref="A49:B49"/>
    <mergeCell ref="A50:B50"/>
    <mergeCell ref="A51:B51"/>
    <mergeCell ref="A52:B52"/>
    <mergeCell ref="I50:I52"/>
    <mergeCell ref="J1:K1"/>
    <mergeCell ref="A47:B47"/>
    <mergeCell ref="E47:K47"/>
    <mergeCell ref="A48:B48"/>
    <mergeCell ref="F48:H48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6625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6625" r:id="rId4"/>
      </mc:Fallback>
    </mc:AlternateContent>
  </oleObjects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K54"/>
  <sheetViews>
    <sheetView view="pageBreakPreview" topLeftCell="A34" zoomScaleNormal="100" workbookViewId="0">
      <selection activeCell="C42" sqref="C42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126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44998</v>
      </c>
      <c r="B10" s="10" t="s">
        <v>39</v>
      </c>
      <c r="C10" s="10" t="s">
        <v>60</v>
      </c>
      <c r="D10" s="10" t="s">
        <v>127</v>
      </c>
      <c r="E10" s="10">
        <v>1</v>
      </c>
      <c r="F10" s="10">
        <v>375</v>
      </c>
      <c r="G10" s="10">
        <f t="shared" ref="G10:G28" si="0">SUM(H10+I10)</f>
        <v>232</v>
      </c>
      <c r="H10" s="10">
        <v>200</v>
      </c>
      <c r="I10" s="10">
        <v>32</v>
      </c>
      <c r="J10" s="24">
        <f t="shared" ref="J10:J28" si="1">H10/F10*100</f>
        <v>53.333333333333336</v>
      </c>
      <c r="K10" s="20"/>
    </row>
    <row r="11" spans="1:11" ht="21.95" customHeight="1">
      <c r="A11" s="23"/>
      <c r="B11" s="10" t="s">
        <v>117</v>
      </c>
      <c r="C11" s="10" t="s">
        <v>118</v>
      </c>
      <c r="D11" s="10" t="s">
        <v>127</v>
      </c>
      <c r="E11" s="10">
        <v>3</v>
      </c>
      <c r="F11" s="10">
        <v>800</v>
      </c>
      <c r="G11" s="10">
        <f t="shared" si="0"/>
        <v>812</v>
      </c>
      <c r="H11" s="10">
        <v>800</v>
      </c>
      <c r="I11" s="10">
        <v>12</v>
      </c>
      <c r="J11" s="24">
        <f t="shared" si="1"/>
        <v>100</v>
      </c>
      <c r="K11" s="20"/>
    </row>
    <row r="12" spans="1:11" ht="21.95" customHeight="1">
      <c r="A12" s="23">
        <v>44999</v>
      </c>
      <c r="B12" s="10" t="s">
        <v>39</v>
      </c>
      <c r="C12" s="10" t="s">
        <v>60</v>
      </c>
      <c r="D12" s="10" t="s">
        <v>127</v>
      </c>
      <c r="E12" s="10">
        <v>1</v>
      </c>
      <c r="F12" s="10">
        <v>375</v>
      </c>
      <c r="G12" s="10">
        <v>332</v>
      </c>
      <c r="H12" s="10">
        <v>300</v>
      </c>
      <c r="I12" s="10">
        <v>32</v>
      </c>
      <c r="J12" s="24">
        <f t="shared" si="1"/>
        <v>80</v>
      </c>
      <c r="K12" s="20"/>
    </row>
    <row r="13" spans="1:11" ht="21.95" customHeight="1">
      <c r="A13" s="23"/>
      <c r="B13" s="10" t="s">
        <v>117</v>
      </c>
      <c r="C13" s="10" t="s">
        <v>118</v>
      </c>
      <c r="D13" s="10" t="s">
        <v>127</v>
      </c>
      <c r="E13" s="10">
        <v>3</v>
      </c>
      <c r="F13" s="10">
        <v>800</v>
      </c>
      <c r="G13" s="10">
        <f t="shared" si="0"/>
        <v>812</v>
      </c>
      <c r="H13" s="10">
        <v>800</v>
      </c>
      <c r="I13" s="10">
        <v>12</v>
      </c>
      <c r="J13" s="24">
        <f t="shared" si="1"/>
        <v>100</v>
      </c>
      <c r="K13" s="20"/>
    </row>
    <row r="14" spans="1:11" ht="21.95" customHeight="1">
      <c r="A14" s="23">
        <v>45033</v>
      </c>
      <c r="B14" s="10" t="s">
        <v>117</v>
      </c>
      <c r="C14" s="10" t="s">
        <v>118</v>
      </c>
      <c r="D14" s="10" t="s">
        <v>127</v>
      </c>
      <c r="E14" s="10">
        <v>2</v>
      </c>
      <c r="F14" s="10">
        <v>500</v>
      </c>
      <c r="G14" s="10">
        <f t="shared" si="0"/>
        <v>510</v>
      </c>
      <c r="H14" s="10">
        <v>500</v>
      </c>
      <c r="I14" s="10">
        <v>10</v>
      </c>
      <c r="J14" s="24">
        <f t="shared" si="1"/>
        <v>100</v>
      </c>
      <c r="K14" s="20"/>
    </row>
    <row r="15" spans="1:11" ht="21.95" customHeight="1">
      <c r="A15" s="23"/>
      <c r="B15" s="10" t="s">
        <v>35</v>
      </c>
      <c r="C15" s="10">
        <v>332</v>
      </c>
      <c r="D15" s="10" t="s">
        <v>127</v>
      </c>
      <c r="E15" s="10">
        <v>1</v>
      </c>
      <c r="F15" s="10">
        <v>375</v>
      </c>
      <c r="G15" s="10">
        <f t="shared" si="0"/>
        <v>247</v>
      </c>
      <c r="H15" s="10">
        <v>200</v>
      </c>
      <c r="I15" s="10">
        <v>47</v>
      </c>
      <c r="J15" s="24">
        <f t="shared" si="1"/>
        <v>53.333333333333336</v>
      </c>
      <c r="K15" s="20"/>
    </row>
    <row r="16" spans="1:11" ht="21.95" customHeight="1">
      <c r="A16" s="23">
        <v>45034</v>
      </c>
      <c r="B16" s="10" t="s">
        <v>117</v>
      </c>
      <c r="C16" s="10" t="s">
        <v>118</v>
      </c>
      <c r="D16" s="10" t="s">
        <v>127</v>
      </c>
      <c r="E16" s="10">
        <v>3</v>
      </c>
      <c r="F16" s="10">
        <v>1040</v>
      </c>
      <c r="G16" s="10">
        <f t="shared" si="0"/>
        <v>1050</v>
      </c>
      <c r="H16" s="10">
        <v>1040</v>
      </c>
      <c r="I16" s="10">
        <v>10</v>
      </c>
      <c r="J16" s="24">
        <f t="shared" si="1"/>
        <v>100</v>
      </c>
      <c r="K16" s="20"/>
    </row>
    <row r="17" spans="1:11" ht="21.95" customHeight="1">
      <c r="A17" s="23">
        <v>45048</v>
      </c>
      <c r="B17" s="10" t="s">
        <v>52</v>
      </c>
      <c r="C17" s="10" t="s">
        <v>53</v>
      </c>
      <c r="D17" s="10" t="s">
        <v>127</v>
      </c>
      <c r="E17" s="10">
        <v>4</v>
      </c>
      <c r="F17" s="10">
        <v>1500</v>
      </c>
      <c r="G17" s="10">
        <f t="shared" si="0"/>
        <v>1298</v>
      </c>
      <c r="H17" s="10">
        <v>1290</v>
      </c>
      <c r="I17" s="10">
        <v>8</v>
      </c>
      <c r="J17" s="24">
        <f t="shared" si="1"/>
        <v>86</v>
      </c>
      <c r="K17" s="20"/>
    </row>
    <row r="18" spans="1:11" ht="21.95" customHeight="1">
      <c r="A18" s="23">
        <v>45049</v>
      </c>
      <c r="B18" s="10" t="s">
        <v>52</v>
      </c>
      <c r="C18" s="10" t="s">
        <v>53</v>
      </c>
      <c r="D18" s="10" t="s">
        <v>127</v>
      </c>
      <c r="E18" s="10">
        <v>5</v>
      </c>
      <c r="F18" s="10">
        <v>1875</v>
      </c>
      <c r="G18" s="10">
        <f t="shared" si="0"/>
        <v>1614</v>
      </c>
      <c r="H18" s="10">
        <v>1600</v>
      </c>
      <c r="I18" s="10">
        <v>14</v>
      </c>
      <c r="J18" s="24">
        <f t="shared" si="1"/>
        <v>85.333333333333343</v>
      </c>
      <c r="K18" s="20"/>
    </row>
    <row r="19" spans="1:11" ht="21.95" customHeight="1">
      <c r="A19" s="23">
        <v>45050</v>
      </c>
      <c r="B19" s="10" t="s">
        <v>52</v>
      </c>
      <c r="C19" s="10" t="s">
        <v>53</v>
      </c>
      <c r="D19" s="10" t="s">
        <v>127</v>
      </c>
      <c r="E19" s="10">
        <v>5</v>
      </c>
      <c r="F19" s="10">
        <v>1500</v>
      </c>
      <c r="G19" s="10">
        <f t="shared" si="0"/>
        <v>1520</v>
      </c>
      <c r="H19" s="10">
        <v>1500</v>
      </c>
      <c r="I19" s="10">
        <v>20</v>
      </c>
      <c r="J19" s="24">
        <f t="shared" si="1"/>
        <v>100</v>
      </c>
      <c r="K19" s="20"/>
    </row>
    <row r="20" spans="1:11" ht="21.95" customHeight="1">
      <c r="A20" s="23"/>
      <c r="B20" s="10" t="s">
        <v>102</v>
      </c>
      <c r="C20" s="10" t="s">
        <v>103</v>
      </c>
      <c r="D20" s="10" t="s">
        <v>127</v>
      </c>
      <c r="E20" s="10">
        <v>1</v>
      </c>
      <c r="F20" s="10">
        <v>350</v>
      </c>
      <c r="G20" s="10">
        <f t="shared" si="0"/>
        <v>355</v>
      </c>
      <c r="H20" s="10">
        <v>350</v>
      </c>
      <c r="I20" s="10">
        <v>5</v>
      </c>
      <c r="J20" s="24">
        <f t="shared" si="1"/>
        <v>100</v>
      </c>
      <c r="K20" s="20"/>
    </row>
    <row r="21" spans="1:11" ht="21.95" customHeight="1">
      <c r="A21" s="23">
        <v>45051</v>
      </c>
      <c r="B21" s="10" t="s">
        <v>111</v>
      </c>
      <c r="C21" s="10" t="s">
        <v>112</v>
      </c>
      <c r="D21" s="10" t="s">
        <v>127</v>
      </c>
      <c r="E21" s="10">
        <v>1</v>
      </c>
      <c r="F21" s="10">
        <v>120</v>
      </c>
      <c r="G21" s="10">
        <f t="shared" si="0"/>
        <v>134</v>
      </c>
      <c r="H21" s="10">
        <v>120</v>
      </c>
      <c r="I21" s="10">
        <v>14</v>
      </c>
      <c r="J21" s="24">
        <f t="shared" si="1"/>
        <v>100</v>
      </c>
      <c r="K21" s="20"/>
    </row>
    <row r="22" spans="1:11" ht="21.95" customHeight="1">
      <c r="A22" s="23"/>
      <c r="B22" s="10" t="s">
        <v>52</v>
      </c>
      <c r="C22" s="10" t="s">
        <v>53</v>
      </c>
      <c r="D22" s="10" t="s">
        <v>127</v>
      </c>
      <c r="E22" s="10">
        <v>4</v>
      </c>
      <c r="F22" s="10">
        <v>1270</v>
      </c>
      <c r="G22" s="10">
        <f t="shared" si="0"/>
        <v>1289</v>
      </c>
      <c r="H22" s="10">
        <v>1270</v>
      </c>
      <c r="I22" s="10">
        <v>19</v>
      </c>
      <c r="J22" s="24">
        <f t="shared" si="1"/>
        <v>100</v>
      </c>
      <c r="K22" s="20"/>
    </row>
    <row r="23" spans="1:11" ht="21.95" customHeight="1">
      <c r="A23" s="23">
        <v>45054</v>
      </c>
      <c r="B23" s="10" t="s">
        <v>52</v>
      </c>
      <c r="C23" s="10" t="s">
        <v>53</v>
      </c>
      <c r="D23" s="10" t="s">
        <v>127</v>
      </c>
      <c r="E23" s="10">
        <v>3</v>
      </c>
      <c r="F23" s="10">
        <v>660</v>
      </c>
      <c r="G23" s="10">
        <f t="shared" si="0"/>
        <v>670</v>
      </c>
      <c r="H23" s="10">
        <v>660</v>
      </c>
      <c r="I23" s="10">
        <v>10</v>
      </c>
      <c r="J23" s="24">
        <f t="shared" si="1"/>
        <v>100</v>
      </c>
      <c r="K23" s="20"/>
    </row>
    <row r="24" spans="1:11" ht="21.95" customHeight="1">
      <c r="A24" s="23"/>
      <c r="B24" s="10" t="s">
        <v>111</v>
      </c>
      <c r="C24" s="10" t="s">
        <v>112</v>
      </c>
      <c r="D24" s="10" t="s">
        <v>127</v>
      </c>
      <c r="E24" s="10">
        <v>1</v>
      </c>
      <c r="F24" s="10">
        <v>375</v>
      </c>
      <c r="G24" s="10">
        <f t="shared" si="0"/>
        <v>118</v>
      </c>
      <c r="H24" s="10">
        <v>95</v>
      </c>
      <c r="I24" s="10">
        <v>23</v>
      </c>
      <c r="J24" s="24">
        <f t="shared" si="1"/>
        <v>25.333333333333336</v>
      </c>
      <c r="K24" s="20"/>
    </row>
    <row r="25" spans="1:11" ht="21.95" customHeight="1">
      <c r="A25" s="23"/>
      <c r="B25" s="10" t="s">
        <v>117</v>
      </c>
      <c r="C25" s="10" t="s">
        <v>118</v>
      </c>
      <c r="D25" s="10" t="s">
        <v>127</v>
      </c>
      <c r="E25" s="10">
        <v>3</v>
      </c>
      <c r="F25" s="10">
        <v>750</v>
      </c>
      <c r="G25" s="10">
        <f t="shared" si="0"/>
        <v>503</v>
      </c>
      <c r="H25" s="10">
        <v>500</v>
      </c>
      <c r="I25" s="10">
        <v>3</v>
      </c>
      <c r="J25" s="24">
        <f t="shared" si="1"/>
        <v>66.666666666666657</v>
      </c>
      <c r="K25" s="20"/>
    </row>
    <row r="26" spans="1:11" ht="21.95" customHeight="1">
      <c r="A26" s="23">
        <v>45056</v>
      </c>
      <c r="B26" s="10" t="s">
        <v>117</v>
      </c>
      <c r="C26" s="10" t="s">
        <v>118</v>
      </c>
      <c r="D26" s="10" t="s">
        <v>127</v>
      </c>
      <c r="E26" s="10">
        <v>2</v>
      </c>
      <c r="F26" s="10">
        <v>750</v>
      </c>
      <c r="G26" s="10">
        <f t="shared" si="0"/>
        <v>705</v>
      </c>
      <c r="H26" s="10">
        <v>700</v>
      </c>
      <c r="I26" s="10">
        <v>5</v>
      </c>
      <c r="J26" s="24">
        <f t="shared" si="1"/>
        <v>93.333333333333329</v>
      </c>
      <c r="K26" s="20"/>
    </row>
    <row r="27" spans="1:11" ht="21.95" customHeight="1">
      <c r="A27" s="23"/>
      <c r="B27" s="10" t="s">
        <v>52</v>
      </c>
      <c r="C27" s="10" t="s">
        <v>53</v>
      </c>
      <c r="D27" s="10" t="s">
        <v>127</v>
      </c>
      <c r="E27" s="10">
        <v>2</v>
      </c>
      <c r="F27" s="10">
        <v>750</v>
      </c>
      <c r="G27" s="10">
        <f t="shared" si="0"/>
        <v>482</v>
      </c>
      <c r="H27" s="10">
        <v>480</v>
      </c>
      <c r="I27" s="10">
        <v>2</v>
      </c>
      <c r="J27" s="24">
        <f t="shared" si="1"/>
        <v>64</v>
      </c>
      <c r="K27" s="20"/>
    </row>
    <row r="28" spans="1:11" ht="21.95" customHeight="1">
      <c r="A28" s="23">
        <v>45057</v>
      </c>
      <c r="B28" s="10" t="s">
        <v>117</v>
      </c>
      <c r="C28" s="10" t="s">
        <v>118</v>
      </c>
      <c r="D28" s="10" t="s">
        <v>127</v>
      </c>
      <c r="E28" s="10">
        <v>3</v>
      </c>
      <c r="F28" s="10">
        <v>800</v>
      </c>
      <c r="G28" s="10">
        <f t="shared" si="0"/>
        <v>804</v>
      </c>
      <c r="H28" s="10">
        <v>800</v>
      </c>
      <c r="I28" s="10">
        <v>4</v>
      </c>
      <c r="J28" s="24">
        <f t="shared" si="1"/>
        <v>100</v>
      </c>
      <c r="K28" s="20"/>
    </row>
    <row r="29" spans="1:11" ht="21.95" customHeight="1">
      <c r="A29" s="23">
        <v>45058</v>
      </c>
      <c r="B29" s="10" t="s">
        <v>117</v>
      </c>
      <c r="C29" s="10" t="s">
        <v>118</v>
      </c>
      <c r="D29" s="10" t="s">
        <v>127</v>
      </c>
      <c r="E29" s="10">
        <v>3</v>
      </c>
      <c r="F29" s="10">
        <v>1125</v>
      </c>
      <c r="G29" s="10">
        <f>SUM(H29+I29)</f>
        <v>1004</v>
      </c>
      <c r="H29" s="10">
        <v>1000</v>
      </c>
      <c r="I29" s="10">
        <v>4</v>
      </c>
      <c r="J29" s="24">
        <f>H29/F29*100</f>
        <v>88.888888888888886</v>
      </c>
      <c r="K29" s="20"/>
    </row>
    <row r="30" spans="1:11" ht="21.95" customHeight="1">
      <c r="A30" s="23">
        <v>45061</v>
      </c>
      <c r="B30" s="10" t="s">
        <v>117</v>
      </c>
      <c r="C30" s="10" t="s">
        <v>118</v>
      </c>
      <c r="D30" s="10" t="s">
        <v>127</v>
      </c>
      <c r="E30" s="10">
        <v>3</v>
      </c>
      <c r="F30" s="10">
        <v>1125</v>
      </c>
      <c r="G30" s="10">
        <f>SUM(H30+I30)</f>
        <v>1006</v>
      </c>
      <c r="H30" s="10">
        <v>1000</v>
      </c>
      <c r="I30" s="10">
        <v>6</v>
      </c>
      <c r="J30" s="24">
        <f>H30/F30*100</f>
        <v>88.888888888888886</v>
      </c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13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17215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15205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1785.1111111111111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21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85.005291005290999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7649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7649" r:id="rId4"/>
      </mc:Fallback>
    </mc:AlternateContent>
  </oleObjects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K54"/>
  <sheetViews>
    <sheetView view="pageBreakPreview" topLeftCell="A41" zoomScaleNormal="100" workbookViewId="0">
      <selection activeCell="C50" sqref="C50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6"/>
    </row>
    <row r="5" spans="1:11" ht="15.75" customHeight="1">
      <c r="A5" s="46"/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6.95" customHeight="1">
      <c r="A6" s="46"/>
      <c r="B6" s="55"/>
      <c r="C6" s="55"/>
      <c r="D6" s="55"/>
      <c r="E6" s="55"/>
      <c r="F6" s="55"/>
      <c r="G6" s="55"/>
      <c r="H6" s="55"/>
      <c r="I6" s="55"/>
      <c r="J6" s="55"/>
      <c r="K6" s="56"/>
    </row>
    <row r="7" spans="1:11" ht="24" customHeight="1">
      <c r="A7" s="5" t="s">
        <v>2</v>
      </c>
      <c r="B7" s="6" t="s">
        <v>128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44998</v>
      </c>
      <c r="B10" s="10" t="s">
        <v>21</v>
      </c>
      <c r="C10" s="10">
        <v>94500</v>
      </c>
      <c r="D10" s="10" t="s">
        <v>22</v>
      </c>
      <c r="E10" s="10">
        <v>4</v>
      </c>
      <c r="F10" s="10">
        <v>2500</v>
      </c>
      <c r="G10" s="10">
        <v>2184</v>
      </c>
      <c r="H10" s="10">
        <v>2172</v>
      </c>
      <c r="I10" s="10">
        <v>12</v>
      </c>
      <c r="J10" s="24">
        <f t="shared" ref="J10:J41" si="0">H10/F10*100</f>
        <v>86.88</v>
      </c>
      <c r="K10" s="20"/>
    </row>
    <row r="11" spans="1:11" ht="21.95" customHeight="1">
      <c r="A11" s="23"/>
      <c r="B11" s="10" t="s">
        <v>71</v>
      </c>
      <c r="C11" s="10" t="s">
        <v>69</v>
      </c>
      <c r="D11" s="10" t="s">
        <v>22</v>
      </c>
      <c r="E11" s="10">
        <v>1</v>
      </c>
      <c r="F11" s="10">
        <v>375</v>
      </c>
      <c r="G11" s="10">
        <f t="shared" ref="G10:G41" si="1">SUM(I11+H11)</f>
        <v>377</v>
      </c>
      <c r="H11" s="10">
        <v>375</v>
      </c>
      <c r="I11" s="10">
        <v>2</v>
      </c>
      <c r="J11" s="24">
        <f t="shared" si="0"/>
        <v>100</v>
      </c>
      <c r="K11" s="20"/>
    </row>
    <row r="12" spans="1:11" ht="21.95" customHeight="1">
      <c r="A12" s="23">
        <v>44999</v>
      </c>
      <c r="B12" s="10" t="s">
        <v>21</v>
      </c>
      <c r="C12" s="10">
        <v>94500</v>
      </c>
      <c r="D12" s="10" t="s">
        <v>22</v>
      </c>
      <c r="E12" s="10">
        <v>4</v>
      </c>
      <c r="F12" s="10">
        <v>2500</v>
      </c>
      <c r="G12" s="10">
        <v>2184</v>
      </c>
      <c r="H12" s="10">
        <v>2172</v>
      </c>
      <c r="I12" s="10">
        <v>12</v>
      </c>
      <c r="J12" s="24">
        <f t="shared" si="0"/>
        <v>86.88</v>
      </c>
      <c r="K12" s="20"/>
    </row>
    <row r="13" spans="1:11" ht="21.95" customHeight="1">
      <c r="A13" s="23"/>
      <c r="B13" s="10" t="s">
        <v>71</v>
      </c>
      <c r="C13" s="10" t="s">
        <v>69</v>
      </c>
      <c r="D13" s="10" t="s">
        <v>22</v>
      </c>
      <c r="E13" s="10">
        <v>1</v>
      </c>
      <c r="F13" s="10">
        <v>375</v>
      </c>
      <c r="G13" s="10">
        <f t="shared" si="1"/>
        <v>377</v>
      </c>
      <c r="H13" s="10">
        <v>375</v>
      </c>
      <c r="I13" s="10">
        <v>2</v>
      </c>
      <c r="J13" s="24">
        <f t="shared" si="0"/>
        <v>100</v>
      </c>
      <c r="K13" s="20"/>
    </row>
    <row r="14" spans="1:11" ht="21.95" customHeight="1">
      <c r="A14" s="23">
        <v>45033</v>
      </c>
      <c r="B14" s="10" t="s">
        <v>129</v>
      </c>
      <c r="C14" s="10" t="s">
        <v>130</v>
      </c>
      <c r="D14" s="10" t="s">
        <v>22</v>
      </c>
      <c r="E14" s="10">
        <v>3</v>
      </c>
      <c r="F14" s="10">
        <v>1125</v>
      </c>
      <c r="G14" s="10">
        <f t="shared" si="1"/>
        <v>1143</v>
      </c>
      <c r="H14" s="10">
        <v>1125</v>
      </c>
      <c r="I14" s="10">
        <v>18</v>
      </c>
      <c r="J14" s="24">
        <f t="shared" si="0"/>
        <v>100</v>
      </c>
      <c r="K14" s="20"/>
    </row>
    <row r="15" spans="1:11" ht="21.95" customHeight="1">
      <c r="A15" s="23"/>
      <c r="B15" s="10" t="s">
        <v>71</v>
      </c>
      <c r="C15" s="10" t="s">
        <v>72</v>
      </c>
      <c r="D15" s="10" t="s">
        <v>22</v>
      </c>
      <c r="E15" s="10">
        <v>2</v>
      </c>
      <c r="F15" s="10">
        <v>400</v>
      </c>
      <c r="G15" s="10">
        <f t="shared" si="1"/>
        <v>410</v>
      </c>
      <c r="H15" s="10">
        <v>400</v>
      </c>
      <c r="I15" s="10">
        <v>10</v>
      </c>
      <c r="J15" s="24">
        <f t="shared" si="0"/>
        <v>100</v>
      </c>
      <c r="K15" s="20"/>
    </row>
    <row r="16" spans="1:11" ht="21.95" customHeight="1">
      <c r="A16" s="23">
        <v>45034</v>
      </c>
      <c r="B16" s="10" t="s">
        <v>129</v>
      </c>
      <c r="C16" s="10" t="s">
        <v>130</v>
      </c>
      <c r="D16" s="10" t="s">
        <v>22</v>
      </c>
      <c r="E16" s="10">
        <v>2</v>
      </c>
      <c r="F16" s="10">
        <v>750</v>
      </c>
      <c r="G16" s="10">
        <f t="shared" si="1"/>
        <v>539</v>
      </c>
      <c r="H16" s="10">
        <v>520</v>
      </c>
      <c r="I16" s="10">
        <v>19</v>
      </c>
      <c r="J16" s="24">
        <f t="shared" si="0"/>
        <v>69.333333333333343</v>
      </c>
      <c r="K16" s="20"/>
    </row>
    <row r="17" spans="1:11" ht="21.95" customHeight="1">
      <c r="A17" s="23"/>
      <c r="B17" s="10" t="s">
        <v>71</v>
      </c>
      <c r="C17" s="10" t="s">
        <v>72</v>
      </c>
      <c r="D17" s="10" t="s">
        <v>22</v>
      </c>
      <c r="E17" s="10">
        <v>2</v>
      </c>
      <c r="F17" s="10">
        <v>750</v>
      </c>
      <c r="G17" s="10">
        <f t="shared" si="1"/>
        <v>576</v>
      </c>
      <c r="H17" s="10">
        <v>570</v>
      </c>
      <c r="I17" s="10">
        <v>6</v>
      </c>
      <c r="J17" s="24">
        <f t="shared" si="0"/>
        <v>76</v>
      </c>
      <c r="K17" s="20"/>
    </row>
    <row r="18" spans="1:11" ht="21.95" customHeight="1">
      <c r="A18" s="23">
        <v>45048</v>
      </c>
      <c r="B18" s="10" t="s">
        <v>36</v>
      </c>
      <c r="C18" s="10" t="s">
        <v>37</v>
      </c>
      <c r="D18" s="10" t="s">
        <v>22</v>
      </c>
      <c r="E18" s="10">
        <v>2</v>
      </c>
      <c r="F18" s="10">
        <v>750</v>
      </c>
      <c r="G18" s="10">
        <f t="shared" si="1"/>
        <v>512</v>
      </c>
      <c r="H18" s="10">
        <v>500</v>
      </c>
      <c r="I18" s="10">
        <v>12</v>
      </c>
      <c r="J18" s="24">
        <f t="shared" si="0"/>
        <v>66.666666666666657</v>
      </c>
      <c r="K18" s="20"/>
    </row>
    <row r="19" spans="1:11" ht="21.95" customHeight="1">
      <c r="A19" s="23"/>
      <c r="B19" s="10" t="s">
        <v>71</v>
      </c>
      <c r="C19" s="10" t="s">
        <v>72</v>
      </c>
      <c r="D19" s="10" t="s">
        <v>22</v>
      </c>
      <c r="E19" s="10">
        <v>2</v>
      </c>
      <c r="F19" s="10">
        <v>400</v>
      </c>
      <c r="G19" s="10">
        <f t="shared" si="1"/>
        <v>409</v>
      </c>
      <c r="H19" s="10">
        <v>400</v>
      </c>
      <c r="I19" s="10">
        <v>9</v>
      </c>
      <c r="J19" s="24">
        <f t="shared" si="0"/>
        <v>100</v>
      </c>
      <c r="K19" s="20"/>
    </row>
    <row r="20" spans="1:11" ht="21.95" customHeight="1">
      <c r="A20" s="23">
        <v>45049</v>
      </c>
      <c r="B20" s="10" t="s">
        <v>71</v>
      </c>
      <c r="C20" s="10" t="s">
        <v>72</v>
      </c>
      <c r="D20" s="10" t="s">
        <v>22</v>
      </c>
      <c r="E20" s="10">
        <v>2</v>
      </c>
      <c r="F20" s="10">
        <v>750</v>
      </c>
      <c r="G20" s="10">
        <f t="shared" si="1"/>
        <v>825</v>
      </c>
      <c r="H20" s="10">
        <v>750</v>
      </c>
      <c r="I20" s="10">
        <v>75</v>
      </c>
      <c r="J20" s="24">
        <f t="shared" si="0"/>
        <v>100</v>
      </c>
      <c r="K20" s="20"/>
    </row>
    <row r="21" spans="1:11" ht="21.95" customHeight="1">
      <c r="A21" s="23"/>
      <c r="B21" s="10" t="s">
        <v>36</v>
      </c>
      <c r="C21" s="10" t="s">
        <v>37</v>
      </c>
      <c r="D21" s="10" t="s">
        <v>22</v>
      </c>
      <c r="E21" s="10">
        <v>1</v>
      </c>
      <c r="F21" s="10">
        <v>375</v>
      </c>
      <c r="G21" s="10">
        <v>299</v>
      </c>
      <c r="H21" s="10">
        <v>290</v>
      </c>
      <c r="I21" s="10">
        <v>9</v>
      </c>
      <c r="J21" s="24">
        <f t="shared" si="0"/>
        <v>77.333333333333329</v>
      </c>
      <c r="K21" s="20"/>
    </row>
    <row r="22" spans="1:11" ht="21.95" customHeight="1">
      <c r="A22" s="23"/>
      <c r="B22" s="10" t="s">
        <v>52</v>
      </c>
      <c r="C22" s="10" t="s">
        <v>53</v>
      </c>
      <c r="D22" s="10" t="s">
        <v>22</v>
      </c>
      <c r="E22" s="10">
        <v>1</v>
      </c>
      <c r="F22" s="10">
        <v>375</v>
      </c>
      <c r="G22" s="10">
        <v>380</v>
      </c>
      <c r="H22" s="10">
        <v>375</v>
      </c>
      <c r="I22" s="10">
        <v>5</v>
      </c>
      <c r="J22" s="24">
        <f t="shared" si="0"/>
        <v>100</v>
      </c>
      <c r="K22" s="20"/>
    </row>
    <row r="23" spans="1:11" ht="21.95" customHeight="1">
      <c r="A23" s="23">
        <v>45050</v>
      </c>
      <c r="B23" s="10" t="s">
        <v>71</v>
      </c>
      <c r="C23" s="10" t="s">
        <v>72</v>
      </c>
      <c r="D23" s="10" t="s">
        <v>22</v>
      </c>
      <c r="E23" s="10">
        <v>2</v>
      </c>
      <c r="F23" s="10">
        <v>410</v>
      </c>
      <c r="G23" s="10">
        <f t="shared" si="1"/>
        <v>419</v>
      </c>
      <c r="H23" s="10">
        <v>410</v>
      </c>
      <c r="I23" s="10">
        <v>9</v>
      </c>
      <c r="J23" s="24">
        <f t="shared" si="0"/>
        <v>100</v>
      </c>
      <c r="K23" s="20"/>
    </row>
    <row r="24" spans="1:11" ht="21.95" customHeight="1">
      <c r="A24" s="23"/>
      <c r="B24" s="10" t="s">
        <v>52</v>
      </c>
      <c r="C24" s="10" t="s">
        <v>53</v>
      </c>
      <c r="D24" s="10" t="s">
        <v>22</v>
      </c>
      <c r="E24" s="10">
        <v>2</v>
      </c>
      <c r="F24" s="10">
        <v>400</v>
      </c>
      <c r="G24" s="10">
        <f t="shared" si="1"/>
        <v>410</v>
      </c>
      <c r="H24" s="10">
        <v>400</v>
      </c>
      <c r="I24" s="10">
        <v>10</v>
      </c>
      <c r="J24" s="24">
        <f t="shared" si="0"/>
        <v>100</v>
      </c>
      <c r="K24" s="20"/>
    </row>
    <row r="25" spans="1:11" ht="21.95" customHeight="1">
      <c r="A25" s="23"/>
      <c r="B25" s="10" t="s">
        <v>36</v>
      </c>
      <c r="C25" s="10" t="s">
        <v>37</v>
      </c>
      <c r="D25" s="10" t="s">
        <v>22</v>
      </c>
      <c r="E25" s="10">
        <v>2</v>
      </c>
      <c r="F25" s="10">
        <v>750</v>
      </c>
      <c r="G25" s="10">
        <v>657</v>
      </c>
      <c r="H25" s="10">
        <v>650</v>
      </c>
      <c r="I25" s="10">
        <v>7</v>
      </c>
      <c r="J25" s="24">
        <f t="shared" si="0"/>
        <v>86.666666666666671</v>
      </c>
      <c r="K25" s="20"/>
    </row>
    <row r="26" spans="1:11" ht="21.95" customHeight="1">
      <c r="A26" s="23">
        <v>45051</v>
      </c>
      <c r="B26" s="10" t="s">
        <v>131</v>
      </c>
      <c r="C26" s="10">
        <v>11260</v>
      </c>
      <c r="D26" s="10" t="s">
        <v>22</v>
      </c>
      <c r="E26" s="10">
        <v>1</v>
      </c>
      <c r="F26" s="10">
        <v>200</v>
      </c>
      <c r="G26" s="10">
        <f t="shared" si="1"/>
        <v>210</v>
      </c>
      <c r="H26" s="10">
        <v>200</v>
      </c>
      <c r="I26" s="10">
        <v>10</v>
      </c>
      <c r="J26" s="24">
        <f t="shared" si="0"/>
        <v>100</v>
      </c>
      <c r="K26" s="20"/>
    </row>
    <row r="27" spans="1:11" ht="21.95" customHeight="1">
      <c r="A27" s="23"/>
      <c r="B27" s="10" t="s">
        <v>90</v>
      </c>
      <c r="C27" s="10" t="s">
        <v>53</v>
      </c>
      <c r="D27" s="10" t="s">
        <v>22</v>
      </c>
      <c r="E27" s="10">
        <v>1</v>
      </c>
      <c r="F27" s="10">
        <v>375</v>
      </c>
      <c r="G27" s="10">
        <f t="shared" si="1"/>
        <v>204</v>
      </c>
      <c r="H27" s="10">
        <v>200</v>
      </c>
      <c r="I27" s="10">
        <v>4</v>
      </c>
      <c r="J27" s="24">
        <f t="shared" si="0"/>
        <v>53.333333333333336</v>
      </c>
      <c r="K27" s="20"/>
    </row>
    <row r="28" spans="1:11" ht="21.95" customHeight="1">
      <c r="A28" s="23"/>
      <c r="B28" s="10" t="s">
        <v>71</v>
      </c>
      <c r="C28" s="10" t="s">
        <v>72</v>
      </c>
      <c r="D28" s="10" t="s">
        <v>22</v>
      </c>
      <c r="E28" s="10">
        <v>2</v>
      </c>
      <c r="F28" s="10">
        <v>750</v>
      </c>
      <c r="G28" s="10">
        <f t="shared" si="1"/>
        <v>536</v>
      </c>
      <c r="H28" s="10">
        <v>530</v>
      </c>
      <c r="I28" s="10">
        <v>6</v>
      </c>
      <c r="J28" s="24">
        <f t="shared" si="0"/>
        <v>70.666666666666671</v>
      </c>
      <c r="K28" s="20"/>
    </row>
    <row r="29" spans="1:11" ht="21.95" customHeight="1">
      <c r="A29" s="23"/>
      <c r="B29" s="10" t="s">
        <v>36</v>
      </c>
      <c r="C29" s="10" t="s">
        <v>37</v>
      </c>
      <c r="D29" s="10" t="s">
        <v>22</v>
      </c>
      <c r="E29" s="10">
        <v>1</v>
      </c>
      <c r="F29" s="10">
        <v>375</v>
      </c>
      <c r="G29" s="10">
        <f t="shared" si="1"/>
        <v>246</v>
      </c>
      <c r="H29" s="10">
        <v>240</v>
      </c>
      <c r="I29" s="10">
        <v>6</v>
      </c>
      <c r="J29" s="24">
        <f t="shared" si="0"/>
        <v>64</v>
      </c>
      <c r="K29" s="20"/>
    </row>
    <row r="30" spans="1:11" ht="21.95" customHeight="1">
      <c r="A30" s="23">
        <v>45054</v>
      </c>
      <c r="B30" s="10" t="s">
        <v>52</v>
      </c>
      <c r="C30" s="10" t="s">
        <v>53</v>
      </c>
      <c r="D30" s="10" t="s">
        <v>22</v>
      </c>
      <c r="E30" s="10">
        <v>2</v>
      </c>
      <c r="F30" s="10">
        <v>750</v>
      </c>
      <c r="G30" s="10">
        <f t="shared" si="1"/>
        <v>629</v>
      </c>
      <c r="H30" s="10">
        <v>600</v>
      </c>
      <c r="I30" s="10">
        <v>29</v>
      </c>
      <c r="J30" s="24">
        <f t="shared" si="0"/>
        <v>80</v>
      </c>
      <c r="K30" s="20"/>
    </row>
    <row r="31" spans="1:11" ht="21.95" customHeight="1">
      <c r="A31" s="23"/>
      <c r="B31" s="10" t="s">
        <v>71</v>
      </c>
      <c r="C31" s="10" t="s">
        <v>72</v>
      </c>
      <c r="D31" s="10" t="s">
        <v>22</v>
      </c>
      <c r="E31" s="10">
        <v>2</v>
      </c>
      <c r="F31" s="10">
        <v>750</v>
      </c>
      <c r="G31" s="10">
        <f t="shared" si="1"/>
        <v>760</v>
      </c>
      <c r="H31" s="10">
        <v>750</v>
      </c>
      <c r="I31" s="10">
        <v>10</v>
      </c>
      <c r="J31" s="24">
        <f t="shared" si="0"/>
        <v>100</v>
      </c>
      <c r="K31" s="20"/>
    </row>
    <row r="32" spans="1:11" ht="21.95" customHeight="1">
      <c r="A32" s="9"/>
      <c r="B32" s="10" t="s">
        <v>38</v>
      </c>
      <c r="C32" s="10">
        <v>5198205300</v>
      </c>
      <c r="D32" s="10" t="s">
        <v>22</v>
      </c>
      <c r="E32" s="10">
        <v>1</v>
      </c>
      <c r="F32" s="10">
        <v>375</v>
      </c>
      <c r="G32" s="10">
        <f t="shared" si="1"/>
        <v>96</v>
      </c>
      <c r="H32" s="10">
        <v>90</v>
      </c>
      <c r="I32" s="10">
        <v>6</v>
      </c>
      <c r="J32" s="24">
        <f t="shared" si="0"/>
        <v>24</v>
      </c>
      <c r="K32" s="20"/>
    </row>
    <row r="33" spans="1:11" ht="21.95" customHeight="1">
      <c r="A33" s="9"/>
      <c r="B33" s="10" t="s">
        <v>36</v>
      </c>
      <c r="C33" s="10" t="s">
        <v>37</v>
      </c>
      <c r="D33" s="10" t="s">
        <v>22</v>
      </c>
      <c r="E33" s="10">
        <v>1</v>
      </c>
      <c r="F33" s="10">
        <v>100</v>
      </c>
      <c r="G33" s="10">
        <f t="shared" si="1"/>
        <v>111</v>
      </c>
      <c r="H33" s="10">
        <v>100</v>
      </c>
      <c r="I33" s="10">
        <v>11</v>
      </c>
      <c r="J33" s="24">
        <f t="shared" si="0"/>
        <v>100</v>
      </c>
      <c r="K33" s="20"/>
    </row>
    <row r="34" spans="1:11" ht="21.95" customHeight="1">
      <c r="A34" s="23">
        <v>45055</v>
      </c>
      <c r="B34" s="10" t="s">
        <v>87</v>
      </c>
      <c r="C34" s="10" t="s">
        <v>88</v>
      </c>
      <c r="D34" s="10" t="s">
        <v>22</v>
      </c>
      <c r="E34" s="10">
        <v>2</v>
      </c>
      <c r="F34" s="10">
        <v>750</v>
      </c>
      <c r="G34" s="10">
        <f t="shared" si="1"/>
        <v>778</v>
      </c>
      <c r="H34" s="10">
        <v>750</v>
      </c>
      <c r="I34" s="10">
        <v>28</v>
      </c>
      <c r="J34" s="24">
        <f t="shared" si="0"/>
        <v>100</v>
      </c>
      <c r="K34" s="20"/>
    </row>
    <row r="35" spans="1:11" ht="21.95" customHeight="1">
      <c r="A35" s="9"/>
      <c r="B35" s="10" t="s">
        <v>71</v>
      </c>
      <c r="C35" s="10" t="s">
        <v>72</v>
      </c>
      <c r="D35" s="10" t="s">
        <v>22</v>
      </c>
      <c r="E35" s="10">
        <v>2</v>
      </c>
      <c r="F35" s="10">
        <v>750</v>
      </c>
      <c r="G35" s="10">
        <f t="shared" si="1"/>
        <v>609</v>
      </c>
      <c r="H35" s="10">
        <v>600</v>
      </c>
      <c r="I35" s="10">
        <v>9</v>
      </c>
      <c r="J35" s="24">
        <f t="shared" si="0"/>
        <v>80</v>
      </c>
      <c r="K35" s="20"/>
    </row>
    <row r="36" spans="1:11" ht="21.95" customHeight="1">
      <c r="A36" s="9"/>
      <c r="B36" s="10" t="s">
        <v>52</v>
      </c>
      <c r="C36" s="10" t="s">
        <v>53</v>
      </c>
      <c r="D36" s="10" t="s">
        <v>22</v>
      </c>
      <c r="E36" s="10">
        <v>2</v>
      </c>
      <c r="F36" s="10">
        <v>750</v>
      </c>
      <c r="G36" s="10">
        <v>630</v>
      </c>
      <c r="H36" s="10">
        <v>620</v>
      </c>
      <c r="I36" s="10">
        <v>10</v>
      </c>
      <c r="J36" s="24">
        <f t="shared" si="0"/>
        <v>82.666666666666671</v>
      </c>
      <c r="K36" s="20"/>
    </row>
    <row r="37" spans="1:11" ht="21.95" customHeight="1">
      <c r="A37" s="23">
        <v>45056</v>
      </c>
      <c r="B37" s="10" t="s">
        <v>71</v>
      </c>
      <c r="C37" s="10" t="s">
        <v>72</v>
      </c>
      <c r="D37" s="10" t="s">
        <v>22</v>
      </c>
      <c r="E37" s="10">
        <v>2</v>
      </c>
      <c r="F37" s="10">
        <v>540</v>
      </c>
      <c r="G37" s="10">
        <f t="shared" si="1"/>
        <v>552</v>
      </c>
      <c r="H37" s="10">
        <v>540</v>
      </c>
      <c r="I37" s="10">
        <v>12</v>
      </c>
      <c r="J37" s="24">
        <f t="shared" si="0"/>
        <v>100</v>
      </c>
      <c r="K37" s="20"/>
    </row>
    <row r="38" spans="1:11" ht="21.95" customHeight="1">
      <c r="A38" s="9"/>
      <c r="B38" s="10" t="s">
        <v>107</v>
      </c>
      <c r="C38" s="10">
        <v>33004</v>
      </c>
      <c r="D38" s="10" t="s">
        <v>22</v>
      </c>
      <c r="E38" s="10">
        <v>1</v>
      </c>
      <c r="F38" s="10">
        <v>375</v>
      </c>
      <c r="G38" s="10">
        <v>242</v>
      </c>
      <c r="H38" s="10">
        <v>236</v>
      </c>
      <c r="I38" s="10">
        <v>6</v>
      </c>
      <c r="J38" s="24">
        <f t="shared" si="0"/>
        <v>62.93333333333333</v>
      </c>
      <c r="K38" s="20"/>
    </row>
    <row r="39" spans="1:11" ht="21.95" customHeight="1">
      <c r="A39" s="9"/>
      <c r="B39" s="10" t="s">
        <v>87</v>
      </c>
      <c r="C39" s="10" t="s">
        <v>88</v>
      </c>
      <c r="D39" s="10" t="s">
        <v>22</v>
      </c>
      <c r="E39" s="10">
        <v>2</v>
      </c>
      <c r="F39" s="10">
        <v>750</v>
      </c>
      <c r="G39" s="10">
        <f t="shared" si="1"/>
        <v>559</v>
      </c>
      <c r="H39" s="10">
        <v>550</v>
      </c>
      <c r="I39" s="10">
        <v>9</v>
      </c>
      <c r="J39" s="24">
        <f t="shared" si="0"/>
        <v>73.333333333333329</v>
      </c>
      <c r="K39" s="20"/>
    </row>
    <row r="40" spans="1:11" ht="21.95" customHeight="1">
      <c r="A40" s="23">
        <v>45057</v>
      </c>
      <c r="B40" s="10" t="s">
        <v>55</v>
      </c>
      <c r="C40" s="10" t="s">
        <v>56</v>
      </c>
      <c r="D40" s="10" t="s">
        <v>22</v>
      </c>
      <c r="E40" s="10">
        <v>1</v>
      </c>
      <c r="F40" s="10">
        <v>375</v>
      </c>
      <c r="G40" s="10">
        <f t="shared" si="1"/>
        <v>243</v>
      </c>
      <c r="H40" s="10">
        <v>240</v>
      </c>
      <c r="I40" s="10">
        <v>3</v>
      </c>
      <c r="J40" s="24">
        <f t="shared" si="0"/>
        <v>64</v>
      </c>
      <c r="K40" s="20"/>
    </row>
    <row r="41" spans="1:11" ht="21.95" customHeight="1">
      <c r="A41" s="9"/>
      <c r="B41" s="10" t="s">
        <v>71</v>
      </c>
      <c r="C41" s="10" t="s">
        <v>72</v>
      </c>
      <c r="D41" s="10" t="s">
        <v>22</v>
      </c>
      <c r="E41" s="10">
        <v>2</v>
      </c>
      <c r="F41" s="10">
        <v>600</v>
      </c>
      <c r="G41" s="10">
        <f t="shared" si="1"/>
        <v>615</v>
      </c>
      <c r="H41" s="10">
        <v>600</v>
      </c>
      <c r="I41" s="10">
        <v>15</v>
      </c>
      <c r="J41" s="24">
        <f t="shared" si="0"/>
        <v>100</v>
      </c>
      <c r="K41" s="20"/>
    </row>
    <row r="42" spans="1:11" ht="21.95" customHeight="1">
      <c r="A42" s="23">
        <v>45058</v>
      </c>
      <c r="B42" s="10" t="s">
        <v>71</v>
      </c>
      <c r="C42" s="10" t="s">
        <v>72</v>
      </c>
      <c r="D42" s="10" t="s">
        <v>22</v>
      </c>
      <c r="E42" s="10">
        <v>2</v>
      </c>
      <c r="F42" s="10">
        <v>600</v>
      </c>
      <c r="G42" s="10">
        <f t="shared" ref="G42:G47" si="2">SUM(I42+H42)</f>
        <v>612</v>
      </c>
      <c r="H42" s="10">
        <v>600</v>
      </c>
      <c r="I42" s="10">
        <v>12</v>
      </c>
      <c r="J42" s="24">
        <f t="shared" ref="J42:J47" si="3">H42/F42*100</f>
        <v>100</v>
      </c>
      <c r="K42" s="20"/>
    </row>
    <row r="43" spans="1:11" ht="21.95" customHeight="1">
      <c r="A43" s="9"/>
      <c r="B43" s="10" t="s">
        <v>87</v>
      </c>
      <c r="C43" s="10" t="s">
        <v>88</v>
      </c>
      <c r="D43" s="10" t="s">
        <v>22</v>
      </c>
      <c r="E43" s="10">
        <v>2</v>
      </c>
      <c r="F43" s="10">
        <v>750</v>
      </c>
      <c r="G43" s="10">
        <v>636</v>
      </c>
      <c r="H43" s="10">
        <v>600</v>
      </c>
      <c r="I43" s="10">
        <v>36</v>
      </c>
      <c r="J43" s="24">
        <f t="shared" si="3"/>
        <v>80</v>
      </c>
      <c r="K43" s="20"/>
    </row>
    <row r="44" spans="1:11" ht="21.95" customHeight="1">
      <c r="A44" s="9"/>
      <c r="B44" s="10" t="s">
        <v>100</v>
      </c>
      <c r="C44" s="10" t="s">
        <v>101</v>
      </c>
      <c r="D44" s="10" t="s">
        <v>22</v>
      </c>
      <c r="E44" s="10">
        <v>1</v>
      </c>
      <c r="F44" s="10">
        <v>375</v>
      </c>
      <c r="G44" s="10">
        <f t="shared" si="2"/>
        <v>394</v>
      </c>
      <c r="H44" s="10">
        <v>375</v>
      </c>
      <c r="I44" s="10">
        <v>19</v>
      </c>
      <c r="J44" s="24">
        <f t="shared" si="3"/>
        <v>100</v>
      </c>
      <c r="K44" s="20"/>
    </row>
    <row r="45" spans="1:11" ht="21.95" customHeight="1">
      <c r="A45" s="23">
        <v>45061</v>
      </c>
      <c r="B45" s="10" t="s">
        <v>71</v>
      </c>
      <c r="C45" s="10" t="s">
        <v>72</v>
      </c>
      <c r="D45" s="10" t="s">
        <v>22</v>
      </c>
      <c r="E45" s="10">
        <v>2</v>
      </c>
      <c r="F45" s="10">
        <v>600</v>
      </c>
      <c r="G45" s="10">
        <f t="shared" si="2"/>
        <v>615</v>
      </c>
      <c r="H45" s="10">
        <v>600</v>
      </c>
      <c r="I45" s="10">
        <v>15</v>
      </c>
      <c r="J45" s="24">
        <f t="shared" si="3"/>
        <v>100</v>
      </c>
      <c r="K45" s="20"/>
    </row>
    <row r="46" spans="1:11" ht="21.95" customHeight="1">
      <c r="A46" s="9"/>
      <c r="B46" s="10" t="s">
        <v>87</v>
      </c>
      <c r="C46" s="10" t="s">
        <v>88</v>
      </c>
      <c r="D46" s="10" t="s">
        <v>22</v>
      </c>
      <c r="E46" s="10">
        <v>2</v>
      </c>
      <c r="F46" s="10">
        <v>750</v>
      </c>
      <c r="G46" s="10">
        <f t="shared" si="2"/>
        <v>423</v>
      </c>
      <c r="H46" s="10">
        <v>400</v>
      </c>
      <c r="I46" s="10">
        <v>23</v>
      </c>
      <c r="J46" s="24">
        <f t="shared" si="3"/>
        <v>53.333333333333336</v>
      </c>
      <c r="K46" s="20"/>
    </row>
    <row r="47" spans="1:11" ht="21.95" customHeight="1">
      <c r="A47" s="9"/>
      <c r="B47" s="10" t="s">
        <v>100</v>
      </c>
      <c r="C47" s="10" t="s">
        <v>101</v>
      </c>
      <c r="D47" s="10" t="s">
        <v>22</v>
      </c>
      <c r="E47" s="10">
        <v>1</v>
      </c>
      <c r="F47" s="10">
        <v>375</v>
      </c>
      <c r="G47" s="10">
        <f t="shared" si="2"/>
        <v>394</v>
      </c>
      <c r="H47" s="10">
        <v>375</v>
      </c>
      <c r="I47" s="10">
        <v>19</v>
      </c>
      <c r="J47" s="24">
        <f t="shared" si="3"/>
        <v>100</v>
      </c>
      <c r="K47" s="20"/>
    </row>
    <row r="48" spans="1:11" ht="21" customHeight="1">
      <c r="A48" s="38" t="s">
        <v>23</v>
      </c>
      <c r="B48" s="39"/>
      <c r="C48" s="11">
        <f>COUNT(A10:A47)</f>
        <v>14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25000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21280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3238.0266666666671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38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85.211228070175451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8673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8673" r:id="rId4"/>
      </mc:Fallback>
    </mc:AlternateContent>
  </oleObjects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K54"/>
  <sheetViews>
    <sheetView view="pageBreakPreview" topLeftCell="D7" zoomScaleNormal="100" workbookViewId="0">
      <selection activeCell="K20" sqref="K20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6"/>
    </row>
    <row r="5" spans="1:11" ht="15.75" customHeight="1">
      <c r="A5" s="46"/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6.95" customHeight="1">
      <c r="A6" s="46"/>
      <c r="B6" s="55"/>
      <c r="C6" s="55"/>
      <c r="D6" s="55"/>
      <c r="E6" s="55"/>
      <c r="F6" s="55"/>
      <c r="G6" s="55"/>
      <c r="H6" s="55"/>
      <c r="I6" s="55"/>
      <c r="J6" s="55"/>
      <c r="K6" s="56"/>
    </row>
    <row r="7" spans="1:11" ht="24" customHeight="1">
      <c r="A7" s="5" t="s">
        <v>2</v>
      </c>
      <c r="B7" s="6" t="s">
        <v>132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/>
      <c r="C10" s="10"/>
      <c r="D10" s="10"/>
      <c r="E10" s="10"/>
      <c r="F10" s="10"/>
      <c r="G10" s="10">
        <f t="shared" ref="G10:G19" si="0">SUM(H10+I10)</f>
        <v>0</v>
      </c>
      <c r="H10" s="10"/>
      <c r="I10" s="10"/>
      <c r="J10" s="19"/>
      <c r="K10" s="20"/>
    </row>
    <row r="11" spans="1:11" ht="21.95" customHeight="1">
      <c r="A11" s="23">
        <v>45030</v>
      </c>
      <c r="B11" s="10" t="s">
        <v>33</v>
      </c>
      <c r="C11" s="10" t="s">
        <v>34</v>
      </c>
      <c r="D11" s="10" t="s">
        <v>22</v>
      </c>
      <c r="E11" s="10">
        <v>8</v>
      </c>
      <c r="F11" s="10">
        <v>800</v>
      </c>
      <c r="G11" s="10">
        <f t="shared" si="0"/>
        <v>805</v>
      </c>
      <c r="H11" s="10">
        <v>800</v>
      </c>
      <c r="I11" s="10">
        <v>5</v>
      </c>
      <c r="J11" s="19">
        <f t="shared" ref="J11:J19" si="1">H11/F11*100</f>
        <v>100</v>
      </c>
      <c r="K11" s="20"/>
    </row>
    <row r="12" spans="1:11" ht="21.95" customHeight="1">
      <c r="A12" s="23">
        <v>45033</v>
      </c>
      <c r="B12" s="10" t="s">
        <v>21</v>
      </c>
      <c r="C12" s="10">
        <v>945900</v>
      </c>
      <c r="D12" s="10" t="s">
        <v>22</v>
      </c>
      <c r="E12" s="10">
        <v>5</v>
      </c>
      <c r="F12" s="10">
        <v>1000</v>
      </c>
      <c r="G12" s="10">
        <f t="shared" si="0"/>
        <v>1004</v>
      </c>
      <c r="H12" s="10">
        <v>1000</v>
      </c>
      <c r="I12" s="10">
        <v>4</v>
      </c>
      <c r="J12" s="19">
        <f t="shared" si="1"/>
        <v>100</v>
      </c>
      <c r="K12" s="20"/>
    </row>
    <row r="13" spans="1:11" ht="21.95" customHeight="1">
      <c r="A13" s="23">
        <v>45034</v>
      </c>
      <c r="B13" s="10" t="s">
        <v>40</v>
      </c>
      <c r="C13" s="10" t="s">
        <v>41</v>
      </c>
      <c r="D13" s="10" t="s">
        <v>22</v>
      </c>
      <c r="E13" s="10">
        <v>5</v>
      </c>
      <c r="F13" s="10">
        <v>1000</v>
      </c>
      <c r="G13" s="10">
        <f t="shared" si="0"/>
        <v>1009</v>
      </c>
      <c r="H13" s="10">
        <v>1000</v>
      </c>
      <c r="I13" s="10">
        <v>9</v>
      </c>
      <c r="J13" s="19">
        <f t="shared" si="1"/>
        <v>100</v>
      </c>
      <c r="K13" s="20"/>
    </row>
    <row r="14" spans="1:11" ht="21.95" customHeight="1">
      <c r="A14" s="23">
        <v>45049</v>
      </c>
      <c r="B14" s="10" t="s">
        <v>33</v>
      </c>
      <c r="C14" s="10" t="s">
        <v>34</v>
      </c>
      <c r="D14" s="10" t="s">
        <v>22</v>
      </c>
      <c r="E14" s="10">
        <v>5</v>
      </c>
      <c r="F14" s="10">
        <v>500</v>
      </c>
      <c r="G14" s="10">
        <f t="shared" si="0"/>
        <v>506</v>
      </c>
      <c r="H14" s="10">
        <v>500</v>
      </c>
      <c r="I14" s="10">
        <v>6</v>
      </c>
      <c r="J14" s="19">
        <f t="shared" si="1"/>
        <v>100</v>
      </c>
      <c r="K14" s="20"/>
    </row>
    <row r="15" spans="1:11" ht="21.95" customHeight="1">
      <c r="A15" s="23">
        <v>45050</v>
      </c>
      <c r="B15" s="10" t="s">
        <v>36</v>
      </c>
      <c r="C15" s="10" t="s">
        <v>37</v>
      </c>
      <c r="D15" s="10" t="s">
        <v>22</v>
      </c>
      <c r="E15" s="10">
        <v>5</v>
      </c>
      <c r="F15" s="10">
        <v>534</v>
      </c>
      <c r="G15" s="10">
        <f t="shared" si="0"/>
        <v>536</v>
      </c>
      <c r="H15" s="10">
        <v>534</v>
      </c>
      <c r="I15" s="10">
        <v>2</v>
      </c>
      <c r="J15" s="19">
        <f t="shared" si="1"/>
        <v>100</v>
      </c>
      <c r="K15" s="20"/>
    </row>
    <row r="16" spans="1:11" ht="21.95" customHeight="1">
      <c r="A16" s="23">
        <v>45051</v>
      </c>
      <c r="B16" s="10" t="s">
        <v>33</v>
      </c>
      <c r="C16" s="10" t="s">
        <v>34</v>
      </c>
      <c r="D16" s="10" t="s">
        <v>22</v>
      </c>
      <c r="E16" s="10">
        <v>6</v>
      </c>
      <c r="F16" s="10">
        <v>600</v>
      </c>
      <c r="G16" s="10">
        <f t="shared" si="0"/>
        <v>611</v>
      </c>
      <c r="H16" s="10">
        <v>600</v>
      </c>
      <c r="I16" s="10">
        <v>11</v>
      </c>
      <c r="J16" s="19">
        <f t="shared" si="1"/>
        <v>100</v>
      </c>
      <c r="K16" s="20"/>
    </row>
    <row r="17" spans="1:11" ht="21.95" customHeight="1">
      <c r="A17" s="23">
        <v>45054</v>
      </c>
      <c r="B17" s="10" t="s">
        <v>38</v>
      </c>
      <c r="C17" s="10">
        <v>5198205300</v>
      </c>
      <c r="D17" s="10" t="s">
        <v>22</v>
      </c>
      <c r="E17" s="10">
        <v>4</v>
      </c>
      <c r="F17" s="10">
        <v>415</v>
      </c>
      <c r="G17" s="10">
        <f t="shared" si="0"/>
        <v>330</v>
      </c>
      <c r="H17" s="10">
        <v>320</v>
      </c>
      <c r="I17" s="10">
        <v>10</v>
      </c>
      <c r="J17" s="19">
        <f t="shared" si="1"/>
        <v>77.108433734939766</v>
      </c>
      <c r="K17" s="20"/>
    </row>
    <row r="18" spans="1:11" ht="21.95" customHeight="1">
      <c r="A18" s="23">
        <v>45055</v>
      </c>
      <c r="B18" s="10" t="s">
        <v>33</v>
      </c>
      <c r="C18" s="10" t="s">
        <v>34</v>
      </c>
      <c r="D18" s="10" t="s">
        <v>22</v>
      </c>
      <c r="E18" s="10">
        <v>6</v>
      </c>
      <c r="F18" s="10">
        <v>600</v>
      </c>
      <c r="G18" s="10">
        <f t="shared" si="0"/>
        <v>605</v>
      </c>
      <c r="H18" s="10">
        <v>600</v>
      </c>
      <c r="I18" s="10">
        <v>5</v>
      </c>
      <c r="J18" s="19">
        <f t="shared" si="1"/>
        <v>100</v>
      </c>
      <c r="K18" s="20"/>
    </row>
    <row r="19" spans="1:11" ht="21.95" customHeight="1">
      <c r="A19" s="23">
        <v>45057</v>
      </c>
      <c r="B19" s="10" t="s">
        <v>33</v>
      </c>
      <c r="C19" s="10" t="s">
        <v>34</v>
      </c>
      <c r="D19" s="10" t="s">
        <v>22</v>
      </c>
      <c r="E19" s="10">
        <v>6</v>
      </c>
      <c r="F19" s="10">
        <v>600</v>
      </c>
      <c r="G19" s="10">
        <f t="shared" si="0"/>
        <v>601</v>
      </c>
      <c r="H19" s="10">
        <v>600</v>
      </c>
      <c r="I19" s="10">
        <v>1</v>
      </c>
      <c r="J19" s="19">
        <f t="shared" si="1"/>
        <v>100</v>
      </c>
      <c r="K19" s="20"/>
    </row>
    <row r="20" spans="1:11" ht="21.95" customHeight="1">
      <c r="A20" s="23">
        <v>45058</v>
      </c>
      <c r="B20" s="10" t="s">
        <v>33</v>
      </c>
      <c r="C20" s="10" t="s">
        <v>34</v>
      </c>
      <c r="D20" s="10" t="s">
        <v>22</v>
      </c>
      <c r="E20" s="10">
        <v>5</v>
      </c>
      <c r="F20" s="10">
        <v>500</v>
      </c>
      <c r="G20" s="10">
        <f>SUM(H20+I20)</f>
        <v>508</v>
      </c>
      <c r="H20" s="10">
        <v>500</v>
      </c>
      <c r="I20" s="10">
        <v>8</v>
      </c>
      <c r="J20" s="19">
        <f>H20/F20*100</f>
        <v>100</v>
      </c>
      <c r="K20" s="20"/>
    </row>
    <row r="21" spans="1:11" ht="21.95" customHeight="1">
      <c r="A21" s="23"/>
      <c r="B21" s="10"/>
      <c r="C21" s="10"/>
      <c r="D21" s="10"/>
      <c r="E21" s="10"/>
      <c r="F21" s="10"/>
      <c r="G21" s="10"/>
      <c r="H21" s="10"/>
      <c r="I21" s="10"/>
      <c r="J21" s="19"/>
      <c r="K21" s="20"/>
    </row>
    <row r="22" spans="1:11" ht="21.95" customHeight="1">
      <c r="A22" s="23"/>
      <c r="B22" s="10"/>
      <c r="C22" s="10"/>
      <c r="D22" s="10"/>
      <c r="E22" s="10"/>
      <c r="F22" s="10"/>
      <c r="G22" s="10"/>
      <c r="H22" s="10"/>
      <c r="I22" s="10"/>
      <c r="J22" s="19"/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11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6549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6454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977.10843373493981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10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97.710843373493987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29697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29697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4"/>
  <sheetViews>
    <sheetView view="pageBreakPreview" topLeftCell="A3" zoomScaleNormal="100" workbookViewId="0">
      <selection activeCell="A11" sqref="A11:A31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31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44998</v>
      </c>
      <c r="B10" s="10" t="s">
        <v>21</v>
      </c>
      <c r="C10" s="10">
        <v>22500</v>
      </c>
      <c r="D10" s="10" t="s">
        <v>22</v>
      </c>
      <c r="E10" s="10">
        <v>8</v>
      </c>
      <c r="F10" s="10">
        <v>3040</v>
      </c>
      <c r="G10" s="10">
        <f t="shared" ref="G10:G31" si="0">SUM(H10+I10)</f>
        <v>3052</v>
      </c>
      <c r="H10" s="10">
        <v>3040</v>
      </c>
      <c r="I10" s="10">
        <v>12</v>
      </c>
      <c r="J10" s="19">
        <f t="shared" ref="J10:J31" si="1">SUM(H10/F10*100)</f>
        <v>100</v>
      </c>
      <c r="K10" s="20"/>
    </row>
    <row r="11" spans="1:11" ht="21.95" customHeight="1">
      <c r="A11" s="23"/>
      <c r="B11" s="10" t="s">
        <v>21</v>
      </c>
      <c r="C11" s="10">
        <v>22500</v>
      </c>
      <c r="D11" s="10" t="s">
        <v>22</v>
      </c>
      <c r="E11" s="10">
        <v>8</v>
      </c>
      <c r="F11" s="10">
        <v>3040</v>
      </c>
      <c r="G11" s="10">
        <f t="shared" si="0"/>
        <v>3052</v>
      </c>
      <c r="H11" s="10">
        <v>3040</v>
      </c>
      <c r="I11" s="10">
        <v>12</v>
      </c>
      <c r="J11" s="19">
        <f t="shared" si="1"/>
        <v>100</v>
      </c>
      <c r="K11" s="20"/>
    </row>
    <row r="12" spans="1:11" ht="21.95" customHeight="1">
      <c r="A12" s="23"/>
      <c r="B12" s="10" t="s">
        <v>21</v>
      </c>
      <c r="C12" s="10">
        <v>22500</v>
      </c>
      <c r="D12" s="10" t="s">
        <v>22</v>
      </c>
      <c r="E12" s="10">
        <v>8</v>
      </c>
      <c r="F12" s="10">
        <v>3040</v>
      </c>
      <c r="G12" s="10">
        <f t="shared" si="0"/>
        <v>3052</v>
      </c>
      <c r="H12" s="10">
        <v>3040</v>
      </c>
      <c r="I12" s="10">
        <v>12</v>
      </c>
      <c r="J12" s="19">
        <f t="shared" si="1"/>
        <v>100</v>
      </c>
      <c r="K12" s="20"/>
    </row>
    <row r="13" spans="1:11" ht="21.95" customHeight="1">
      <c r="A13" s="23"/>
      <c r="B13" s="10" t="s">
        <v>21</v>
      </c>
      <c r="C13" s="10">
        <v>22500</v>
      </c>
      <c r="D13" s="10" t="s">
        <v>22</v>
      </c>
      <c r="E13" s="10">
        <v>8</v>
      </c>
      <c r="F13" s="10">
        <v>3040</v>
      </c>
      <c r="G13" s="10">
        <f t="shared" si="0"/>
        <v>3052</v>
      </c>
      <c r="H13" s="10">
        <v>3040</v>
      </c>
      <c r="I13" s="10">
        <v>12</v>
      </c>
      <c r="J13" s="19">
        <f t="shared" si="1"/>
        <v>100</v>
      </c>
      <c r="K13" s="20"/>
    </row>
    <row r="14" spans="1:11" ht="21.95" customHeight="1">
      <c r="A14" s="23"/>
      <c r="B14" s="10" t="s">
        <v>21</v>
      </c>
      <c r="C14" s="10">
        <v>22500</v>
      </c>
      <c r="D14" s="10" t="s">
        <v>22</v>
      </c>
      <c r="E14" s="10">
        <v>8</v>
      </c>
      <c r="F14" s="10">
        <v>3040</v>
      </c>
      <c r="G14" s="10">
        <f t="shared" si="0"/>
        <v>3052</v>
      </c>
      <c r="H14" s="10">
        <v>3040</v>
      </c>
      <c r="I14" s="10">
        <v>12</v>
      </c>
      <c r="J14" s="19">
        <f t="shared" si="1"/>
        <v>100</v>
      </c>
      <c r="K14" s="20"/>
    </row>
    <row r="15" spans="1:11" ht="21.95" customHeight="1">
      <c r="A15" s="23"/>
      <c r="B15" s="10" t="s">
        <v>21</v>
      </c>
      <c r="C15" s="10">
        <v>22500</v>
      </c>
      <c r="D15" s="10" t="s">
        <v>22</v>
      </c>
      <c r="E15" s="10">
        <v>8</v>
      </c>
      <c r="F15" s="10">
        <v>3040</v>
      </c>
      <c r="G15" s="10">
        <f t="shared" si="0"/>
        <v>3052</v>
      </c>
      <c r="H15" s="10">
        <v>3040</v>
      </c>
      <c r="I15" s="10">
        <v>12</v>
      </c>
      <c r="J15" s="19">
        <f t="shared" si="1"/>
        <v>100</v>
      </c>
      <c r="K15" s="20"/>
    </row>
    <row r="16" spans="1:11" ht="21.95" customHeight="1">
      <c r="A16" s="23"/>
      <c r="B16" s="10" t="s">
        <v>21</v>
      </c>
      <c r="C16" s="10">
        <v>22500</v>
      </c>
      <c r="D16" s="10" t="s">
        <v>22</v>
      </c>
      <c r="E16" s="10">
        <v>8</v>
      </c>
      <c r="F16" s="10">
        <v>3040</v>
      </c>
      <c r="G16" s="10">
        <f t="shared" si="0"/>
        <v>3052</v>
      </c>
      <c r="H16" s="10">
        <v>3040</v>
      </c>
      <c r="I16" s="10">
        <v>12</v>
      </c>
      <c r="J16" s="19">
        <f t="shared" si="1"/>
        <v>100</v>
      </c>
      <c r="K16" s="20"/>
    </row>
    <row r="17" spans="1:11" ht="21.95" customHeight="1">
      <c r="A17" s="23"/>
      <c r="B17" s="10" t="s">
        <v>21</v>
      </c>
      <c r="C17" s="10">
        <v>22500</v>
      </c>
      <c r="D17" s="10" t="s">
        <v>22</v>
      </c>
      <c r="E17" s="10">
        <v>8</v>
      </c>
      <c r="F17" s="10">
        <v>3040</v>
      </c>
      <c r="G17" s="10">
        <f t="shared" si="0"/>
        <v>3052</v>
      </c>
      <c r="H17" s="10">
        <v>3040</v>
      </c>
      <c r="I17" s="10">
        <v>12</v>
      </c>
      <c r="J17" s="19">
        <f t="shared" si="1"/>
        <v>100</v>
      </c>
      <c r="K17" s="20"/>
    </row>
    <row r="18" spans="1:11" ht="21.95" customHeight="1">
      <c r="A18" s="23"/>
      <c r="B18" s="10" t="s">
        <v>21</v>
      </c>
      <c r="C18" s="10">
        <v>22500</v>
      </c>
      <c r="D18" s="10" t="s">
        <v>22</v>
      </c>
      <c r="E18" s="10">
        <v>8</v>
      </c>
      <c r="F18" s="10">
        <v>3040</v>
      </c>
      <c r="G18" s="10">
        <f t="shared" si="0"/>
        <v>3052</v>
      </c>
      <c r="H18" s="10">
        <v>3040</v>
      </c>
      <c r="I18" s="10">
        <v>12</v>
      </c>
      <c r="J18" s="19">
        <f t="shared" si="1"/>
        <v>100</v>
      </c>
      <c r="K18" s="20"/>
    </row>
    <row r="19" spans="1:11" ht="21.95" customHeight="1">
      <c r="A19" s="23"/>
      <c r="B19" s="10" t="s">
        <v>21</v>
      </c>
      <c r="C19" s="10">
        <v>22500</v>
      </c>
      <c r="D19" s="10" t="s">
        <v>22</v>
      </c>
      <c r="E19" s="10">
        <v>8</v>
      </c>
      <c r="F19" s="10">
        <v>3040</v>
      </c>
      <c r="G19" s="10">
        <f t="shared" si="0"/>
        <v>3052</v>
      </c>
      <c r="H19" s="10">
        <v>3040</v>
      </c>
      <c r="I19" s="10">
        <v>12</v>
      </c>
      <c r="J19" s="19">
        <f t="shared" si="1"/>
        <v>100</v>
      </c>
      <c r="K19" s="20"/>
    </row>
    <row r="20" spans="1:11" ht="21.95" customHeight="1">
      <c r="A20" s="23"/>
      <c r="B20" s="10" t="s">
        <v>21</v>
      </c>
      <c r="C20" s="10">
        <v>22500</v>
      </c>
      <c r="D20" s="10" t="s">
        <v>22</v>
      </c>
      <c r="E20" s="10">
        <v>8</v>
      </c>
      <c r="F20" s="10">
        <v>3040</v>
      </c>
      <c r="G20" s="10">
        <f t="shared" si="0"/>
        <v>3052</v>
      </c>
      <c r="H20" s="10">
        <v>3040</v>
      </c>
      <c r="I20" s="10">
        <v>12</v>
      </c>
      <c r="J20" s="19">
        <f t="shared" si="1"/>
        <v>100</v>
      </c>
      <c r="K20" s="20"/>
    </row>
    <row r="21" spans="1:11" ht="21.95" customHeight="1">
      <c r="A21" s="23"/>
      <c r="B21" s="10" t="s">
        <v>21</v>
      </c>
      <c r="C21" s="10">
        <v>22500</v>
      </c>
      <c r="D21" s="10" t="s">
        <v>22</v>
      </c>
      <c r="E21" s="10">
        <v>8</v>
      </c>
      <c r="F21" s="10">
        <v>3040</v>
      </c>
      <c r="G21" s="10">
        <f t="shared" si="0"/>
        <v>3052</v>
      </c>
      <c r="H21" s="10">
        <v>3040</v>
      </c>
      <c r="I21" s="10">
        <v>12</v>
      </c>
      <c r="J21" s="19">
        <f t="shared" si="1"/>
        <v>100</v>
      </c>
      <c r="K21" s="20"/>
    </row>
    <row r="22" spans="1:11" ht="21.95" customHeight="1">
      <c r="A22" s="23"/>
      <c r="B22" s="10" t="s">
        <v>21</v>
      </c>
      <c r="C22" s="10">
        <v>22500</v>
      </c>
      <c r="D22" s="10" t="s">
        <v>22</v>
      </c>
      <c r="E22" s="10">
        <v>8</v>
      </c>
      <c r="F22" s="10">
        <v>3040</v>
      </c>
      <c r="G22" s="10">
        <f t="shared" si="0"/>
        <v>3052</v>
      </c>
      <c r="H22" s="10">
        <v>3040</v>
      </c>
      <c r="I22" s="10">
        <v>12</v>
      </c>
      <c r="J22" s="19">
        <f t="shared" si="1"/>
        <v>100</v>
      </c>
      <c r="K22" s="20"/>
    </row>
    <row r="23" spans="1:11" ht="21.95" customHeight="1">
      <c r="A23" s="23"/>
      <c r="B23" s="10" t="s">
        <v>21</v>
      </c>
      <c r="C23" s="10">
        <v>22500</v>
      </c>
      <c r="D23" s="10" t="s">
        <v>22</v>
      </c>
      <c r="E23" s="10">
        <v>8</v>
      </c>
      <c r="F23" s="10">
        <v>3040</v>
      </c>
      <c r="G23" s="10">
        <f t="shared" si="0"/>
        <v>3052</v>
      </c>
      <c r="H23" s="10">
        <v>3040</v>
      </c>
      <c r="I23" s="10">
        <v>12</v>
      </c>
      <c r="J23" s="19">
        <f t="shared" si="1"/>
        <v>100</v>
      </c>
      <c r="K23" s="20"/>
    </row>
    <row r="24" spans="1:11" ht="21.95" customHeight="1">
      <c r="A24" s="23"/>
      <c r="B24" s="10" t="s">
        <v>21</v>
      </c>
      <c r="C24" s="10">
        <v>22500</v>
      </c>
      <c r="D24" s="10" t="s">
        <v>22</v>
      </c>
      <c r="E24" s="10">
        <v>8</v>
      </c>
      <c r="F24" s="10">
        <v>3040</v>
      </c>
      <c r="G24" s="10">
        <f t="shared" si="0"/>
        <v>3052</v>
      </c>
      <c r="H24" s="10">
        <v>3040</v>
      </c>
      <c r="I24" s="10">
        <v>12</v>
      </c>
      <c r="J24" s="19">
        <f t="shared" si="1"/>
        <v>100</v>
      </c>
      <c r="K24" s="20"/>
    </row>
    <row r="25" spans="1:11" ht="21.95" customHeight="1">
      <c r="A25" s="23"/>
      <c r="B25" s="10" t="s">
        <v>21</v>
      </c>
      <c r="C25" s="10">
        <v>22500</v>
      </c>
      <c r="D25" s="10" t="s">
        <v>22</v>
      </c>
      <c r="E25" s="10">
        <v>8</v>
      </c>
      <c r="F25" s="10">
        <v>3040</v>
      </c>
      <c r="G25" s="10">
        <f t="shared" si="0"/>
        <v>3052</v>
      </c>
      <c r="H25" s="10">
        <v>3040</v>
      </c>
      <c r="I25" s="10">
        <v>12</v>
      </c>
      <c r="J25" s="19">
        <f t="shared" si="1"/>
        <v>100</v>
      </c>
      <c r="K25" s="20"/>
    </row>
    <row r="26" spans="1:11" ht="21.95" customHeight="1">
      <c r="A26" s="23"/>
      <c r="B26" s="10" t="s">
        <v>21</v>
      </c>
      <c r="C26" s="10">
        <v>22500</v>
      </c>
      <c r="D26" s="10" t="s">
        <v>22</v>
      </c>
      <c r="E26" s="10">
        <v>8</v>
      </c>
      <c r="F26" s="10">
        <v>3040</v>
      </c>
      <c r="G26" s="10">
        <f t="shared" si="0"/>
        <v>3052</v>
      </c>
      <c r="H26" s="10">
        <v>3040</v>
      </c>
      <c r="I26" s="10">
        <v>12</v>
      </c>
      <c r="J26" s="19">
        <f t="shared" si="1"/>
        <v>100</v>
      </c>
      <c r="K26" s="20"/>
    </row>
    <row r="27" spans="1:11" ht="21.95" customHeight="1">
      <c r="A27" s="23"/>
      <c r="B27" s="10" t="s">
        <v>21</v>
      </c>
      <c r="C27" s="10">
        <v>22500</v>
      </c>
      <c r="D27" s="10" t="s">
        <v>22</v>
      </c>
      <c r="E27" s="10">
        <v>8</v>
      </c>
      <c r="F27" s="10">
        <v>3040</v>
      </c>
      <c r="G27" s="10">
        <f t="shared" si="0"/>
        <v>3052</v>
      </c>
      <c r="H27" s="10">
        <v>3040</v>
      </c>
      <c r="I27" s="10">
        <v>12</v>
      </c>
      <c r="J27" s="19">
        <f t="shared" si="1"/>
        <v>100</v>
      </c>
      <c r="K27" s="20"/>
    </row>
    <row r="28" spans="1:11" ht="21.95" customHeight="1">
      <c r="A28" s="23"/>
      <c r="B28" s="10" t="s">
        <v>21</v>
      </c>
      <c r="C28" s="10">
        <v>22500</v>
      </c>
      <c r="D28" s="10" t="s">
        <v>22</v>
      </c>
      <c r="E28" s="10">
        <v>8</v>
      </c>
      <c r="F28" s="10">
        <v>3040</v>
      </c>
      <c r="G28" s="10">
        <f t="shared" si="0"/>
        <v>3052</v>
      </c>
      <c r="H28" s="10">
        <v>3040</v>
      </c>
      <c r="I28" s="10">
        <v>12</v>
      </c>
      <c r="J28" s="19">
        <f t="shared" si="1"/>
        <v>100</v>
      </c>
      <c r="K28" s="20"/>
    </row>
    <row r="29" spans="1:11" ht="21.95" customHeight="1">
      <c r="A29" s="23"/>
      <c r="B29" s="10" t="s">
        <v>21</v>
      </c>
      <c r="C29" s="10">
        <v>22500</v>
      </c>
      <c r="D29" s="10" t="s">
        <v>22</v>
      </c>
      <c r="E29" s="10">
        <v>8</v>
      </c>
      <c r="F29" s="10">
        <v>3040</v>
      </c>
      <c r="G29" s="10">
        <f t="shared" si="0"/>
        <v>3052</v>
      </c>
      <c r="H29" s="10">
        <v>3040</v>
      </c>
      <c r="I29" s="10">
        <v>12</v>
      </c>
      <c r="J29" s="19">
        <f t="shared" si="1"/>
        <v>100</v>
      </c>
      <c r="K29" s="20"/>
    </row>
    <row r="30" spans="1:11" ht="21.95" customHeight="1">
      <c r="A30" s="23"/>
      <c r="B30" s="10" t="s">
        <v>21</v>
      </c>
      <c r="C30" s="10">
        <v>22500</v>
      </c>
      <c r="D30" s="10" t="s">
        <v>22</v>
      </c>
      <c r="E30" s="10">
        <v>8</v>
      </c>
      <c r="F30" s="10">
        <v>3040</v>
      </c>
      <c r="G30" s="10">
        <f t="shared" si="0"/>
        <v>3052</v>
      </c>
      <c r="H30" s="10">
        <v>3040</v>
      </c>
      <c r="I30" s="10">
        <v>12</v>
      </c>
      <c r="J30" s="19">
        <f t="shared" si="1"/>
        <v>100</v>
      </c>
      <c r="K30" s="20"/>
    </row>
    <row r="31" spans="1:11" ht="21.95" customHeight="1">
      <c r="A31" s="23"/>
      <c r="B31" s="10" t="s">
        <v>21</v>
      </c>
      <c r="C31" s="10">
        <v>22500</v>
      </c>
      <c r="D31" s="10" t="s">
        <v>22</v>
      </c>
      <c r="E31" s="10">
        <v>8</v>
      </c>
      <c r="F31" s="10">
        <v>3040</v>
      </c>
      <c r="G31" s="10">
        <f t="shared" si="0"/>
        <v>3052</v>
      </c>
      <c r="H31" s="10">
        <v>3040</v>
      </c>
      <c r="I31" s="10">
        <v>12</v>
      </c>
      <c r="J31" s="19">
        <f t="shared" si="1"/>
        <v>100</v>
      </c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66880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66880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2200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22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100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073" r:id="rId4">
          <objectPr defaultSize="0" altText="" r:id="rId5">
            <anchor moveWithCells="1" sizeWithCells="1">
              <from>
                <xdr:col>0</xdr:col>
                <xdr:colOff>57150</xdr:colOff>
                <xdr:row>1</xdr:row>
                <xdr:rowOff>85725</xdr:rowOff>
              </from>
              <to>
                <xdr:col>0</xdr:col>
                <xdr:colOff>485775</xdr:colOff>
                <xdr:row>3</xdr:row>
                <xdr:rowOff>28575</xdr:rowOff>
              </to>
            </anchor>
          </objectPr>
        </oleObject>
      </mc:Choice>
      <mc:Fallback>
        <oleObject progId="PBrush" shapeId="3073" r:id="rId4"/>
      </mc:Fallback>
    </mc:AlternateContent>
  </oleObjects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K53"/>
  <sheetViews>
    <sheetView view="pageBreakPreview" topLeftCell="A29" zoomScaleNormal="100" workbookViewId="0">
      <selection activeCell="A29" sqref="A29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6"/>
    </row>
    <row r="5" spans="1:11" ht="15.75" customHeight="1">
      <c r="A5" s="46"/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6.95" customHeight="1">
      <c r="A6" s="46"/>
      <c r="B6" s="55"/>
      <c r="C6" s="55"/>
      <c r="D6" s="55"/>
      <c r="E6" s="55"/>
      <c r="F6" s="55"/>
      <c r="G6" s="55"/>
      <c r="H6" s="55"/>
      <c r="I6" s="55"/>
      <c r="J6" s="55"/>
      <c r="K6" s="56"/>
    </row>
    <row r="7" spans="1:11" ht="24" customHeight="1">
      <c r="A7" s="5" t="s">
        <v>2</v>
      </c>
      <c r="B7" s="6" t="s">
        <v>133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45</v>
      </c>
      <c r="C10" s="10" t="s">
        <v>46</v>
      </c>
      <c r="D10" s="10" t="s">
        <v>22</v>
      </c>
      <c r="E10" s="10">
        <v>5</v>
      </c>
      <c r="F10" s="10">
        <v>855</v>
      </c>
      <c r="G10" s="10">
        <f t="shared" ref="G10:G19" si="0">SUM(H10+I10)</f>
        <v>720</v>
      </c>
      <c r="H10" s="10">
        <v>708</v>
      </c>
      <c r="I10" s="10">
        <v>12</v>
      </c>
      <c r="J10" s="24">
        <f t="shared" ref="J10:J19" si="1">H10/F10*100</f>
        <v>82.807017543859658</v>
      </c>
      <c r="K10" s="20"/>
    </row>
    <row r="11" spans="1:11" ht="21.95" customHeight="1">
      <c r="A11" s="23">
        <v>45030</v>
      </c>
      <c r="B11" s="10" t="s">
        <v>45</v>
      </c>
      <c r="C11" s="10" t="s">
        <v>46</v>
      </c>
      <c r="D11" s="10" t="s">
        <v>22</v>
      </c>
      <c r="E11" s="10">
        <v>5</v>
      </c>
      <c r="F11" s="10">
        <v>855</v>
      </c>
      <c r="G11" s="10">
        <f t="shared" si="0"/>
        <v>720</v>
      </c>
      <c r="H11" s="10">
        <v>708</v>
      </c>
      <c r="I11" s="10">
        <v>12</v>
      </c>
      <c r="J11" s="24">
        <f t="shared" si="1"/>
        <v>82.807017543859658</v>
      </c>
      <c r="K11" s="20"/>
    </row>
    <row r="12" spans="1:11" ht="21.95" customHeight="1">
      <c r="A12" s="23">
        <v>45048</v>
      </c>
      <c r="B12" s="10" t="s">
        <v>52</v>
      </c>
      <c r="C12" s="10" t="s">
        <v>53</v>
      </c>
      <c r="D12" s="10" t="s">
        <v>22</v>
      </c>
      <c r="E12" s="10">
        <v>8</v>
      </c>
      <c r="F12" s="10">
        <v>912</v>
      </c>
      <c r="G12" s="10">
        <f t="shared" si="0"/>
        <v>987</v>
      </c>
      <c r="H12" s="10">
        <v>912</v>
      </c>
      <c r="I12" s="10">
        <v>75</v>
      </c>
      <c r="J12" s="24">
        <f t="shared" si="1"/>
        <v>100</v>
      </c>
      <c r="K12" s="20"/>
    </row>
    <row r="13" spans="1:11" ht="21.95" customHeight="1">
      <c r="A13" s="23">
        <v>45049</v>
      </c>
      <c r="B13" s="10" t="s">
        <v>52</v>
      </c>
      <c r="C13" s="10" t="s">
        <v>53</v>
      </c>
      <c r="D13" s="10" t="s">
        <v>22</v>
      </c>
      <c r="E13" s="10">
        <v>8</v>
      </c>
      <c r="F13" s="10">
        <v>912</v>
      </c>
      <c r="G13" s="10">
        <f t="shared" si="0"/>
        <v>940</v>
      </c>
      <c r="H13" s="10">
        <v>912</v>
      </c>
      <c r="I13" s="10">
        <v>28</v>
      </c>
      <c r="J13" s="24">
        <f t="shared" si="1"/>
        <v>100</v>
      </c>
      <c r="K13" s="20"/>
    </row>
    <row r="14" spans="1:11" ht="21.95" customHeight="1">
      <c r="A14" s="23">
        <v>45050</v>
      </c>
      <c r="B14" s="10" t="s">
        <v>52</v>
      </c>
      <c r="C14" s="10" t="s">
        <v>53</v>
      </c>
      <c r="D14" s="10" t="s">
        <v>22</v>
      </c>
      <c r="E14" s="10">
        <v>8</v>
      </c>
      <c r="F14" s="10">
        <v>912</v>
      </c>
      <c r="G14" s="10">
        <f t="shared" si="0"/>
        <v>948</v>
      </c>
      <c r="H14" s="10">
        <v>912</v>
      </c>
      <c r="I14" s="10">
        <v>36</v>
      </c>
      <c r="J14" s="24">
        <f t="shared" si="1"/>
        <v>100</v>
      </c>
      <c r="K14" s="20"/>
    </row>
    <row r="15" spans="1:11" ht="21.95" customHeight="1">
      <c r="A15" s="23">
        <v>45051</v>
      </c>
      <c r="B15" s="10" t="s">
        <v>52</v>
      </c>
      <c r="C15" s="10" t="s">
        <v>53</v>
      </c>
      <c r="D15" s="10" t="s">
        <v>22</v>
      </c>
      <c r="E15" s="10">
        <v>8</v>
      </c>
      <c r="F15" s="10">
        <v>912</v>
      </c>
      <c r="G15" s="10">
        <f t="shared" si="0"/>
        <v>1017</v>
      </c>
      <c r="H15" s="10">
        <v>928</v>
      </c>
      <c r="I15" s="10">
        <v>89</v>
      </c>
      <c r="J15" s="24">
        <f t="shared" si="1"/>
        <v>101.75438596491229</v>
      </c>
      <c r="K15" s="20"/>
    </row>
    <row r="16" spans="1:11" ht="21.95" customHeight="1">
      <c r="A16" s="23">
        <v>45054</v>
      </c>
      <c r="B16" s="10" t="s">
        <v>52</v>
      </c>
      <c r="C16" s="10" t="s">
        <v>53</v>
      </c>
      <c r="D16" s="10" t="s">
        <v>22</v>
      </c>
      <c r="E16" s="10">
        <v>8</v>
      </c>
      <c r="F16" s="10">
        <v>912</v>
      </c>
      <c r="G16" s="10">
        <f t="shared" si="0"/>
        <v>964</v>
      </c>
      <c r="H16" s="10">
        <v>912</v>
      </c>
      <c r="I16" s="10">
        <v>52</v>
      </c>
      <c r="J16" s="24">
        <f t="shared" si="1"/>
        <v>100</v>
      </c>
      <c r="K16" s="20"/>
    </row>
    <row r="17" spans="1:11" ht="21.95" customHeight="1">
      <c r="A17" s="23">
        <v>45055</v>
      </c>
      <c r="B17" s="10" t="s">
        <v>52</v>
      </c>
      <c r="C17" s="10" t="s">
        <v>53</v>
      </c>
      <c r="D17" s="10" t="s">
        <v>22</v>
      </c>
      <c r="E17" s="10">
        <v>8</v>
      </c>
      <c r="F17" s="10">
        <v>912</v>
      </c>
      <c r="G17" s="10">
        <f t="shared" si="0"/>
        <v>983</v>
      </c>
      <c r="H17" s="10">
        <v>912</v>
      </c>
      <c r="I17" s="10">
        <v>71</v>
      </c>
      <c r="J17" s="24">
        <f t="shared" si="1"/>
        <v>100</v>
      </c>
      <c r="K17" s="20"/>
    </row>
    <row r="18" spans="1:11" ht="21.95" customHeight="1">
      <c r="A18" s="23">
        <v>45056</v>
      </c>
      <c r="B18" s="10" t="s">
        <v>91</v>
      </c>
      <c r="C18" s="10" t="s">
        <v>134</v>
      </c>
      <c r="D18" s="10" t="s">
        <v>22</v>
      </c>
      <c r="E18" s="10">
        <v>6</v>
      </c>
      <c r="F18" s="10">
        <v>746</v>
      </c>
      <c r="G18" s="10">
        <f t="shared" si="0"/>
        <v>682</v>
      </c>
      <c r="H18" s="10">
        <v>670</v>
      </c>
      <c r="I18" s="10">
        <v>12</v>
      </c>
      <c r="J18" s="24">
        <f t="shared" si="1"/>
        <v>89.812332439678286</v>
      </c>
      <c r="K18" s="20"/>
    </row>
    <row r="19" spans="1:11" ht="21.95" customHeight="1">
      <c r="A19" s="23">
        <v>45056</v>
      </c>
      <c r="B19" s="10" t="s">
        <v>91</v>
      </c>
      <c r="C19" s="10" t="s">
        <v>134</v>
      </c>
      <c r="D19" s="10" t="s">
        <v>22</v>
      </c>
      <c r="E19" s="10">
        <v>3</v>
      </c>
      <c r="F19" s="10">
        <v>373</v>
      </c>
      <c r="G19" s="10">
        <f t="shared" si="0"/>
        <v>319</v>
      </c>
      <c r="H19" s="10">
        <v>300</v>
      </c>
      <c r="I19" s="10">
        <v>19</v>
      </c>
      <c r="J19" s="24">
        <f t="shared" si="1"/>
        <v>80.428954423592486</v>
      </c>
      <c r="K19" s="20"/>
    </row>
    <row r="20" spans="1:11" ht="21.95" customHeight="1">
      <c r="A20" s="23">
        <v>45057</v>
      </c>
      <c r="B20" s="10" t="s">
        <v>91</v>
      </c>
      <c r="C20" s="10" t="s">
        <v>134</v>
      </c>
      <c r="D20" s="10" t="s">
        <v>22</v>
      </c>
      <c r="E20" s="10">
        <v>3</v>
      </c>
      <c r="F20" s="10">
        <v>373</v>
      </c>
      <c r="G20" s="10">
        <f>SUM(H20+I20)</f>
        <v>308</v>
      </c>
      <c r="H20" s="10">
        <v>300</v>
      </c>
      <c r="I20" s="10">
        <v>8</v>
      </c>
      <c r="J20" s="24">
        <f>H20/F20*100</f>
        <v>80.428954423592486</v>
      </c>
      <c r="K20" s="20"/>
    </row>
    <row r="21" spans="1:11" ht="21.95" customHeight="1">
      <c r="A21" s="23">
        <v>45058</v>
      </c>
      <c r="B21" s="10" t="s">
        <v>51</v>
      </c>
      <c r="C21" s="10" t="s">
        <v>43</v>
      </c>
      <c r="D21" s="10" t="s">
        <v>22</v>
      </c>
      <c r="E21" s="10">
        <v>3</v>
      </c>
      <c r="F21" s="10">
        <v>381</v>
      </c>
      <c r="G21" s="10">
        <f>SUM(H21+I21)</f>
        <v>326</v>
      </c>
      <c r="H21" s="10">
        <v>320</v>
      </c>
      <c r="I21" s="10">
        <v>6</v>
      </c>
      <c r="J21" s="24">
        <f>H21/F21*100</f>
        <v>83.98950131233596</v>
      </c>
      <c r="K21" s="20"/>
    </row>
    <row r="22" spans="1:11" ht="21.95" customHeight="1">
      <c r="A22" s="23">
        <v>45061</v>
      </c>
      <c r="B22" s="10" t="s">
        <v>51</v>
      </c>
      <c r="C22" s="10" t="s">
        <v>43</v>
      </c>
      <c r="D22" s="10" t="s">
        <v>22</v>
      </c>
      <c r="E22" s="10">
        <v>3</v>
      </c>
      <c r="F22" s="10">
        <v>381</v>
      </c>
      <c r="G22" s="10">
        <f>SUM(H22+I22)</f>
        <v>324</v>
      </c>
      <c r="H22" s="10">
        <v>320</v>
      </c>
      <c r="I22" s="10">
        <v>4</v>
      </c>
      <c r="J22" s="24">
        <f>H22/F22*100</f>
        <v>83.98950131233596</v>
      </c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24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24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24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24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24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24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24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24"/>
      <c r="K30" s="20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0"/>
    </row>
    <row r="47" spans="1:11" ht="21" customHeight="1">
      <c r="A47" s="38" t="s">
        <v>23</v>
      </c>
      <c r="B47" s="39"/>
      <c r="C47" s="11">
        <f>COUNT(A10:A46)</f>
        <v>13</v>
      </c>
      <c r="E47" s="40" t="s">
        <v>24</v>
      </c>
      <c r="F47" s="40"/>
      <c r="G47" s="41"/>
      <c r="H47" s="41"/>
      <c r="I47" s="41"/>
      <c r="J47" s="41"/>
      <c r="K47" s="41"/>
    </row>
    <row r="48" spans="1:11" ht="21" customHeight="1">
      <c r="A48" s="42" t="s">
        <v>25</v>
      </c>
      <c r="B48" s="43"/>
      <c r="C48" s="11">
        <f>SUM(F10:F46)</f>
        <v>9436</v>
      </c>
      <c r="F48" s="44"/>
      <c r="G48" s="44"/>
      <c r="H48" s="44"/>
      <c r="I48" s="4"/>
      <c r="J48" s="4"/>
      <c r="K48" s="16"/>
    </row>
    <row r="49" spans="1:11" ht="21" customHeight="1">
      <c r="A49" s="42" t="s">
        <v>26</v>
      </c>
      <c r="B49" s="43"/>
      <c r="C49" s="11">
        <f>SUM(H10:H46)</f>
        <v>8814</v>
      </c>
      <c r="F49" s="4"/>
      <c r="G49" s="4"/>
      <c r="H49" s="4"/>
      <c r="I49" s="4"/>
      <c r="J49" s="4"/>
      <c r="K49" s="16"/>
    </row>
    <row r="50" spans="1:11">
      <c r="A50" s="51" t="s">
        <v>27</v>
      </c>
      <c r="B50" s="52"/>
      <c r="C50" s="12">
        <f>SUM(J10:J46)</f>
        <v>1186.0176649641667</v>
      </c>
      <c r="F50" s="44"/>
      <c r="G50" s="44"/>
      <c r="H50" s="44"/>
      <c r="I50" s="44"/>
      <c r="J50" s="4"/>
      <c r="K50" s="45"/>
    </row>
    <row r="51" spans="1:11">
      <c r="A51" s="53" t="s">
        <v>28</v>
      </c>
      <c r="B51" s="54"/>
      <c r="C51" s="11">
        <f>COUNTA(B10:B46)</f>
        <v>13</v>
      </c>
      <c r="F51" s="44"/>
      <c r="G51" s="44"/>
      <c r="H51" s="44"/>
      <c r="I51" s="44"/>
      <c r="J51" s="4"/>
      <c r="K51" s="45"/>
    </row>
    <row r="52" spans="1:11">
      <c r="A52" s="53" t="s">
        <v>29</v>
      </c>
      <c r="B52" s="54"/>
      <c r="C52" s="12">
        <f>C50/C51</f>
        <v>91.232128074166667</v>
      </c>
      <c r="F52" s="44"/>
      <c r="G52" s="44"/>
      <c r="H52" s="44"/>
      <c r="I52" s="44"/>
      <c r="J52" s="4"/>
      <c r="K52" s="45"/>
    </row>
    <row r="53" spans="1:11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21"/>
    </row>
  </sheetData>
  <mergeCells count="13">
    <mergeCell ref="K50:K52"/>
    <mergeCell ref="A4:K6"/>
    <mergeCell ref="F50:H52"/>
    <mergeCell ref="A49:B49"/>
    <mergeCell ref="A50:B50"/>
    <mergeCell ref="A51:B51"/>
    <mergeCell ref="A52:B52"/>
    <mergeCell ref="I50:I52"/>
    <mergeCell ref="J1:K1"/>
    <mergeCell ref="A47:B47"/>
    <mergeCell ref="E47:K47"/>
    <mergeCell ref="A48:B48"/>
    <mergeCell ref="F48:H48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0721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0721" r:id="rId4"/>
      </mc:Fallback>
    </mc:AlternateContent>
  </oleObjects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K54"/>
  <sheetViews>
    <sheetView view="pageBreakPreview" topLeftCell="D19" zoomScaleNormal="100" workbookViewId="0">
      <selection activeCell="H20" sqref="H20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6"/>
    </row>
    <row r="5" spans="1:11" ht="15.75" customHeight="1">
      <c r="A5" s="46"/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6.95" customHeight="1">
      <c r="A6" s="46"/>
      <c r="B6" s="55"/>
      <c r="C6" s="55"/>
      <c r="D6" s="55"/>
      <c r="E6" s="55"/>
      <c r="F6" s="55"/>
      <c r="G6" s="55"/>
      <c r="H6" s="55"/>
      <c r="I6" s="55"/>
      <c r="J6" s="55"/>
      <c r="K6" s="56"/>
    </row>
    <row r="7" spans="1:11" ht="24" customHeight="1">
      <c r="A7" s="5" t="s">
        <v>2</v>
      </c>
      <c r="B7" s="6" t="s">
        <v>135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/>
      <c r="C10" s="10"/>
      <c r="D10" s="10"/>
      <c r="E10" s="10"/>
      <c r="F10" s="10"/>
      <c r="G10" s="10"/>
      <c r="H10" s="10"/>
      <c r="I10" s="10"/>
      <c r="J10" s="19"/>
      <c r="K10" s="20"/>
    </row>
    <row r="11" spans="1:11" ht="21.95" customHeight="1">
      <c r="A11" s="23">
        <v>45030</v>
      </c>
      <c r="B11" s="10" t="s">
        <v>21</v>
      </c>
      <c r="C11" s="10">
        <v>22500</v>
      </c>
      <c r="D11" s="10" t="s">
        <v>22</v>
      </c>
      <c r="E11" s="10">
        <v>4</v>
      </c>
      <c r="F11" s="10">
        <v>1520</v>
      </c>
      <c r="G11" s="10">
        <f t="shared" ref="G11:G19" si="0">SUM(H11+I11)</f>
        <v>1532</v>
      </c>
      <c r="H11" s="10">
        <v>1520</v>
      </c>
      <c r="I11" s="10">
        <v>12</v>
      </c>
      <c r="J11" s="19">
        <f t="shared" ref="J11:J19" si="1">H11/F11*100</f>
        <v>100</v>
      </c>
      <c r="K11" s="20"/>
    </row>
    <row r="12" spans="1:11" ht="21.95" customHeight="1">
      <c r="A12" s="23">
        <v>45033</v>
      </c>
      <c r="B12" s="10" t="s">
        <v>136</v>
      </c>
      <c r="C12" s="10" t="s">
        <v>41</v>
      </c>
      <c r="D12" s="10" t="s">
        <v>22</v>
      </c>
      <c r="E12" s="10">
        <v>7</v>
      </c>
      <c r="F12" s="10">
        <v>1400</v>
      </c>
      <c r="G12" s="10">
        <f t="shared" si="0"/>
        <v>1408</v>
      </c>
      <c r="H12" s="10">
        <v>1400</v>
      </c>
      <c r="I12" s="10">
        <v>8</v>
      </c>
      <c r="J12" s="19">
        <f t="shared" si="1"/>
        <v>100</v>
      </c>
      <c r="K12" s="20"/>
    </row>
    <row r="13" spans="1:11" ht="21.95" customHeight="1">
      <c r="A13" s="23">
        <v>45034</v>
      </c>
      <c r="B13" s="10" t="s">
        <v>40</v>
      </c>
      <c r="C13" s="10" t="s">
        <v>41</v>
      </c>
      <c r="D13" s="10" t="s">
        <v>22</v>
      </c>
      <c r="E13" s="10">
        <v>4</v>
      </c>
      <c r="F13" s="10">
        <v>800</v>
      </c>
      <c r="G13" s="10">
        <f t="shared" si="0"/>
        <v>834</v>
      </c>
      <c r="H13" s="10">
        <v>800</v>
      </c>
      <c r="I13" s="10">
        <v>34</v>
      </c>
      <c r="J13" s="19">
        <f t="shared" si="1"/>
        <v>100</v>
      </c>
      <c r="K13" s="20"/>
    </row>
    <row r="14" spans="1:11" ht="21.95" customHeight="1">
      <c r="A14" s="23">
        <v>45048</v>
      </c>
      <c r="B14" s="10" t="s">
        <v>21</v>
      </c>
      <c r="C14" s="10">
        <v>22500</v>
      </c>
      <c r="D14" s="10" t="s">
        <v>22</v>
      </c>
      <c r="E14" s="10">
        <v>4</v>
      </c>
      <c r="F14" s="10">
        <v>1520</v>
      </c>
      <c r="G14" s="10">
        <f t="shared" si="0"/>
        <v>1271</v>
      </c>
      <c r="H14" s="10">
        <v>1260</v>
      </c>
      <c r="I14" s="10">
        <v>11</v>
      </c>
      <c r="J14" s="19">
        <f t="shared" si="1"/>
        <v>82.89473684210526</v>
      </c>
      <c r="K14" s="20"/>
    </row>
    <row r="15" spans="1:11" ht="21.95" customHeight="1">
      <c r="A15" s="23">
        <v>45049</v>
      </c>
      <c r="B15" s="10" t="s">
        <v>21</v>
      </c>
      <c r="C15" s="10">
        <v>22500</v>
      </c>
      <c r="D15" s="10" t="s">
        <v>22</v>
      </c>
      <c r="E15" s="10">
        <v>4</v>
      </c>
      <c r="F15" s="10">
        <v>1520</v>
      </c>
      <c r="G15" s="10">
        <f t="shared" si="0"/>
        <v>1292</v>
      </c>
      <c r="H15" s="10">
        <v>1260</v>
      </c>
      <c r="I15" s="10">
        <v>32</v>
      </c>
      <c r="J15" s="19">
        <f t="shared" si="1"/>
        <v>82.89473684210526</v>
      </c>
      <c r="K15" s="20"/>
    </row>
    <row r="16" spans="1:11" ht="21.95" customHeight="1">
      <c r="A16" s="23">
        <v>45050</v>
      </c>
      <c r="B16" s="10" t="s">
        <v>21</v>
      </c>
      <c r="C16" s="10">
        <v>22500</v>
      </c>
      <c r="D16" s="10" t="s">
        <v>22</v>
      </c>
      <c r="E16" s="10">
        <v>4</v>
      </c>
      <c r="F16" s="10">
        <v>1520</v>
      </c>
      <c r="G16" s="10">
        <f t="shared" si="0"/>
        <v>1529</v>
      </c>
      <c r="H16" s="10">
        <v>1520</v>
      </c>
      <c r="I16" s="10">
        <v>9</v>
      </c>
      <c r="J16" s="19">
        <f t="shared" si="1"/>
        <v>100</v>
      </c>
      <c r="K16" s="20"/>
    </row>
    <row r="17" spans="1:11" ht="21.95" customHeight="1">
      <c r="A17" s="23">
        <v>45051</v>
      </c>
      <c r="B17" s="10" t="s">
        <v>21</v>
      </c>
      <c r="C17" s="10">
        <v>22500</v>
      </c>
      <c r="D17" s="10" t="s">
        <v>22</v>
      </c>
      <c r="E17" s="10">
        <v>4</v>
      </c>
      <c r="F17" s="10">
        <v>1520</v>
      </c>
      <c r="G17" s="10">
        <f t="shared" si="0"/>
        <v>1213</v>
      </c>
      <c r="H17" s="10">
        <v>1200</v>
      </c>
      <c r="I17" s="10">
        <v>13</v>
      </c>
      <c r="J17" s="19">
        <f t="shared" si="1"/>
        <v>78.94736842105263</v>
      </c>
      <c r="K17" s="20"/>
    </row>
    <row r="18" spans="1:11" ht="21.95" customHeight="1">
      <c r="A18" s="23">
        <v>45056</v>
      </c>
      <c r="B18" s="10" t="s">
        <v>21</v>
      </c>
      <c r="C18" s="10">
        <v>22500</v>
      </c>
      <c r="D18" s="10" t="s">
        <v>22</v>
      </c>
      <c r="E18" s="10">
        <v>5</v>
      </c>
      <c r="F18" s="10">
        <v>1900</v>
      </c>
      <c r="G18" s="10">
        <f t="shared" si="0"/>
        <v>1715</v>
      </c>
      <c r="H18" s="10">
        <v>1700</v>
      </c>
      <c r="I18" s="10">
        <v>15</v>
      </c>
      <c r="J18" s="19">
        <f t="shared" si="1"/>
        <v>89.473684210526315</v>
      </c>
      <c r="K18" s="20"/>
    </row>
    <row r="19" spans="1:11" ht="21.95" customHeight="1">
      <c r="A19" s="23">
        <v>45057</v>
      </c>
      <c r="B19" s="10" t="s">
        <v>21</v>
      </c>
      <c r="C19" s="10">
        <v>22500</v>
      </c>
      <c r="D19" s="10" t="s">
        <v>22</v>
      </c>
      <c r="E19" s="10">
        <v>3</v>
      </c>
      <c r="F19" s="10">
        <v>1140</v>
      </c>
      <c r="G19" s="10">
        <f t="shared" si="0"/>
        <v>1161</v>
      </c>
      <c r="H19" s="10">
        <v>1140</v>
      </c>
      <c r="I19" s="10">
        <v>21</v>
      </c>
      <c r="J19" s="19">
        <f t="shared" si="1"/>
        <v>100</v>
      </c>
      <c r="K19" s="20"/>
    </row>
    <row r="20" spans="1:11" ht="21.95" customHeight="1">
      <c r="A20" s="23">
        <v>45058</v>
      </c>
      <c r="B20" s="10" t="s">
        <v>21</v>
      </c>
      <c r="C20" s="10">
        <v>22500</v>
      </c>
      <c r="D20" s="10" t="s">
        <v>22</v>
      </c>
      <c r="E20" s="10">
        <v>5</v>
      </c>
      <c r="F20" s="10">
        <v>1900</v>
      </c>
      <c r="G20" s="10">
        <f>SUM(H20+I20)</f>
        <v>1619</v>
      </c>
      <c r="H20" s="10">
        <v>1600</v>
      </c>
      <c r="I20" s="10">
        <v>19</v>
      </c>
      <c r="J20" s="19">
        <f>H20/F20*100</f>
        <v>84.210526315789465</v>
      </c>
      <c r="K20" s="20"/>
    </row>
    <row r="21" spans="1:11" ht="21.95" customHeight="1">
      <c r="A21" s="23"/>
      <c r="B21" s="10"/>
      <c r="C21" s="10"/>
      <c r="D21" s="10"/>
      <c r="E21" s="10"/>
      <c r="F21" s="10"/>
      <c r="G21" s="10"/>
      <c r="H21" s="10"/>
      <c r="I21" s="10"/>
      <c r="J21" s="19"/>
      <c r="K21" s="20"/>
    </row>
    <row r="22" spans="1:11" ht="21.95" customHeight="1">
      <c r="A22" s="23"/>
      <c r="B22" s="10"/>
      <c r="C22" s="10"/>
      <c r="D22" s="10"/>
      <c r="E22" s="10"/>
      <c r="F22" s="10"/>
      <c r="G22" s="10"/>
      <c r="H22" s="10"/>
      <c r="I22" s="10"/>
      <c r="J22" s="19"/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11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14740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13400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918.42105263157896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10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91.84210526315789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1745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1745" r:id="rId4"/>
      </mc:Fallback>
    </mc:AlternateContent>
  </oleObjects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K54"/>
  <sheetViews>
    <sheetView view="pageBreakPreview" topLeftCell="E7" zoomScaleNormal="100" workbookViewId="0">
      <selection activeCell="I20" sqref="I20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6"/>
    </row>
    <row r="5" spans="1:11" ht="15.75" customHeight="1">
      <c r="A5" s="46"/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6.95" customHeight="1">
      <c r="A6" s="46"/>
      <c r="B6" s="55"/>
      <c r="C6" s="55"/>
      <c r="D6" s="55"/>
      <c r="E6" s="55"/>
      <c r="F6" s="55"/>
      <c r="G6" s="55"/>
      <c r="H6" s="55"/>
      <c r="I6" s="55"/>
      <c r="J6" s="55"/>
      <c r="K6" s="56"/>
    </row>
    <row r="7" spans="1:11" ht="24" customHeight="1">
      <c r="A7" s="5" t="s">
        <v>2</v>
      </c>
      <c r="B7" s="6" t="s">
        <v>137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/>
      <c r="C10" s="10"/>
      <c r="D10" s="10"/>
      <c r="E10" s="10"/>
      <c r="F10" s="10"/>
      <c r="G10" s="10"/>
      <c r="H10" s="10"/>
      <c r="I10" s="10"/>
      <c r="J10" s="19"/>
      <c r="K10" s="20"/>
    </row>
    <row r="11" spans="1:11" ht="21.95" customHeight="1">
      <c r="A11" s="23">
        <v>45030</v>
      </c>
      <c r="B11" s="10" t="s">
        <v>36</v>
      </c>
      <c r="C11" s="10" t="s">
        <v>60</v>
      </c>
      <c r="D11" s="10" t="s">
        <v>22</v>
      </c>
      <c r="E11" s="10">
        <v>6</v>
      </c>
      <c r="F11" s="10">
        <v>300</v>
      </c>
      <c r="G11" s="10">
        <f>H11+I11</f>
        <v>305</v>
      </c>
      <c r="H11" s="10">
        <v>300</v>
      </c>
      <c r="I11" s="10">
        <v>5</v>
      </c>
      <c r="J11" s="19">
        <f t="shared" ref="J11:J19" si="0">H11/F11*100</f>
        <v>100</v>
      </c>
      <c r="K11" s="20"/>
    </row>
    <row r="12" spans="1:11" ht="21.95" customHeight="1">
      <c r="A12" s="23">
        <v>45033</v>
      </c>
      <c r="B12" s="10" t="s">
        <v>55</v>
      </c>
      <c r="C12" s="10" t="s">
        <v>56</v>
      </c>
      <c r="D12" s="10" t="s">
        <v>22</v>
      </c>
      <c r="E12" s="10">
        <v>7</v>
      </c>
      <c r="F12" s="10">
        <v>525</v>
      </c>
      <c r="G12" s="10">
        <f>H12+I12</f>
        <v>501</v>
      </c>
      <c r="H12" s="10">
        <v>500</v>
      </c>
      <c r="I12" s="10">
        <v>1</v>
      </c>
      <c r="J12" s="19">
        <f t="shared" si="0"/>
        <v>95.238095238095227</v>
      </c>
      <c r="K12" s="20"/>
    </row>
    <row r="13" spans="1:11" ht="21.95" customHeight="1">
      <c r="A13" s="23">
        <v>45034</v>
      </c>
      <c r="B13" s="10" t="s">
        <v>79</v>
      </c>
      <c r="C13" s="10">
        <v>8825633600</v>
      </c>
      <c r="D13" s="10" t="s">
        <v>22</v>
      </c>
      <c r="E13" s="10">
        <v>7</v>
      </c>
      <c r="F13" s="10">
        <v>686</v>
      </c>
      <c r="G13" s="10">
        <f t="shared" ref="G13:G19" si="1">SUM(H13+I13)</f>
        <v>604</v>
      </c>
      <c r="H13" s="10">
        <v>600</v>
      </c>
      <c r="I13" s="19">
        <v>4</v>
      </c>
      <c r="J13" s="19">
        <f t="shared" si="0"/>
        <v>87.463556851311949</v>
      </c>
      <c r="K13" s="20"/>
    </row>
    <row r="14" spans="1:11" ht="21.95" customHeight="1">
      <c r="A14" s="23">
        <v>45049</v>
      </c>
      <c r="B14" s="10" t="s">
        <v>39</v>
      </c>
      <c r="C14" s="10" t="s">
        <v>138</v>
      </c>
      <c r="D14" s="10" t="s">
        <v>22</v>
      </c>
      <c r="E14" s="10">
        <v>7</v>
      </c>
      <c r="F14" s="10">
        <v>315</v>
      </c>
      <c r="G14" s="10">
        <f t="shared" si="1"/>
        <v>302</v>
      </c>
      <c r="H14" s="10">
        <v>300</v>
      </c>
      <c r="I14" s="10">
        <v>2</v>
      </c>
      <c r="J14" s="19">
        <f t="shared" si="0"/>
        <v>95.238095238095227</v>
      </c>
      <c r="K14" s="20"/>
    </row>
    <row r="15" spans="1:11" ht="21.95" customHeight="1">
      <c r="A15" s="23">
        <v>45050</v>
      </c>
      <c r="B15" s="10" t="s">
        <v>111</v>
      </c>
      <c r="C15" s="10" t="s">
        <v>112</v>
      </c>
      <c r="D15" s="10" t="s">
        <v>22</v>
      </c>
      <c r="E15" s="10">
        <v>4</v>
      </c>
      <c r="F15" s="10">
        <v>100</v>
      </c>
      <c r="G15" s="10">
        <f t="shared" si="1"/>
        <v>104</v>
      </c>
      <c r="H15" s="10">
        <v>100</v>
      </c>
      <c r="I15" s="10">
        <v>4</v>
      </c>
      <c r="J15" s="19">
        <f t="shared" si="0"/>
        <v>100</v>
      </c>
      <c r="K15" s="20"/>
    </row>
    <row r="16" spans="1:11" ht="21.95" customHeight="1">
      <c r="A16" s="23">
        <v>45051</v>
      </c>
      <c r="B16" s="10" t="s">
        <v>79</v>
      </c>
      <c r="C16" s="10">
        <v>8825633600</v>
      </c>
      <c r="D16" s="10" t="s">
        <v>22</v>
      </c>
      <c r="E16" s="10">
        <v>7</v>
      </c>
      <c r="F16" s="10">
        <v>704</v>
      </c>
      <c r="G16" s="10">
        <f t="shared" si="1"/>
        <v>567</v>
      </c>
      <c r="H16" s="10">
        <v>560</v>
      </c>
      <c r="I16" s="10">
        <v>7</v>
      </c>
      <c r="J16" s="19">
        <f t="shared" si="0"/>
        <v>79.545454545454547</v>
      </c>
      <c r="K16" s="20"/>
    </row>
    <row r="17" spans="1:11" ht="21.95" customHeight="1">
      <c r="A17" s="23">
        <v>45055</v>
      </c>
      <c r="B17" s="10" t="s">
        <v>79</v>
      </c>
      <c r="C17" s="10">
        <v>8825633600</v>
      </c>
      <c r="D17" s="10" t="s">
        <v>22</v>
      </c>
      <c r="E17" s="10">
        <v>8</v>
      </c>
      <c r="F17" s="10">
        <v>704</v>
      </c>
      <c r="G17" s="10">
        <f t="shared" si="1"/>
        <v>647</v>
      </c>
      <c r="H17" s="10">
        <v>640</v>
      </c>
      <c r="I17" s="10">
        <v>7</v>
      </c>
      <c r="J17" s="19">
        <f t="shared" si="0"/>
        <v>90.909090909090907</v>
      </c>
      <c r="K17" s="20"/>
    </row>
    <row r="18" spans="1:11" ht="21.95" customHeight="1">
      <c r="A18" s="23">
        <v>45056</v>
      </c>
      <c r="B18" s="10" t="s">
        <v>55</v>
      </c>
      <c r="C18" s="10" t="s">
        <v>56</v>
      </c>
      <c r="D18" s="10" t="s">
        <v>22</v>
      </c>
      <c r="E18" s="10">
        <v>8</v>
      </c>
      <c r="F18" s="10">
        <v>600</v>
      </c>
      <c r="G18" s="10">
        <f t="shared" si="1"/>
        <v>604</v>
      </c>
      <c r="H18" s="10">
        <v>600</v>
      </c>
      <c r="I18" s="10">
        <v>4</v>
      </c>
      <c r="J18" s="19">
        <f t="shared" si="0"/>
        <v>100</v>
      </c>
      <c r="K18" s="20"/>
    </row>
    <row r="19" spans="1:11" ht="21.95" customHeight="1">
      <c r="A19" s="23">
        <v>45057</v>
      </c>
      <c r="B19" s="10" t="s">
        <v>55</v>
      </c>
      <c r="C19" s="10" t="s">
        <v>56</v>
      </c>
      <c r="D19" s="10" t="s">
        <v>22</v>
      </c>
      <c r="E19" s="10">
        <v>6</v>
      </c>
      <c r="F19" s="10">
        <v>450</v>
      </c>
      <c r="G19" s="10">
        <f t="shared" si="1"/>
        <v>395</v>
      </c>
      <c r="H19" s="10">
        <v>390</v>
      </c>
      <c r="I19" s="10">
        <v>5</v>
      </c>
      <c r="J19" s="19">
        <f t="shared" si="0"/>
        <v>86.666666666666671</v>
      </c>
      <c r="K19" s="20"/>
    </row>
    <row r="20" spans="1:11" ht="21.95" customHeight="1">
      <c r="A20" s="23">
        <v>45058</v>
      </c>
      <c r="B20" s="10" t="s">
        <v>36</v>
      </c>
      <c r="C20" s="10" t="s">
        <v>65</v>
      </c>
      <c r="D20" s="10" t="s">
        <v>22</v>
      </c>
      <c r="E20" s="10">
        <v>4</v>
      </c>
      <c r="F20" s="10">
        <v>200</v>
      </c>
      <c r="G20" s="10">
        <f>SUM(H20+I20)</f>
        <v>205</v>
      </c>
      <c r="H20" s="10">
        <v>200</v>
      </c>
      <c r="I20" s="10">
        <v>5</v>
      </c>
      <c r="J20" s="19">
        <f>H20/F20*100</f>
        <v>100</v>
      </c>
      <c r="K20" s="20"/>
    </row>
    <row r="21" spans="1:11" ht="21.95" customHeight="1">
      <c r="A21" s="23"/>
      <c r="B21" s="10"/>
      <c r="C21" s="10"/>
      <c r="D21" s="10"/>
      <c r="E21" s="10"/>
      <c r="F21" s="10"/>
      <c r="G21" s="10"/>
      <c r="H21" s="10"/>
      <c r="I21" s="10"/>
      <c r="J21" s="19"/>
      <c r="K21" s="20"/>
    </row>
    <row r="22" spans="1:11" ht="21.95" customHeight="1">
      <c r="A22" s="23"/>
      <c r="B22" s="10"/>
      <c r="C22" s="10"/>
      <c r="D22" s="10"/>
      <c r="E22" s="10"/>
      <c r="F22" s="10"/>
      <c r="G22" s="10"/>
      <c r="H22" s="10"/>
      <c r="I22" s="10"/>
      <c r="J22" s="19"/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11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4584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4190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935.06095944871447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10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93.506095944871447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2769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2769" r:id="rId4"/>
      </mc:Fallback>
    </mc:AlternateContent>
  </oleObjects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K54"/>
  <sheetViews>
    <sheetView view="pageBreakPreview" topLeftCell="A19" zoomScaleNormal="100" workbookViewId="0">
      <selection activeCell="C30" sqref="C30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6"/>
    </row>
    <row r="5" spans="1:11" ht="15.75" customHeight="1">
      <c r="A5" s="46"/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6.95" customHeight="1">
      <c r="A6" s="46"/>
      <c r="B6" s="55"/>
      <c r="C6" s="55"/>
      <c r="D6" s="55"/>
      <c r="E6" s="55"/>
      <c r="F6" s="55"/>
      <c r="G6" s="55"/>
      <c r="H6" s="55"/>
      <c r="I6" s="55"/>
      <c r="J6" s="55"/>
      <c r="K6" s="56"/>
    </row>
    <row r="7" spans="1:11" ht="24" customHeight="1">
      <c r="A7" s="5" t="s">
        <v>2</v>
      </c>
      <c r="B7" s="6" t="s">
        <v>139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76</v>
      </c>
      <c r="C10" s="26" t="s">
        <v>77</v>
      </c>
      <c r="D10" s="10" t="s">
        <v>140</v>
      </c>
      <c r="E10" s="10">
        <v>1</v>
      </c>
      <c r="F10" s="10">
        <v>375</v>
      </c>
      <c r="G10" s="25">
        <f t="shared" ref="G10:G25" si="0">SUM(H10+I10)</f>
        <v>154</v>
      </c>
      <c r="H10" s="10">
        <v>127</v>
      </c>
      <c r="I10" s="10">
        <v>27</v>
      </c>
      <c r="J10" s="24">
        <f t="shared" ref="J10:J25" si="1">H10/F10*100</f>
        <v>33.866666666666667</v>
      </c>
      <c r="K10" s="20"/>
    </row>
    <row r="11" spans="1:11" ht="21.95" customHeight="1">
      <c r="A11" s="9"/>
      <c r="B11" s="10" t="s">
        <v>33</v>
      </c>
      <c r="C11" s="26" t="s">
        <v>34</v>
      </c>
      <c r="D11" s="10" t="s">
        <v>140</v>
      </c>
      <c r="E11" s="10">
        <v>3</v>
      </c>
      <c r="F11" s="10">
        <v>1125</v>
      </c>
      <c r="G11" s="25">
        <f t="shared" si="0"/>
        <v>948</v>
      </c>
      <c r="H11" s="10">
        <v>887</v>
      </c>
      <c r="I11" s="10">
        <v>61</v>
      </c>
      <c r="J11" s="24">
        <f t="shared" si="1"/>
        <v>78.844444444444434</v>
      </c>
      <c r="K11" s="20"/>
    </row>
    <row r="12" spans="1:11" ht="21.95" customHeight="1">
      <c r="A12" s="23">
        <v>45030</v>
      </c>
      <c r="B12" s="10" t="s">
        <v>76</v>
      </c>
      <c r="C12" s="26" t="s">
        <v>77</v>
      </c>
      <c r="D12" s="10" t="s">
        <v>140</v>
      </c>
      <c r="E12" s="10">
        <v>1</v>
      </c>
      <c r="F12" s="10">
        <v>375</v>
      </c>
      <c r="G12" s="25">
        <f t="shared" si="0"/>
        <v>224</v>
      </c>
      <c r="H12" s="10">
        <v>220</v>
      </c>
      <c r="I12" s="10">
        <v>4</v>
      </c>
      <c r="J12" s="24">
        <f t="shared" si="1"/>
        <v>58.666666666666664</v>
      </c>
      <c r="K12" s="20"/>
    </row>
    <row r="13" spans="1:11" ht="21.95" customHeight="1">
      <c r="A13" s="9"/>
      <c r="B13" s="10" t="s">
        <v>33</v>
      </c>
      <c r="C13" s="26" t="s">
        <v>34</v>
      </c>
      <c r="D13" s="10" t="s">
        <v>140</v>
      </c>
      <c r="E13" s="10">
        <v>3</v>
      </c>
      <c r="F13" s="10">
        <v>1125</v>
      </c>
      <c r="G13" s="25">
        <f t="shared" si="0"/>
        <v>1186</v>
      </c>
      <c r="H13" s="10">
        <v>1125</v>
      </c>
      <c r="I13" s="10">
        <v>61</v>
      </c>
      <c r="J13" s="24">
        <f t="shared" si="1"/>
        <v>100</v>
      </c>
      <c r="K13" s="20"/>
    </row>
    <row r="14" spans="1:11" ht="21.95" customHeight="1">
      <c r="A14" s="23">
        <v>45033</v>
      </c>
      <c r="B14" s="10" t="s">
        <v>141</v>
      </c>
      <c r="C14" s="26" t="s">
        <v>142</v>
      </c>
      <c r="D14" s="10" t="s">
        <v>140</v>
      </c>
      <c r="E14" s="10">
        <v>1</v>
      </c>
      <c r="F14" s="10">
        <v>375</v>
      </c>
      <c r="G14" s="25">
        <f t="shared" si="0"/>
        <v>236</v>
      </c>
      <c r="H14" s="10">
        <v>230</v>
      </c>
      <c r="I14" s="10">
        <v>6</v>
      </c>
      <c r="J14" s="24">
        <f t="shared" si="1"/>
        <v>61.333333333333329</v>
      </c>
      <c r="K14" s="20"/>
    </row>
    <row r="15" spans="1:11" ht="21.95" customHeight="1">
      <c r="A15" s="9"/>
      <c r="B15" s="10" t="s">
        <v>33</v>
      </c>
      <c r="C15" s="26" t="s">
        <v>34</v>
      </c>
      <c r="D15" s="10" t="s">
        <v>140</v>
      </c>
      <c r="E15" s="10">
        <v>4</v>
      </c>
      <c r="F15" s="10">
        <v>1500</v>
      </c>
      <c r="G15" s="25">
        <f t="shared" si="0"/>
        <v>1252</v>
      </c>
      <c r="H15" s="10">
        <v>1240</v>
      </c>
      <c r="I15" s="10">
        <v>12</v>
      </c>
      <c r="J15" s="24">
        <f t="shared" si="1"/>
        <v>82.666666666666671</v>
      </c>
      <c r="K15" s="20"/>
    </row>
    <row r="16" spans="1:11" ht="21.95" customHeight="1">
      <c r="A16" s="23">
        <v>45034</v>
      </c>
      <c r="B16" s="10" t="s">
        <v>33</v>
      </c>
      <c r="C16" s="26" t="s">
        <v>34</v>
      </c>
      <c r="D16" s="10" t="s">
        <v>140</v>
      </c>
      <c r="E16" s="10">
        <v>3</v>
      </c>
      <c r="F16" s="10">
        <v>1125</v>
      </c>
      <c r="G16" s="25">
        <f t="shared" si="0"/>
        <v>930</v>
      </c>
      <c r="H16" s="10">
        <v>920</v>
      </c>
      <c r="I16" s="10">
        <v>10</v>
      </c>
      <c r="J16" s="24">
        <f t="shared" si="1"/>
        <v>81.777777777777786</v>
      </c>
      <c r="K16" s="20"/>
    </row>
    <row r="17" spans="1:11" ht="21.95" customHeight="1">
      <c r="A17" s="23">
        <v>45048</v>
      </c>
      <c r="B17" s="10" t="s">
        <v>33</v>
      </c>
      <c r="C17" s="26" t="s">
        <v>34</v>
      </c>
      <c r="D17" s="10" t="s">
        <v>140</v>
      </c>
      <c r="E17" s="10">
        <v>6</v>
      </c>
      <c r="F17" s="10">
        <v>1875</v>
      </c>
      <c r="G17" s="25">
        <f t="shared" si="0"/>
        <v>1632</v>
      </c>
      <c r="H17" s="10">
        <v>1630</v>
      </c>
      <c r="I17" s="10">
        <v>2</v>
      </c>
      <c r="J17" s="24">
        <f t="shared" si="1"/>
        <v>86.933333333333323</v>
      </c>
      <c r="K17" s="20"/>
    </row>
    <row r="18" spans="1:11" ht="21.95" customHeight="1">
      <c r="A18" s="23">
        <v>45049</v>
      </c>
      <c r="B18" s="10" t="s">
        <v>33</v>
      </c>
      <c r="C18" s="26" t="s">
        <v>34</v>
      </c>
      <c r="D18" s="10" t="s">
        <v>140</v>
      </c>
      <c r="E18" s="10">
        <v>3</v>
      </c>
      <c r="F18" s="10">
        <v>1125</v>
      </c>
      <c r="G18" s="25">
        <f t="shared" si="0"/>
        <v>1026</v>
      </c>
      <c r="H18" s="10">
        <v>1000</v>
      </c>
      <c r="I18" s="10">
        <v>26</v>
      </c>
      <c r="J18" s="24">
        <f t="shared" si="1"/>
        <v>88.888888888888886</v>
      </c>
      <c r="K18" s="20"/>
    </row>
    <row r="19" spans="1:11" ht="21.95" customHeight="1">
      <c r="A19" s="23">
        <v>45050</v>
      </c>
      <c r="B19" s="10" t="s">
        <v>33</v>
      </c>
      <c r="C19" s="26" t="s">
        <v>34</v>
      </c>
      <c r="D19" s="10" t="s">
        <v>140</v>
      </c>
      <c r="E19" s="10">
        <v>3</v>
      </c>
      <c r="F19" s="10">
        <v>1125</v>
      </c>
      <c r="G19" s="25">
        <f t="shared" si="0"/>
        <v>1137</v>
      </c>
      <c r="H19" s="10">
        <v>1125</v>
      </c>
      <c r="I19" s="10">
        <v>12</v>
      </c>
      <c r="J19" s="24">
        <f t="shared" si="1"/>
        <v>100</v>
      </c>
      <c r="K19" s="20"/>
    </row>
    <row r="20" spans="1:11" ht="21.95" customHeight="1">
      <c r="A20" s="23">
        <v>45051</v>
      </c>
      <c r="B20" s="10" t="s">
        <v>33</v>
      </c>
      <c r="C20" s="26" t="s">
        <v>34</v>
      </c>
      <c r="D20" s="10" t="s">
        <v>140</v>
      </c>
      <c r="E20" s="10">
        <v>3</v>
      </c>
      <c r="F20" s="10">
        <v>1125</v>
      </c>
      <c r="G20" s="25">
        <f t="shared" si="0"/>
        <v>1084</v>
      </c>
      <c r="H20" s="10">
        <v>1070</v>
      </c>
      <c r="I20" s="10">
        <v>14</v>
      </c>
      <c r="J20" s="24">
        <f t="shared" si="1"/>
        <v>95.111111111111114</v>
      </c>
      <c r="K20" s="20"/>
    </row>
    <row r="21" spans="1:11" ht="21.95" customHeight="1">
      <c r="A21" s="23">
        <v>45054</v>
      </c>
      <c r="B21" s="10" t="s">
        <v>33</v>
      </c>
      <c r="C21" s="26" t="s">
        <v>34</v>
      </c>
      <c r="D21" s="10" t="s">
        <v>140</v>
      </c>
      <c r="E21" s="10">
        <v>3</v>
      </c>
      <c r="F21" s="10">
        <v>1125</v>
      </c>
      <c r="G21" s="25">
        <f t="shared" si="0"/>
        <v>1084</v>
      </c>
      <c r="H21" s="10">
        <v>1070</v>
      </c>
      <c r="I21" s="10">
        <v>14</v>
      </c>
      <c r="J21" s="24">
        <f t="shared" si="1"/>
        <v>95.111111111111114</v>
      </c>
      <c r="K21" s="20"/>
    </row>
    <row r="22" spans="1:11" ht="21.95" customHeight="1">
      <c r="A22" s="23">
        <v>45055</v>
      </c>
      <c r="B22" s="10" t="s">
        <v>52</v>
      </c>
      <c r="C22" s="26" t="s">
        <v>53</v>
      </c>
      <c r="D22" s="10" t="s">
        <v>140</v>
      </c>
      <c r="E22" s="10">
        <v>2</v>
      </c>
      <c r="F22" s="10">
        <v>750</v>
      </c>
      <c r="G22" s="25">
        <f t="shared" si="0"/>
        <v>429</v>
      </c>
      <c r="H22" s="10">
        <v>400</v>
      </c>
      <c r="I22" s="10">
        <v>29</v>
      </c>
      <c r="J22" s="24">
        <f t="shared" si="1"/>
        <v>53.333333333333336</v>
      </c>
      <c r="K22" s="20"/>
    </row>
    <row r="23" spans="1:11" ht="21.95" customHeight="1">
      <c r="A23" s="9"/>
      <c r="B23" s="10" t="s">
        <v>33</v>
      </c>
      <c r="C23" s="26" t="s">
        <v>34</v>
      </c>
      <c r="D23" s="10" t="s">
        <v>140</v>
      </c>
      <c r="E23" s="10">
        <v>3</v>
      </c>
      <c r="F23" s="10">
        <v>1000</v>
      </c>
      <c r="G23" s="25">
        <v>1033</v>
      </c>
      <c r="H23" s="10">
        <v>1000</v>
      </c>
      <c r="I23" s="10">
        <v>33</v>
      </c>
      <c r="J23" s="24">
        <f t="shared" si="1"/>
        <v>100</v>
      </c>
      <c r="K23" s="20"/>
    </row>
    <row r="24" spans="1:11" ht="21.95" customHeight="1">
      <c r="A24" s="23">
        <v>45056</v>
      </c>
      <c r="B24" s="10" t="s">
        <v>33</v>
      </c>
      <c r="C24" s="26" t="s">
        <v>34</v>
      </c>
      <c r="D24" s="10" t="s">
        <v>140</v>
      </c>
      <c r="E24" s="10">
        <v>3</v>
      </c>
      <c r="F24" s="10">
        <v>1020</v>
      </c>
      <c r="G24" s="25">
        <v>1093</v>
      </c>
      <c r="H24" s="10">
        <v>1020</v>
      </c>
      <c r="I24" s="10">
        <v>19</v>
      </c>
      <c r="J24" s="24">
        <f t="shared" si="1"/>
        <v>100</v>
      </c>
      <c r="K24" s="20"/>
    </row>
    <row r="25" spans="1:11" ht="21.95" customHeight="1">
      <c r="A25" s="23">
        <v>45057</v>
      </c>
      <c r="B25" s="10" t="s">
        <v>33</v>
      </c>
      <c r="C25" s="26" t="s">
        <v>34</v>
      </c>
      <c r="D25" s="10" t="s">
        <v>140</v>
      </c>
      <c r="E25" s="10">
        <v>3</v>
      </c>
      <c r="F25" s="10">
        <v>1070</v>
      </c>
      <c r="G25" s="25">
        <f t="shared" si="0"/>
        <v>1072</v>
      </c>
      <c r="H25" s="10">
        <v>1070</v>
      </c>
      <c r="I25" s="10">
        <v>2</v>
      </c>
      <c r="J25" s="24">
        <f t="shared" si="1"/>
        <v>100</v>
      </c>
      <c r="K25" s="20"/>
    </row>
    <row r="26" spans="1:11" ht="21.95" customHeight="1">
      <c r="A26" s="23">
        <v>45058</v>
      </c>
      <c r="B26" s="10" t="s">
        <v>33</v>
      </c>
      <c r="C26" s="26" t="s">
        <v>34</v>
      </c>
      <c r="D26" s="10" t="s">
        <v>140</v>
      </c>
      <c r="E26" s="10">
        <v>3</v>
      </c>
      <c r="F26" s="10">
        <v>1125</v>
      </c>
      <c r="G26" s="25">
        <v>1123</v>
      </c>
      <c r="H26" s="10">
        <v>1120</v>
      </c>
      <c r="I26" s="10">
        <v>3</v>
      </c>
      <c r="J26" s="24">
        <f>H26/F26*100</f>
        <v>99.555555555555557</v>
      </c>
      <c r="K26" s="20"/>
    </row>
    <row r="27" spans="1:11" ht="21.95" customHeight="1">
      <c r="A27" s="23">
        <v>45061</v>
      </c>
      <c r="B27" s="10" t="s">
        <v>33</v>
      </c>
      <c r="C27" s="26" t="s">
        <v>34</v>
      </c>
      <c r="D27" s="10" t="s">
        <v>140</v>
      </c>
      <c r="E27" s="10">
        <v>3</v>
      </c>
      <c r="F27" s="10">
        <v>1125</v>
      </c>
      <c r="G27" s="25">
        <f>SUM(H27+I27)</f>
        <v>1026</v>
      </c>
      <c r="H27" s="10">
        <v>1020</v>
      </c>
      <c r="I27" s="10">
        <v>6</v>
      </c>
      <c r="J27" s="24">
        <f>H27/F27*100</f>
        <v>90.666666666666657</v>
      </c>
      <c r="K27" s="20"/>
    </row>
    <row r="28" spans="1:11" ht="21.95" customHeight="1">
      <c r="A28" s="9"/>
      <c r="B28" s="10"/>
      <c r="C28" s="26"/>
      <c r="D28" s="10"/>
      <c r="E28" s="10"/>
      <c r="F28" s="10"/>
      <c r="G28" s="10"/>
      <c r="H28" s="10"/>
      <c r="I28" s="10"/>
      <c r="J28" s="24"/>
      <c r="K28" s="20"/>
    </row>
    <row r="29" spans="1:11" ht="21.95" customHeight="1">
      <c r="A29" s="9"/>
      <c r="B29" s="10"/>
      <c r="C29" s="26"/>
      <c r="D29" s="10"/>
      <c r="E29" s="10"/>
      <c r="F29" s="10"/>
      <c r="G29" s="10"/>
      <c r="H29" s="10"/>
      <c r="I29" s="10"/>
      <c r="J29" s="24"/>
      <c r="K29" s="20"/>
    </row>
    <row r="30" spans="1:11" ht="21.95" customHeight="1">
      <c r="A30" s="9"/>
      <c r="B30" s="10"/>
      <c r="C30" s="26"/>
      <c r="D30" s="10"/>
      <c r="E30" s="10"/>
      <c r="F30" s="10"/>
      <c r="G30" s="10"/>
      <c r="H30" s="10"/>
      <c r="I30" s="10"/>
      <c r="J30" s="24"/>
      <c r="K30" s="20"/>
    </row>
    <row r="31" spans="1:11" ht="21.95" customHeight="1">
      <c r="A31" s="9"/>
      <c r="B31" s="10"/>
      <c r="C31" s="26"/>
      <c r="D31" s="10"/>
      <c r="E31" s="10"/>
      <c r="F31" s="10"/>
      <c r="G31" s="10"/>
      <c r="H31" s="10"/>
      <c r="I31" s="10"/>
      <c r="J31" s="24"/>
      <c r="K31" s="20"/>
    </row>
    <row r="32" spans="1:11" ht="21.95" customHeight="1">
      <c r="A32" s="9"/>
      <c r="B32" s="10"/>
      <c r="C32" s="26"/>
      <c r="D32" s="10"/>
      <c r="E32" s="10"/>
      <c r="F32" s="10"/>
      <c r="G32" s="10"/>
      <c r="H32" s="10"/>
      <c r="I32" s="10"/>
      <c r="J32" s="24"/>
      <c r="K32" s="20"/>
    </row>
    <row r="33" spans="1:11" ht="21.95" customHeight="1">
      <c r="A33" s="9"/>
      <c r="B33" s="10"/>
      <c r="C33" s="26"/>
      <c r="D33" s="10"/>
      <c r="E33" s="10"/>
      <c r="F33" s="10"/>
      <c r="G33" s="10"/>
      <c r="H33" s="10"/>
      <c r="I33" s="10"/>
      <c r="J33" s="24"/>
      <c r="K33" s="20"/>
    </row>
    <row r="34" spans="1:11" ht="21.95" customHeight="1">
      <c r="A34" s="9"/>
      <c r="B34" s="10"/>
      <c r="C34" s="26"/>
      <c r="D34" s="10"/>
      <c r="E34" s="10"/>
      <c r="F34" s="10"/>
      <c r="G34" s="10"/>
      <c r="H34" s="10"/>
      <c r="I34" s="10"/>
      <c r="J34" s="24"/>
      <c r="K34" s="20"/>
    </row>
    <row r="35" spans="1:11" ht="21.95" customHeight="1">
      <c r="A35" s="9"/>
      <c r="B35" s="10"/>
      <c r="C35" s="26"/>
      <c r="D35" s="10"/>
      <c r="E35" s="10"/>
      <c r="F35" s="10"/>
      <c r="G35" s="10"/>
      <c r="H35" s="10"/>
      <c r="I35" s="10"/>
      <c r="J35" s="24"/>
      <c r="K35" s="20"/>
    </row>
    <row r="36" spans="1:11" ht="21.95" customHeight="1">
      <c r="A36" s="9"/>
      <c r="B36" s="10"/>
      <c r="C36" s="26"/>
      <c r="D36" s="10"/>
      <c r="E36" s="10"/>
      <c r="F36" s="10"/>
      <c r="G36" s="10"/>
      <c r="H36" s="10"/>
      <c r="I36" s="10"/>
      <c r="J36" s="24"/>
      <c r="K36" s="20"/>
    </row>
    <row r="37" spans="1:11" ht="21.95" customHeight="1">
      <c r="A37" s="9"/>
      <c r="B37" s="10"/>
      <c r="C37" s="26"/>
      <c r="D37" s="10"/>
      <c r="E37" s="10"/>
      <c r="F37" s="10"/>
      <c r="G37" s="10"/>
      <c r="H37" s="10"/>
      <c r="I37" s="10"/>
      <c r="J37" s="24"/>
      <c r="K37" s="20"/>
    </row>
    <row r="38" spans="1:11" ht="21.95" customHeight="1">
      <c r="A38" s="9"/>
      <c r="B38" s="10"/>
      <c r="C38" s="26"/>
      <c r="D38" s="10"/>
      <c r="E38" s="10"/>
      <c r="F38" s="10"/>
      <c r="G38" s="10"/>
      <c r="H38" s="10"/>
      <c r="I38" s="10"/>
      <c r="J38" s="24"/>
      <c r="K38" s="20"/>
    </row>
    <row r="39" spans="1:11" ht="21.95" customHeight="1">
      <c r="A39" s="9"/>
      <c r="B39" s="10"/>
      <c r="C39" s="26"/>
      <c r="D39" s="10"/>
      <c r="E39" s="10"/>
      <c r="F39" s="10"/>
      <c r="G39" s="10"/>
      <c r="H39" s="10"/>
      <c r="I39" s="10"/>
      <c r="J39" s="24"/>
      <c r="K39" s="20"/>
    </row>
    <row r="40" spans="1:11" ht="21.95" customHeight="1">
      <c r="A40" s="9"/>
      <c r="B40" s="10"/>
      <c r="C40" s="26"/>
      <c r="D40" s="10"/>
      <c r="E40" s="10"/>
      <c r="F40" s="10"/>
      <c r="G40" s="10"/>
      <c r="H40" s="10"/>
      <c r="I40" s="10"/>
      <c r="J40" s="24"/>
      <c r="K40" s="20"/>
    </row>
    <row r="41" spans="1:11" ht="21.95" customHeight="1">
      <c r="A41" s="9"/>
      <c r="B41" s="10"/>
      <c r="C41" s="26"/>
      <c r="D41" s="10"/>
      <c r="E41" s="10"/>
      <c r="F41" s="10"/>
      <c r="G41" s="10"/>
      <c r="H41" s="10"/>
      <c r="I41" s="10"/>
      <c r="J41" s="24"/>
      <c r="K41" s="20"/>
    </row>
    <row r="42" spans="1:11" ht="21.95" customHeight="1">
      <c r="A42" s="9"/>
      <c r="B42" s="10"/>
      <c r="C42" s="26"/>
      <c r="D42" s="10"/>
      <c r="E42" s="10"/>
      <c r="F42" s="10"/>
      <c r="G42" s="10"/>
      <c r="H42" s="10"/>
      <c r="I42" s="10"/>
      <c r="J42" s="24"/>
      <c r="K42" s="20"/>
    </row>
    <row r="43" spans="1:11" ht="21.95" customHeight="1">
      <c r="A43" s="9"/>
      <c r="B43" s="10"/>
      <c r="C43" s="26"/>
      <c r="D43" s="10"/>
      <c r="E43" s="10"/>
      <c r="F43" s="10"/>
      <c r="G43" s="10"/>
      <c r="H43" s="10"/>
      <c r="I43" s="10"/>
      <c r="J43" s="24"/>
      <c r="K43" s="20"/>
    </row>
    <row r="44" spans="1:11" ht="21.95" customHeight="1">
      <c r="A44" s="9"/>
      <c r="B44" s="10"/>
      <c r="C44" s="26"/>
      <c r="D44" s="10"/>
      <c r="E44" s="10"/>
      <c r="F44" s="10"/>
      <c r="G44" s="10"/>
      <c r="H44" s="10"/>
      <c r="I44" s="10"/>
      <c r="J44" s="24"/>
      <c r="K44" s="20"/>
    </row>
    <row r="45" spans="1:11" ht="21.95" customHeight="1">
      <c r="A45" s="9"/>
      <c r="B45" s="10"/>
      <c r="C45" s="26"/>
      <c r="D45" s="10"/>
      <c r="E45" s="10"/>
      <c r="F45" s="10"/>
      <c r="G45" s="10"/>
      <c r="H45" s="10"/>
      <c r="I45" s="10"/>
      <c r="J45" s="24"/>
      <c r="K45" s="20"/>
    </row>
    <row r="46" spans="1:11" ht="21.95" customHeight="1">
      <c r="A46" s="9"/>
      <c r="B46" s="10"/>
      <c r="C46" s="26"/>
      <c r="D46" s="10"/>
      <c r="E46" s="10"/>
      <c r="F46" s="10"/>
      <c r="G46" s="10"/>
      <c r="H46" s="10"/>
      <c r="I46" s="10"/>
      <c r="J46" s="24"/>
      <c r="K46" s="20"/>
    </row>
    <row r="47" spans="1:11" ht="21.95" customHeight="1">
      <c r="A47" s="9"/>
      <c r="B47" s="10"/>
      <c r="C47" s="26"/>
      <c r="D47" s="10"/>
      <c r="E47" s="10"/>
      <c r="F47" s="10"/>
      <c r="G47" s="10"/>
      <c r="H47" s="10"/>
      <c r="I47" s="10"/>
      <c r="J47" s="24"/>
      <c r="K47" s="20"/>
    </row>
    <row r="48" spans="1:11" ht="21" customHeight="1">
      <c r="A48" s="38" t="s">
        <v>23</v>
      </c>
      <c r="B48" s="39"/>
      <c r="C48" s="11">
        <f>COUNT(A10:A47)</f>
        <v>14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18465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16274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1506.7555555555557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18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83.708641975308652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3793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85725</xdr:rowOff>
              </from>
              <to>
                <xdr:col>0</xdr:col>
                <xdr:colOff>504825</xdr:colOff>
                <xdr:row>3</xdr:row>
                <xdr:rowOff>28575</xdr:rowOff>
              </to>
            </anchor>
          </objectPr>
        </oleObject>
      </mc:Choice>
      <mc:Fallback>
        <oleObject progId="PBrush" shapeId="33793" r:id="rId4"/>
      </mc:Fallback>
    </mc:AlternateContent>
  </oleObjects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K54"/>
  <sheetViews>
    <sheetView view="pageBreakPreview" topLeftCell="A40" zoomScaleNormal="100" workbookViewId="0">
      <selection activeCell="C41" sqref="C41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6"/>
    </row>
    <row r="5" spans="1:11" ht="15.75" customHeight="1">
      <c r="A5" s="46"/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6.95" customHeight="1">
      <c r="A6" s="46"/>
      <c r="B6" s="55"/>
      <c r="C6" s="55"/>
      <c r="D6" s="55"/>
      <c r="E6" s="55"/>
      <c r="F6" s="55"/>
      <c r="G6" s="55"/>
      <c r="H6" s="55"/>
      <c r="I6" s="55"/>
      <c r="J6" s="55"/>
      <c r="K6" s="56"/>
    </row>
    <row r="7" spans="1:11" ht="24" customHeight="1">
      <c r="A7" s="5" t="s">
        <v>2</v>
      </c>
      <c r="B7" s="6" t="s">
        <v>143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21</v>
      </c>
      <c r="C10" s="10">
        <v>22500</v>
      </c>
      <c r="D10" s="10" t="s">
        <v>127</v>
      </c>
      <c r="E10" s="10">
        <v>8</v>
      </c>
      <c r="F10" s="10">
        <v>4812</v>
      </c>
      <c r="G10" s="25">
        <v>4933</v>
      </c>
      <c r="H10" s="10">
        <v>4812</v>
      </c>
      <c r="I10" s="10">
        <v>121</v>
      </c>
      <c r="J10" s="24">
        <f t="shared" ref="J10:J27" si="0">H10/F10*100</f>
        <v>100</v>
      </c>
      <c r="K10" s="20"/>
    </row>
    <row r="11" spans="1:11" ht="21.95" customHeight="1">
      <c r="A11" s="23">
        <v>45030</v>
      </c>
      <c r="B11" s="10" t="s">
        <v>21</v>
      </c>
      <c r="C11" s="10">
        <v>22500</v>
      </c>
      <c r="D11" s="10" t="s">
        <v>127</v>
      </c>
      <c r="E11" s="10">
        <v>8</v>
      </c>
      <c r="F11" s="10">
        <v>5000</v>
      </c>
      <c r="G11" s="25">
        <f t="shared" ref="G10:G27" si="1">SUM(H11+I11)</f>
        <v>5226</v>
      </c>
      <c r="H11" s="10">
        <v>5000</v>
      </c>
      <c r="I11" s="10">
        <v>226</v>
      </c>
      <c r="J11" s="24">
        <f t="shared" si="0"/>
        <v>100</v>
      </c>
      <c r="K11" s="20"/>
    </row>
    <row r="12" spans="1:11" ht="21.95" customHeight="1">
      <c r="A12" s="23">
        <v>45033</v>
      </c>
      <c r="B12" s="10" t="s">
        <v>40</v>
      </c>
      <c r="C12" s="10" t="s">
        <v>41</v>
      </c>
      <c r="D12" s="10" t="s">
        <v>127</v>
      </c>
      <c r="E12" s="10">
        <v>1</v>
      </c>
      <c r="F12" s="10">
        <v>600</v>
      </c>
      <c r="G12" s="25">
        <f t="shared" si="1"/>
        <v>603</v>
      </c>
      <c r="H12" s="10">
        <v>600</v>
      </c>
      <c r="I12" s="10">
        <v>3</v>
      </c>
      <c r="J12" s="24">
        <f t="shared" si="0"/>
        <v>100</v>
      </c>
      <c r="K12" s="20"/>
    </row>
    <row r="13" spans="1:11" ht="21.95" customHeight="1">
      <c r="A13" s="9"/>
      <c r="B13" s="10" t="s">
        <v>21</v>
      </c>
      <c r="C13" s="10">
        <v>22500</v>
      </c>
      <c r="D13" s="10" t="s">
        <v>127</v>
      </c>
      <c r="E13" s="10">
        <v>6</v>
      </c>
      <c r="F13" s="10">
        <v>3700</v>
      </c>
      <c r="G13" s="25">
        <v>3726</v>
      </c>
      <c r="H13" s="10">
        <v>3700</v>
      </c>
      <c r="I13" s="10">
        <v>26</v>
      </c>
      <c r="J13" s="24">
        <f t="shared" si="0"/>
        <v>100</v>
      </c>
      <c r="K13" s="20"/>
    </row>
    <row r="14" spans="1:11" ht="21.95" customHeight="1">
      <c r="A14" s="23">
        <v>45034</v>
      </c>
      <c r="B14" s="10" t="s">
        <v>21</v>
      </c>
      <c r="C14" s="10">
        <v>22500</v>
      </c>
      <c r="D14" s="10" t="s">
        <v>127</v>
      </c>
      <c r="E14" s="10">
        <v>5</v>
      </c>
      <c r="F14" s="10">
        <v>3125</v>
      </c>
      <c r="G14" s="25">
        <f t="shared" si="1"/>
        <v>3205</v>
      </c>
      <c r="H14" s="10">
        <v>3125</v>
      </c>
      <c r="I14" s="10">
        <v>80</v>
      </c>
      <c r="J14" s="24">
        <f t="shared" si="0"/>
        <v>100</v>
      </c>
      <c r="K14" s="20"/>
    </row>
    <row r="15" spans="1:11" ht="21.95" customHeight="1">
      <c r="A15" s="23">
        <v>45048</v>
      </c>
      <c r="B15" s="10" t="s">
        <v>21</v>
      </c>
      <c r="C15" s="10">
        <v>22500</v>
      </c>
      <c r="D15" s="10" t="s">
        <v>127</v>
      </c>
      <c r="E15" s="10">
        <v>3</v>
      </c>
      <c r="F15" s="10">
        <v>1800</v>
      </c>
      <c r="G15" s="25">
        <v>1727</v>
      </c>
      <c r="H15" s="10">
        <v>1800</v>
      </c>
      <c r="I15" s="10">
        <v>27</v>
      </c>
      <c r="J15" s="24">
        <f t="shared" si="0"/>
        <v>100</v>
      </c>
      <c r="K15" s="20"/>
    </row>
    <row r="16" spans="1:11" ht="21.95" customHeight="1">
      <c r="A16" s="9"/>
      <c r="B16" s="10" t="s">
        <v>40</v>
      </c>
      <c r="C16" s="10" t="s">
        <v>41</v>
      </c>
      <c r="D16" s="10" t="s">
        <v>127</v>
      </c>
      <c r="E16" s="10">
        <v>2</v>
      </c>
      <c r="F16" s="10">
        <v>1250</v>
      </c>
      <c r="G16" s="25">
        <f t="shared" si="1"/>
        <v>1299</v>
      </c>
      <c r="H16" s="10">
        <v>1250</v>
      </c>
      <c r="I16" s="10">
        <v>49</v>
      </c>
      <c r="J16" s="24">
        <f t="shared" si="0"/>
        <v>100</v>
      </c>
      <c r="K16" s="20"/>
    </row>
    <row r="17" spans="1:11" ht="21.95" customHeight="1">
      <c r="A17" s="9"/>
      <c r="B17" s="10" t="s">
        <v>52</v>
      </c>
      <c r="C17" s="10" t="s">
        <v>53</v>
      </c>
      <c r="D17" s="10" t="s">
        <v>127</v>
      </c>
      <c r="E17" s="10">
        <v>2</v>
      </c>
      <c r="F17" s="10">
        <v>750</v>
      </c>
      <c r="G17" s="25">
        <f t="shared" si="1"/>
        <v>763</v>
      </c>
      <c r="H17" s="10">
        <v>750</v>
      </c>
      <c r="I17" s="10">
        <v>13</v>
      </c>
      <c r="J17" s="24">
        <f t="shared" si="0"/>
        <v>100</v>
      </c>
      <c r="K17" s="20"/>
    </row>
    <row r="18" spans="1:11" ht="21.95" customHeight="1">
      <c r="A18" s="23">
        <v>45049</v>
      </c>
      <c r="B18" s="10" t="s">
        <v>52</v>
      </c>
      <c r="C18" s="10" t="s">
        <v>53</v>
      </c>
      <c r="D18" s="10" t="s">
        <v>127</v>
      </c>
      <c r="E18" s="10">
        <v>1</v>
      </c>
      <c r="F18" s="10">
        <v>375</v>
      </c>
      <c r="G18" s="25">
        <f t="shared" si="1"/>
        <v>377</v>
      </c>
      <c r="H18" s="10">
        <v>375</v>
      </c>
      <c r="I18" s="10">
        <v>2</v>
      </c>
      <c r="J18" s="24">
        <f t="shared" si="0"/>
        <v>100</v>
      </c>
      <c r="K18" s="20"/>
    </row>
    <row r="19" spans="1:11" ht="21.95" customHeight="1">
      <c r="A19" s="9"/>
      <c r="B19" s="10" t="s">
        <v>21</v>
      </c>
      <c r="C19" s="10">
        <v>22500</v>
      </c>
      <c r="D19" s="10" t="s">
        <v>127</v>
      </c>
      <c r="E19" s="10">
        <v>7</v>
      </c>
      <c r="F19" s="10">
        <v>4375</v>
      </c>
      <c r="G19" s="25">
        <f t="shared" si="1"/>
        <v>4447</v>
      </c>
      <c r="H19" s="10">
        <v>4375</v>
      </c>
      <c r="I19" s="10">
        <v>72</v>
      </c>
      <c r="J19" s="24">
        <f t="shared" si="0"/>
        <v>100</v>
      </c>
      <c r="K19" s="20"/>
    </row>
    <row r="20" spans="1:11" ht="21.95" customHeight="1">
      <c r="A20" s="23">
        <v>45050</v>
      </c>
      <c r="B20" s="10" t="s">
        <v>21</v>
      </c>
      <c r="C20" s="10">
        <v>22500</v>
      </c>
      <c r="D20" s="10" t="s">
        <v>127</v>
      </c>
      <c r="E20" s="10">
        <v>8</v>
      </c>
      <c r="F20" s="10">
        <v>5000</v>
      </c>
      <c r="G20" s="25">
        <f t="shared" si="1"/>
        <v>5369</v>
      </c>
      <c r="H20" s="10">
        <v>5000</v>
      </c>
      <c r="I20" s="10">
        <v>369</v>
      </c>
      <c r="J20" s="24">
        <f t="shared" si="0"/>
        <v>100</v>
      </c>
      <c r="K20" s="20"/>
    </row>
    <row r="21" spans="1:11" ht="21.95" customHeight="1">
      <c r="A21" s="23">
        <v>45051</v>
      </c>
      <c r="B21" s="10" t="s">
        <v>21</v>
      </c>
      <c r="C21" s="10">
        <v>22500</v>
      </c>
      <c r="D21" s="10" t="s">
        <v>127</v>
      </c>
      <c r="E21" s="10">
        <v>7</v>
      </c>
      <c r="F21" s="10">
        <v>4320</v>
      </c>
      <c r="G21" s="25">
        <v>4330</v>
      </c>
      <c r="H21" s="10">
        <v>4320</v>
      </c>
      <c r="I21" s="10">
        <v>10</v>
      </c>
      <c r="J21" s="24">
        <f t="shared" si="0"/>
        <v>100</v>
      </c>
      <c r="K21" s="20"/>
    </row>
    <row r="22" spans="1:11" ht="21.95" customHeight="1">
      <c r="A22" s="23">
        <v>45054</v>
      </c>
      <c r="B22" s="10" t="s">
        <v>21</v>
      </c>
      <c r="C22" s="10">
        <v>22500</v>
      </c>
      <c r="D22" s="10" t="s">
        <v>127</v>
      </c>
      <c r="E22" s="10">
        <v>7</v>
      </c>
      <c r="F22" s="10">
        <v>4375</v>
      </c>
      <c r="G22" s="25">
        <f t="shared" si="1"/>
        <v>4402</v>
      </c>
      <c r="H22" s="10">
        <v>4375</v>
      </c>
      <c r="I22" s="10">
        <v>27</v>
      </c>
      <c r="J22" s="24">
        <f t="shared" si="0"/>
        <v>100</v>
      </c>
      <c r="K22" s="20"/>
    </row>
    <row r="23" spans="1:11" ht="21.95" customHeight="1">
      <c r="A23" s="9"/>
      <c r="B23" s="10" t="s">
        <v>52</v>
      </c>
      <c r="C23" s="10" t="s">
        <v>53</v>
      </c>
      <c r="D23" s="10" t="s">
        <v>127</v>
      </c>
      <c r="E23" s="10">
        <v>1</v>
      </c>
      <c r="F23" s="10">
        <v>375</v>
      </c>
      <c r="G23" s="25">
        <f t="shared" si="1"/>
        <v>419</v>
      </c>
      <c r="H23" s="10">
        <v>375</v>
      </c>
      <c r="I23" s="10">
        <v>44</v>
      </c>
      <c r="J23" s="24">
        <f t="shared" si="0"/>
        <v>100</v>
      </c>
      <c r="K23" s="20"/>
    </row>
    <row r="24" spans="1:11" ht="21.95" customHeight="1">
      <c r="A24" s="23">
        <v>45055</v>
      </c>
      <c r="B24" s="10" t="s">
        <v>21</v>
      </c>
      <c r="C24" s="10">
        <v>22500</v>
      </c>
      <c r="D24" s="10" t="s">
        <v>127</v>
      </c>
      <c r="E24" s="10">
        <v>8</v>
      </c>
      <c r="F24" s="10">
        <v>5000</v>
      </c>
      <c r="G24" s="25">
        <f t="shared" si="1"/>
        <v>5072</v>
      </c>
      <c r="H24" s="10">
        <v>5000</v>
      </c>
      <c r="I24" s="10">
        <v>72</v>
      </c>
      <c r="J24" s="24">
        <f t="shared" si="0"/>
        <v>100</v>
      </c>
      <c r="K24" s="20"/>
    </row>
    <row r="25" spans="1:11" ht="21.95" customHeight="1">
      <c r="A25" s="23">
        <v>45056</v>
      </c>
      <c r="B25" s="10" t="s">
        <v>21</v>
      </c>
      <c r="C25" s="10">
        <v>22500</v>
      </c>
      <c r="D25" s="10" t="s">
        <v>127</v>
      </c>
      <c r="E25" s="10">
        <v>8</v>
      </c>
      <c r="F25" s="10">
        <v>5000</v>
      </c>
      <c r="G25" s="25">
        <f t="shared" si="1"/>
        <v>5056</v>
      </c>
      <c r="H25" s="10">
        <v>5000</v>
      </c>
      <c r="I25" s="10">
        <v>56</v>
      </c>
      <c r="J25" s="24">
        <f t="shared" si="0"/>
        <v>100</v>
      </c>
      <c r="K25" s="20"/>
    </row>
    <row r="26" spans="1:11" ht="21.95" customHeight="1">
      <c r="A26" s="23">
        <v>45057</v>
      </c>
      <c r="B26" s="10" t="s">
        <v>21</v>
      </c>
      <c r="C26" s="10">
        <v>22500</v>
      </c>
      <c r="D26" s="10" t="s">
        <v>127</v>
      </c>
      <c r="E26" s="10">
        <v>4</v>
      </c>
      <c r="F26" s="10">
        <v>2500</v>
      </c>
      <c r="G26" s="25">
        <f t="shared" si="1"/>
        <v>2525</v>
      </c>
      <c r="H26" s="10">
        <v>2500</v>
      </c>
      <c r="I26" s="10">
        <v>25</v>
      </c>
      <c r="J26" s="24">
        <f t="shared" si="0"/>
        <v>100</v>
      </c>
      <c r="K26" s="20"/>
    </row>
    <row r="27" spans="1:11" ht="21.95" customHeight="1">
      <c r="A27" s="9"/>
      <c r="B27" s="10" t="s">
        <v>21</v>
      </c>
      <c r="C27" s="10" t="s">
        <v>41</v>
      </c>
      <c r="D27" s="10" t="s">
        <v>127</v>
      </c>
      <c r="E27" s="10">
        <v>4</v>
      </c>
      <c r="F27" s="10">
        <v>2500</v>
      </c>
      <c r="G27" s="25">
        <f t="shared" si="1"/>
        <v>2598</v>
      </c>
      <c r="H27" s="10">
        <v>2500</v>
      </c>
      <c r="I27" s="10">
        <v>98</v>
      </c>
      <c r="J27" s="24">
        <f t="shared" si="0"/>
        <v>100</v>
      </c>
      <c r="K27" s="20"/>
    </row>
    <row r="28" spans="1:11" ht="21.95" customHeight="1">
      <c r="A28" s="23">
        <v>45058</v>
      </c>
      <c r="B28" s="10" t="s">
        <v>144</v>
      </c>
      <c r="C28" s="10">
        <v>22500</v>
      </c>
      <c r="D28" s="10" t="s">
        <v>127</v>
      </c>
      <c r="E28" s="10">
        <v>7</v>
      </c>
      <c r="F28" s="10">
        <v>4375</v>
      </c>
      <c r="G28" s="25">
        <f>SUM(H28+I28)</f>
        <v>4435</v>
      </c>
      <c r="H28" s="10">
        <v>4375</v>
      </c>
      <c r="I28" s="10">
        <v>60</v>
      </c>
      <c r="J28" s="24">
        <f>H28/F28*100</f>
        <v>100</v>
      </c>
      <c r="K28" s="20"/>
    </row>
    <row r="29" spans="1:11" ht="21.95" customHeight="1">
      <c r="A29" s="9"/>
      <c r="B29" s="10" t="s">
        <v>40</v>
      </c>
      <c r="C29" s="10" t="s">
        <v>41</v>
      </c>
      <c r="D29" s="10" t="s">
        <v>127</v>
      </c>
      <c r="E29" s="10">
        <v>1</v>
      </c>
      <c r="F29" s="10">
        <v>625</v>
      </c>
      <c r="G29" s="25">
        <f>SUM(H29+I29)</f>
        <v>655</v>
      </c>
      <c r="H29" s="10">
        <v>625</v>
      </c>
      <c r="I29" s="10">
        <v>30</v>
      </c>
      <c r="J29" s="24">
        <f>H29/F29*100</f>
        <v>100</v>
      </c>
      <c r="K29" s="20"/>
    </row>
    <row r="30" spans="1:11" ht="21.95" customHeight="1">
      <c r="A30" s="23">
        <v>45061</v>
      </c>
      <c r="B30" s="10" t="s">
        <v>144</v>
      </c>
      <c r="C30" s="10">
        <v>22500</v>
      </c>
      <c r="D30" s="10" t="s">
        <v>127</v>
      </c>
      <c r="E30" s="10">
        <v>7</v>
      </c>
      <c r="F30" s="10">
        <v>4375</v>
      </c>
      <c r="G30" s="25">
        <f>SUM(H30+I30)</f>
        <v>4400</v>
      </c>
      <c r="H30" s="10">
        <v>4375</v>
      </c>
      <c r="I30" s="10">
        <v>25</v>
      </c>
      <c r="J30" s="24">
        <f>H30/F30*100</f>
        <v>100</v>
      </c>
      <c r="K30" s="20"/>
    </row>
    <row r="31" spans="1:11" ht="21.95" customHeight="1">
      <c r="A31" s="9"/>
      <c r="B31" s="10" t="s">
        <v>40</v>
      </c>
      <c r="C31" s="10" t="s">
        <v>41</v>
      </c>
      <c r="D31" s="10" t="s">
        <v>127</v>
      </c>
      <c r="E31" s="10">
        <v>1</v>
      </c>
      <c r="F31" s="10">
        <v>625</v>
      </c>
      <c r="G31" s="25">
        <f>SUM(H31+I31)</f>
        <v>657</v>
      </c>
      <c r="H31" s="10">
        <v>625</v>
      </c>
      <c r="I31" s="10">
        <v>32</v>
      </c>
      <c r="J31" s="24">
        <f>H31/F31*100</f>
        <v>100</v>
      </c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0"/>
    </row>
    <row r="48" spans="1:11" ht="21" customHeight="1">
      <c r="A48" s="38" t="s">
        <v>23</v>
      </c>
      <c r="B48" s="39"/>
      <c r="C48" s="11">
        <f>COUNT(A10:A47)</f>
        <v>14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64857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64857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2200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22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100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4817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4817" r:id="rId4"/>
      </mc:Fallback>
    </mc:AlternateContent>
  </oleObjects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K54"/>
  <sheetViews>
    <sheetView view="pageBreakPreview" topLeftCell="A39" zoomScaleNormal="100" workbookViewId="0">
      <selection activeCell="D48" sqref="D48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6"/>
    </row>
    <row r="5" spans="1:11" ht="15.75" customHeight="1">
      <c r="A5" s="46"/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6.95" customHeight="1">
      <c r="A6" s="46"/>
      <c r="B6" s="55"/>
      <c r="C6" s="55"/>
      <c r="D6" s="55"/>
      <c r="E6" s="55"/>
      <c r="F6" s="55"/>
      <c r="G6" s="55"/>
      <c r="H6" s="55"/>
      <c r="I6" s="55"/>
      <c r="J6" s="55"/>
      <c r="K6" s="56"/>
    </row>
    <row r="7" spans="1:11" ht="24" customHeight="1">
      <c r="A7" s="5" t="s">
        <v>2</v>
      </c>
      <c r="B7" s="6" t="s">
        <v>145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146</v>
      </c>
      <c r="C10" s="10" t="s">
        <v>147</v>
      </c>
      <c r="D10" s="10" t="s">
        <v>140</v>
      </c>
      <c r="E10" s="10">
        <v>2</v>
      </c>
      <c r="F10" s="10">
        <v>750</v>
      </c>
      <c r="G10" s="10">
        <f t="shared" ref="G10:G28" si="0">SUM(H10+I10)</f>
        <v>564</v>
      </c>
      <c r="H10" s="10">
        <v>482</v>
      </c>
      <c r="I10" s="10">
        <v>82</v>
      </c>
      <c r="J10" s="24">
        <f t="shared" ref="J10:J28" si="1">H10/F10*100</f>
        <v>64.266666666666666</v>
      </c>
      <c r="K10" s="20"/>
    </row>
    <row r="11" spans="1:11" ht="21.95" customHeight="1">
      <c r="A11" s="23">
        <v>45030</v>
      </c>
      <c r="B11" s="10" t="s">
        <v>148</v>
      </c>
      <c r="C11" s="10" t="s">
        <v>60</v>
      </c>
      <c r="D11" s="10" t="s">
        <v>140</v>
      </c>
      <c r="E11" s="10">
        <v>1</v>
      </c>
      <c r="F11" s="10">
        <v>275</v>
      </c>
      <c r="G11" s="10">
        <f t="shared" si="0"/>
        <v>257</v>
      </c>
      <c r="H11" s="10">
        <v>250</v>
      </c>
      <c r="I11" s="10">
        <v>7</v>
      </c>
      <c r="J11" s="24">
        <f t="shared" si="1"/>
        <v>90.909090909090907</v>
      </c>
      <c r="K11" s="20"/>
    </row>
    <row r="12" spans="1:11" ht="21.95" customHeight="1">
      <c r="A12" s="9"/>
      <c r="B12" s="10" t="s">
        <v>149</v>
      </c>
      <c r="C12" s="10" t="s">
        <v>99</v>
      </c>
      <c r="D12" s="10" t="s">
        <v>140</v>
      </c>
      <c r="E12" s="10">
        <v>2</v>
      </c>
      <c r="F12" s="10">
        <v>750</v>
      </c>
      <c r="G12" s="10">
        <f t="shared" si="0"/>
        <v>431</v>
      </c>
      <c r="H12" s="10">
        <v>420</v>
      </c>
      <c r="I12" s="10">
        <v>11</v>
      </c>
      <c r="J12" s="24">
        <f t="shared" si="1"/>
        <v>56.000000000000007</v>
      </c>
      <c r="K12" s="20"/>
    </row>
    <row r="13" spans="1:11" ht="21.95" customHeight="1">
      <c r="A13" s="23">
        <v>45033</v>
      </c>
      <c r="B13" s="10" t="s">
        <v>61</v>
      </c>
      <c r="C13" s="10" t="s">
        <v>62</v>
      </c>
      <c r="D13" s="10" t="s">
        <v>140</v>
      </c>
      <c r="E13" s="10">
        <v>2</v>
      </c>
      <c r="F13" s="10">
        <v>750</v>
      </c>
      <c r="G13" s="10">
        <f t="shared" si="0"/>
        <v>672</v>
      </c>
      <c r="H13" s="10">
        <v>660</v>
      </c>
      <c r="I13" s="10">
        <v>12</v>
      </c>
      <c r="J13" s="24">
        <f t="shared" si="1"/>
        <v>88</v>
      </c>
      <c r="K13" s="20"/>
    </row>
    <row r="14" spans="1:11" ht="21.95" customHeight="1">
      <c r="A14" s="23">
        <v>45034</v>
      </c>
      <c r="B14" s="10" t="s">
        <v>47</v>
      </c>
      <c r="C14" s="35" t="s">
        <v>150</v>
      </c>
      <c r="D14" s="10" t="s">
        <v>140</v>
      </c>
      <c r="E14" s="10">
        <v>2</v>
      </c>
      <c r="F14" s="10">
        <v>750</v>
      </c>
      <c r="G14" s="10">
        <f t="shared" si="0"/>
        <v>475</v>
      </c>
      <c r="H14" s="10">
        <v>460</v>
      </c>
      <c r="I14" s="10">
        <v>15</v>
      </c>
      <c r="J14" s="24">
        <f t="shared" si="1"/>
        <v>61.333333333333329</v>
      </c>
      <c r="K14" s="20"/>
    </row>
    <row r="15" spans="1:11" ht="21.95" customHeight="1">
      <c r="A15" s="9"/>
      <c r="B15" s="10" t="s">
        <v>61</v>
      </c>
      <c r="C15" s="10" t="s">
        <v>62</v>
      </c>
      <c r="D15" s="10" t="s">
        <v>140</v>
      </c>
      <c r="E15" s="10">
        <v>1</v>
      </c>
      <c r="F15" s="10">
        <v>375</v>
      </c>
      <c r="G15" s="10">
        <f t="shared" si="0"/>
        <v>291</v>
      </c>
      <c r="H15" s="10">
        <v>280</v>
      </c>
      <c r="I15" s="10">
        <v>11</v>
      </c>
      <c r="J15" s="24">
        <f t="shared" si="1"/>
        <v>74.666666666666671</v>
      </c>
      <c r="K15" s="20"/>
    </row>
    <row r="16" spans="1:11" ht="21.95" customHeight="1">
      <c r="A16" s="23">
        <v>45048</v>
      </c>
      <c r="B16" s="10" t="s">
        <v>61</v>
      </c>
      <c r="C16" s="10" t="s">
        <v>62</v>
      </c>
      <c r="D16" s="10" t="s">
        <v>140</v>
      </c>
      <c r="E16" s="10">
        <v>2</v>
      </c>
      <c r="F16" s="10">
        <v>520</v>
      </c>
      <c r="G16" s="10">
        <f t="shared" si="0"/>
        <v>527</v>
      </c>
      <c r="H16" s="10">
        <v>520</v>
      </c>
      <c r="I16" s="10">
        <v>7</v>
      </c>
      <c r="J16" s="24">
        <f t="shared" si="1"/>
        <v>100</v>
      </c>
      <c r="K16" s="20"/>
    </row>
    <row r="17" spans="1:11" ht="21.95" customHeight="1">
      <c r="A17" s="9"/>
      <c r="B17" s="10" t="s">
        <v>47</v>
      </c>
      <c r="C17" s="10" t="s">
        <v>151</v>
      </c>
      <c r="D17" s="10" t="s">
        <v>140</v>
      </c>
      <c r="E17" s="10">
        <v>1</v>
      </c>
      <c r="F17" s="10">
        <v>375</v>
      </c>
      <c r="G17" s="10">
        <v>367</v>
      </c>
      <c r="H17" s="10">
        <v>360</v>
      </c>
      <c r="I17" s="10">
        <v>7</v>
      </c>
      <c r="J17" s="24">
        <f t="shared" si="1"/>
        <v>96</v>
      </c>
      <c r="K17" s="20"/>
    </row>
    <row r="18" spans="1:11" ht="21.95" customHeight="1">
      <c r="A18" s="23">
        <v>45049</v>
      </c>
      <c r="B18" s="10" t="s">
        <v>36</v>
      </c>
      <c r="C18" s="10" t="s">
        <v>124</v>
      </c>
      <c r="D18" s="10" t="s">
        <v>140</v>
      </c>
      <c r="E18" s="10">
        <v>2</v>
      </c>
      <c r="F18" s="10">
        <v>750</v>
      </c>
      <c r="G18" s="10">
        <f t="shared" si="0"/>
        <v>395</v>
      </c>
      <c r="H18" s="10">
        <v>375</v>
      </c>
      <c r="I18" s="10">
        <v>20</v>
      </c>
      <c r="J18" s="24">
        <f t="shared" si="1"/>
        <v>50</v>
      </c>
      <c r="K18" s="20"/>
    </row>
    <row r="19" spans="1:11" ht="21.95" customHeight="1">
      <c r="A19" s="9"/>
      <c r="B19" s="10" t="s">
        <v>47</v>
      </c>
      <c r="C19" s="10" t="s">
        <v>151</v>
      </c>
      <c r="D19" s="10" t="s">
        <v>140</v>
      </c>
      <c r="E19" s="10">
        <v>3</v>
      </c>
      <c r="F19" s="10">
        <v>1125</v>
      </c>
      <c r="G19" s="10">
        <f t="shared" si="0"/>
        <v>990</v>
      </c>
      <c r="H19" s="10">
        <v>980</v>
      </c>
      <c r="I19" s="10">
        <v>10</v>
      </c>
      <c r="J19" s="24">
        <f t="shared" si="1"/>
        <v>87.1111111111111</v>
      </c>
      <c r="K19" s="20"/>
    </row>
    <row r="20" spans="1:11" ht="21.95" customHeight="1">
      <c r="A20" s="23">
        <v>45050</v>
      </c>
      <c r="B20" s="10" t="s">
        <v>47</v>
      </c>
      <c r="C20" s="10" t="s">
        <v>151</v>
      </c>
      <c r="D20" s="10" t="s">
        <v>140</v>
      </c>
      <c r="E20" s="10">
        <v>3</v>
      </c>
      <c r="F20" s="10">
        <v>1125</v>
      </c>
      <c r="G20" s="10">
        <f t="shared" si="0"/>
        <v>1130</v>
      </c>
      <c r="H20" s="10">
        <v>1125</v>
      </c>
      <c r="I20" s="10">
        <v>5</v>
      </c>
      <c r="J20" s="24">
        <f t="shared" si="1"/>
        <v>100</v>
      </c>
      <c r="K20" s="20"/>
    </row>
    <row r="21" spans="1:11" ht="21.95" customHeight="1">
      <c r="A21" s="23">
        <v>45051</v>
      </c>
      <c r="B21" s="10" t="s">
        <v>47</v>
      </c>
      <c r="C21" s="10" t="s">
        <v>151</v>
      </c>
      <c r="D21" s="10" t="s">
        <v>140</v>
      </c>
      <c r="E21" s="10">
        <v>3</v>
      </c>
      <c r="F21" s="10">
        <v>1125</v>
      </c>
      <c r="G21" s="10">
        <f t="shared" si="0"/>
        <v>1130</v>
      </c>
      <c r="H21" s="10">
        <v>1125</v>
      </c>
      <c r="I21" s="10">
        <v>5</v>
      </c>
      <c r="J21" s="24">
        <f t="shared" si="1"/>
        <v>100</v>
      </c>
      <c r="K21" s="20"/>
    </row>
    <row r="22" spans="1:11" ht="21.95" customHeight="1">
      <c r="A22" s="23">
        <v>45055</v>
      </c>
      <c r="B22" s="10" t="s">
        <v>36</v>
      </c>
      <c r="C22" s="10" t="s">
        <v>96</v>
      </c>
      <c r="D22" s="10" t="s">
        <v>140</v>
      </c>
      <c r="E22" s="10">
        <v>2</v>
      </c>
      <c r="F22" s="10">
        <v>750</v>
      </c>
      <c r="G22" s="10">
        <v>657</v>
      </c>
      <c r="H22" s="10">
        <v>640</v>
      </c>
      <c r="I22" s="10">
        <v>17</v>
      </c>
      <c r="J22" s="24">
        <f t="shared" si="1"/>
        <v>85.333333333333343</v>
      </c>
      <c r="K22" s="20"/>
    </row>
    <row r="23" spans="1:11" ht="21.95" customHeight="1">
      <c r="A23" s="23">
        <v>45056</v>
      </c>
      <c r="B23" s="10" t="s">
        <v>36</v>
      </c>
      <c r="C23" s="10" t="s">
        <v>96</v>
      </c>
      <c r="D23" s="10" t="s">
        <v>140</v>
      </c>
      <c r="E23" s="10">
        <v>1</v>
      </c>
      <c r="F23" s="10">
        <v>375</v>
      </c>
      <c r="G23" s="10">
        <f t="shared" si="0"/>
        <v>312</v>
      </c>
      <c r="H23" s="10">
        <v>308</v>
      </c>
      <c r="I23" s="10">
        <v>4</v>
      </c>
      <c r="J23" s="24">
        <f t="shared" si="1"/>
        <v>82.13333333333334</v>
      </c>
      <c r="K23" s="20"/>
    </row>
    <row r="24" spans="1:11" ht="21.95" customHeight="1">
      <c r="A24" s="9"/>
      <c r="B24" s="10" t="s">
        <v>152</v>
      </c>
      <c r="C24" s="10" t="s">
        <v>69</v>
      </c>
      <c r="D24" s="10" t="s">
        <v>140</v>
      </c>
      <c r="E24" s="10">
        <v>1</v>
      </c>
      <c r="F24" s="10">
        <v>375</v>
      </c>
      <c r="G24" s="10">
        <v>233</v>
      </c>
      <c r="H24" s="10">
        <v>228</v>
      </c>
      <c r="I24" s="10">
        <v>5</v>
      </c>
      <c r="J24" s="24">
        <f t="shared" si="1"/>
        <v>60.8</v>
      </c>
      <c r="K24" s="20"/>
    </row>
    <row r="25" spans="1:11" ht="21.95" customHeight="1">
      <c r="A25" s="9"/>
      <c r="B25" s="10" t="s">
        <v>91</v>
      </c>
      <c r="C25" s="10" t="s">
        <v>134</v>
      </c>
      <c r="D25" s="10" t="s">
        <v>140</v>
      </c>
      <c r="E25" s="10">
        <v>3</v>
      </c>
      <c r="F25" s="10">
        <v>1125</v>
      </c>
      <c r="G25" s="10">
        <f t="shared" si="0"/>
        <v>943</v>
      </c>
      <c r="H25" s="10">
        <v>940</v>
      </c>
      <c r="I25" s="10">
        <v>3</v>
      </c>
      <c r="J25" s="24">
        <f t="shared" si="1"/>
        <v>83.555555555555557</v>
      </c>
      <c r="K25" s="20"/>
    </row>
    <row r="26" spans="1:11" ht="21.95" customHeight="1">
      <c r="A26" s="23">
        <v>45057</v>
      </c>
      <c r="B26" s="10" t="s">
        <v>36</v>
      </c>
      <c r="C26" s="10" t="s">
        <v>96</v>
      </c>
      <c r="D26" s="10" t="s">
        <v>140</v>
      </c>
      <c r="E26" s="10">
        <v>1</v>
      </c>
      <c r="F26" s="10">
        <v>312</v>
      </c>
      <c r="G26" s="10">
        <f t="shared" si="0"/>
        <v>312</v>
      </c>
      <c r="H26" s="10">
        <v>308</v>
      </c>
      <c r="I26" s="10">
        <v>4</v>
      </c>
      <c r="J26" s="24">
        <f t="shared" si="1"/>
        <v>98.71794871794873</v>
      </c>
      <c r="K26" s="20"/>
    </row>
    <row r="27" spans="1:11" ht="21.95" customHeight="1">
      <c r="A27" s="9"/>
      <c r="B27" s="10" t="s">
        <v>152</v>
      </c>
      <c r="C27" s="10" t="s">
        <v>69</v>
      </c>
      <c r="D27" s="10" t="s">
        <v>140</v>
      </c>
      <c r="E27" s="10">
        <v>1</v>
      </c>
      <c r="F27" s="10">
        <v>128</v>
      </c>
      <c r="G27" s="10">
        <f t="shared" si="0"/>
        <v>133</v>
      </c>
      <c r="H27" s="10">
        <v>128</v>
      </c>
      <c r="I27" s="10">
        <v>5</v>
      </c>
      <c r="J27" s="24">
        <f t="shared" si="1"/>
        <v>100</v>
      </c>
      <c r="K27" s="20"/>
    </row>
    <row r="28" spans="1:11" ht="21.95" customHeight="1">
      <c r="A28" s="9"/>
      <c r="B28" s="10" t="s">
        <v>91</v>
      </c>
      <c r="C28" s="10" t="s">
        <v>134</v>
      </c>
      <c r="D28" s="10" t="s">
        <v>140</v>
      </c>
      <c r="E28" s="10">
        <v>3</v>
      </c>
      <c r="F28" s="10">
        <v>1125</v>
      </c>
      <c r="G28" s="10">
        <f t="shared" si="0"/>
        <v>943</v>
      </c>
      <c r="H28" s="10">
        <v>940</v>
      </c>
      <c r="I28" s="10">
        <v>3</v>
      </c>
      <c r="J28" s="24">
        <f t="shared" si="1"/>
        <v>83.555555555555557</v>
      </c>
      <c r="K28" s="20"/>
    </row>
    <row r="29" spans="1:11" ht="21.95" customHeight="1">
      <c r="A29" s="23">
        <v>45058</v>
      </c>
      <c r="B29" s="10" t="s">
        <v>36</v>
      </c>
      <c r="C29" s="10" t="s">
        <v>65</v>
      </c>
      <c r="D29" s="10" t="s">
        <v>140</v>
      </c>
      <c r="E29" s="10">
        <v>2</v>
      </c>
      <c r="F29" s="10">
        <v>600</v>
      </c>
      <c r="G29" s="10">
        <f>SUM(H29+I29)</f>
        <v>610</v>
      </c>
      <c r="H29" s="10">
        <v>600</v>
      </c>
      <c r="I29" s="10">
        <v>10</v>
      </c>
      <c r="J29" s="24">
        <f>H29/F29*100</f>
        <v>100</v>
      </c>
      <c r="K29" s="20"/>
    </row>
    <row r="30" spans="1:11" ht="21.95" customHeight="1">
      <c r="A30" s="23">
        <v>45061</v>
      </c>
      <c r="B30" s="10" t="s">
        <v>36</v>
      </c>
      <c r="C30" s="10" t="s">
        <v>65</v>
      </c>
      <c r="D30" s="10" t="s">
        <v>140</v>
      </c>
      <c r="E30" s="10">
        <v>2</v>
      </c>
      <c r="F30" s="10">
        <v>600</v>
      </c>
      <c r="G30" s="10">
        <f>SUM(H30+I30)</f>
        <v>609</v>
      </c>
      <c r="H30" s="10">
        <v>600</v>
      </c>
      <c r="I30" s="10">
        <v>9</v>
      </c>
      <c r="J30" s="24">
        <f>H30/F30*100</f>
        <v>100</v>
      </c>
      <c r="K30" s="20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0"/>
      <c r="J31" s="24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0"/>
    </row>
    <row r="48" spans="1:11" ht="21" customHeight="1">
      <c r="A48" s="38" t="s">
        <v>23</v>
      </c>
      <c r="B48" s="39"/>
      <c r="C48" s="11">
        <f>COUNT(A10:A47)</f>
        <v>13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14060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11729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1762.3825951825954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21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83.922980722980739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5841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5841" r:id="rId4"/>
      </mc:Fallback>
    </mc:AlternateContent>
  </oleObjects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K56"/>
  <sheetViews>
    <sheetView view="pageBreakPreview" topLeftCell="A41" zoomScaleNormal="100" workbookViewId="0">
      <selection activeCell="D49" sqref="D49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6"/>
    </row>
    <row r="5" spans="1:11" ht="15.75" customHeight="1">
      <c r="A5" s="46"/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6.95" customHeight="1">
      <c r="A6" s="46"/>
      <c r="B6" s="55"/>
      <c r="C6" s="55"/>
      <c r="D6" s="55"/>
      <c r="E6" s="55"/>
      <c r="F6" s="55"/>
      <c r="G6" s="55"/>
      <c r="H6" s="55"/>
      <c r="I6" s="55"/>
      <c r="J6" s="55"/>
      <c r="K6" s="56"/>
    </row>
    <row r="7" spans="1:11" ht="24" customHeight="1">
      <c r="A7" s="5" t="s">
        <v>2</v>
      </c>
      <c r="B7" s="6" t="s">
        <v>153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100</v>
      </c>
      <c r="C10" s="10" t="s">
        <v>101</v>
      </c>
      <c r="D10" s="10" t="s">
        <v>127</v>
      </c>
      <c r="E10" s="10">
        <v>2</v>
      </c>
      <c r="F10" s="10">
        <v>750</v>
      </c>
      <c r="G10" s="25">
        <f t="shared" ref="G10:G38" si="0">SUM(H10+I10)</f>
        <v>803</v>
      </c>
      <c r="H10" s="10">
        <v>750</v>
      </c>
      <c r="I10" s="10">
        <v>53</v>
      </c>
      <c r="J10" s="19">
        <f t="shared" ref="J10:J38" si="1">H10/F10*100</f>
        <v>100</v>
      </c>
      <c r="K10" s="20"/>
    </row>
    <row r="11" spans="1:11" ht="21.95" customHeight="1">
      <c r="A11" s="23">
        <v>45030</v>
      </c>
      <c r="B11" s="10" t="s">
        <v>100</v>
      </c>
      <c r="C11" s="10" t="s">
        <v>101</v>
      </c>
      <c r="D11" s="10" t="s">
        <v>127</v>
      </c>
      <c r="E11" s="10">
        <v>2</v>
      </c>
      <c r="F11" s="10">
        <v>750</v>
      </c>
      <c r="G11" s="25">
        <f t="shared" si="0"/>
        <v>762</v>
      </c>
      <c r="H11" s="10">
        <v>750</v>
      </c>
      <c r="I11" s="10">
        <v>12</v>
      </c>
      <c r="J11" s="19">
        <f t="shared" si="1"/>
        <v>100</v>
      </c>
      <c r="K11" s="20"/>
    </row>
    <row r="12" spans="1:11" ht="21.95" customHeight="1">
      <c r="A12" s="9"/>
      <c r="B12" s="10" t="s">
        <v>35</v>
      </c>
      <c r="C12" s="10">
        <v>332</v>
      </c>
      <c r="D12" s="10" t="s">
        <v>127</v>
      </c>
      <c r="E12" s="10">
        <v>3</v>
      </c>
      <c r="F12" s="10">
        <v>1125</v>
      </c>
      <c r="G12" s="25">
        <f t="shared" si="0"/>
        <v>1167</v>
      </c>
      <c r="H12" s="10">
        <v>1125</v>
      </c>
      <c r="I12" s="10">
        <v>42</v>
      </c>
      <c r="J12" s="19">
        <f t="shared" si="1"/>
        <v>100</v>
      </c>
      <c r="K12" s="20"/>
    </row>
    <row r="13" spans="1:11" ht="21.95" customHeight="1">
      <c r="A13" s="9"/>
      <c r="B13" s="10" t="s">
        <v>45</v>
      </c>
      <c r="C13" s="10" t="s">
        <v>46</v>
      </c>
      <c r="D13" s="10" t="s">
        <v>127</v>
      </c>
      <c r="E13" s="10">
        <v>3</v>
      </c>
      <c r="F13" s="10">
        <v>1125</v>
      </c>
      <c r="G13" s="25">
        <f t="shared" si="0"/>
        <v>1140</v>
      </c>
      <c r="H13" s="10">
        <v>1125</v>
      </c>
      <c r="I13" s="10">
        <v>15</v>
      </c>
      <c r="J13" s="19">
        <f t="shared" si="1"/>
        <v>100</v>
      </c>
      <c r="K13" s="20"/>
    </row>
    <row r="14" spans="1:11" ht="21.95" customHeight="1">
      <c r="A14" s="23">
        <v>45033</v>
      </c>
      <c r="B14" s="10" t="s">
        <v>35</v>
      </c>
      <c r="C14" s="10">
        <v>332</v>
      </c>
      <c r="D14" s="10" t="s">
        <v>127</v>
      </c>
      <c r="E14" s="10">
        <v>1</v>
      </c>
      <c r="F14" s="10">
        <v>375</v>
      </c>
      <c r="G14" s="25">
        <v>351</v>
      </c>
      <c r="H14" s="10">
        <v>300</v>
      </c>
      <c r="I14" s="10">
        <v>51</v>
      </c>
      <c r="J14" s="24">
        <f t="shared" si="1"/>
        <v>80</v>
      </c>
      <c r="K14" s="20"/>
    </row>
    <row r="15" spans="1:11" ht="21.95" customHeight="1">
      <c r="A15" s="9"/>
      <c r="B15" s="10" t="s">
        <v>51</v>
      </c>
      <c r="C15" s="10" t="s">
        <v>43</v>
      </c>
      <c r="D15" s="10" t="s">
        <v>127</v>
      </c>
      <c r="E15" s="10">
        <v>3</v>
      </c>
      <c r="F15" s="10">
        <v>1125</v>
      </c>
      <c r="G15" s="25">
        <f t="shared" si="0"/>
        <v>1139</v>
      </c>
      <c r="H15" s="10">
        <v>1125</v>
      </c>
      <c r="I15" s="10">
        <v>14</v>
      </c>
      <c r="J15" s="24">
        <f t="shared" si="1"/>
        <v>100</v>
      </c>
      <c r="K15" s="20"/>
    </row>
    <row r="16" spans="1:11" ht="21.95" customHeight="1">
      <c r="A16" s="9"/>
      <c r="B16" s="10" t="s">
        <v>47</v>
      </c>
      <c r="C16" s="10" t="s">
        <v>103</v>
      </c>
      <c r="D16" s="10" t="s">
        <v>127</v>
      </c>
      <c r="E16" s="10">
        <v>1</v>
      </c>
      <c r="F16" s="10">
        <v>375</v>
      </c>
      <c r="G16" s="25">
        <v>338</v>
      </c>
      <c r="H16" s="10">
        <v>300</v>
      </c>
      <c r="I16" s="10">
        <v>38</v>
      </c>
      <c r="J16" s="24">
        <f t="shared" si="1"/>
        <v>80</v>
      </c>
      <c r="K16" s="20"/>
    </row>
    <row r="17" spans="1:11" ht="21.95" customHeight="1">
      <c r="A17" s="23">
        <v>45034</v>
      </c>
      <c r="B17" s="10" t="s">
        <v>35</v>
      </c>
      <c r="C17" s="10">
        <v>332</v>
      </c>
      <c r="D17" s="10" t="s">
        <v>127</v>
      </c>
      <c r="E17" s="10">
        <v>3</v>
      </c>
      <c r="F17" s="10">
        <v>1125</v>
      </c>
      <c r="G17" s="25">
        <f t="shared" si="0"/>
        <v>1137</v>
      </c>
      <c r="H17" s="10">
        <v>1125</v>
      </c>
      <c r="I17" s="10">
        <v>12</v>
      </c>
      <c r="J17" s="24">
        <f t="shared" si="1"/>
        <v>100</v>
      </c>
      <c r="K17" s="20"/>
    </row>
    <row r="18" spans="1:11" ht="21.95" customHeight="1">
      <c r="A18" s="9"/>
      <c r="B18" s="10" t="s">
        <v>100</v>
      </c>
      <c r="C18" s="10" t="s">
        <v>101</v>
      </c>
      <c r="D18" s="10" t="s">
        <v>127</v>
      </c>
      <c r="E18" s="10">
        <v>2</v>
      </c>
      <c r="F18" s="10">
        <v>750</v>
      </c>
      <c r="G18" s="25">
        <f t="shared" si="0"/>
        <v>778</v>
      </c>
      <c r="H18" s="10">
        <v>750</v>
      </c>
      <c r="I18" s="10">
        <v>28</v>
      </c>
      <c r="J18" s="24">
        <f t="shared" si="1"/>
        <v>100</v>
      </c>
      <c r="K18" s="20"/>
    </row>
    <row r="19" spans="1:11" ht="21.95" customHeight="1">
      <c r="A19" s="9"/>
      <c r="B19" s="10" t="s">
        <v>51</v>
      </c>
      <c r="C19" s="10" t="s">
        <v>43</v>
      </c>
      <c r="D19" s="10" t="s">
        <v>127</v>
      </c>
      <c r="E19" s="10">
        <v>3</v>
      </c>
      <c r="F19" s="10">
        <v>1125</v>
      </c>
      <c r="G19" s="25">
        <f t="shared" si="0"/>
        <v>1221</v>
      </c>
      <c r="H19" s="10">
        <v>1125</v>
      </c>
      <c r="I19" s="10">
        <v>96</v>
      </c>
      <c r="J19" s="24">
        <f t="shared" si="1"/>
        <v>100</v>
      </c>
      <c r="K19" s="20"/>
    </row>
    <row r="20" spans="1:11" ht="21.95" customHeight="1">
      <c r="A20" s="23">
        <v>45048</v>
      </c>
      <c r="B20" s="10" t="s">
        <v>122</v>
      </c>
      <c r="C20" s="10" t="s">
        <v>123</v>
      </c>
      <c r="D20" s="10" t="s">
        <v>127</v>
      </c>
      <c r="E20" s="10">
        <v>1</v>
      </c>
      <c r="F20" s="10">
        <v>200</v>
      </c>
      <c r="G20" s="25">
        <f t="shared" si="0"/>
        <v>175</v>
      </c>
      <c r="H20" s="10">
        <v>170</v>
      </c>
      <c r="I20" s="10">
        <v>5</v>
      </c>
      <c r="J20" s="24">
        <f t="shared" si="1"/>
        <v>85</v>
      </c>
      <c r="K20" s="20"/>
    </row>
    <row r="21" spans="1:11" ht="21.95" customHeight="1">
      <c r="A21" s="9"/>
      <c r="B21" s="10" t="s">
        <v>35</v>
      </c>
      <c r="C21" s="10">
        <v>332</v>
      </c>
      <c r="D21" s="10" t="s">
        <v>127</v>
      </c>
      <c r="E21" s="10">
        <v>2</v>
      </c>
      <c r="F21" s="10">
        <v>500</v>
      </c>
      <c r="G21" s="25">
        <f t="shared" si="0"/>
        <v>483</v>
      </c>
      <c r="H21" s="10">
        <v>470</v>
      </c>
      <c r="I21" s="10">
        <v>13</v>
      </c>
      <c r="J21" s="24">
        <f t="shared" si="1"/>
        <v>94</v>
      </c>
      <c r="K21" s="20"/>
    </row>
    <row r="22" spans="1:11" ht="21.95" customHeight="1">
      <c r="A22" s="9"/>
      <c r="B22" s="10" t="s">
        <v>100</v>
      </c>
      <c r="C22" s="10" t="s">
        <v>101</v>
      </c>
      <c r="D22" s="10" t="s">
        <v>127</v>
      </c>
      <c r="E22" s="10">
        <v>3</v>
      </c>
      <c r="F22" s="10">
        <v>1125</v>
      </c>
      <c r="G22" s="25">
        <f t="shared" si="0"/>
        <v>804</v>
      </c>
      <c r="H22" s="10">
        <v>800</v>
      </c>
      <c r="I22" s="10">
        <v>4</v>
      </c>
      <c r="J22" s="24">
        <f t="shared" si="1"/>
        <v>71.111111111111114</v>
      </c>
      <c r="K22" s="20"/>
    </row>
    <row r="23" spans="1:11" ht="21.95" customHeight="1">
      <c r="A23" s="23">
        <v>45049</v>
      </c>
      <c r="B23" s="10" t="s">
        <v>94</v>
      </c>
      <c r="C23" s="10" t="s">
        <v>58</v>
      </c>
      <c r="D23" s="10" t="s">
        <v>127</v>
      </c>
      <c r="E23" s="10">
        <v>1</v>
      </c>
      <c r="F23" s="10">
        <v>200</v>
      </c>
      <c r="G23" s="25">
        <f t="shared" si="0"/>
        <v>210</v>
      </c>
      <c r="H23" s="10">
        <v>200</v>
      </c>
      <c r="I23" s="10">
        <v>10</v>
      </c>
      <c r="J23" s="24">
        <f t="shared" si="1"/>
        <v>100</v>
      </c>
      <c r="K23" s="20"/>
    </row>
    <row r="24" spans="1:11" ht="21.95" customHeight="1">
      <c r="A24" s="9"/>
      <c r="B24" s="10" t="s">
        <v>38</v>
      </c>
      <c r="C24" s="10">
        <v>5198205300</v>
      </c>
      <c r="D24" s="10" t="s">
        <v>127</v>
      </c>
      <c r="E24" s="10">
        <v>3</v>
      </c>
      <c r="F24" s="10">
        <v>1125</v>
      </c>
      <c r="G24" s="25">
        <f t="shared" si="0"/>
        <v>812</v>
      </c>
      <c r="H24" s="10">
        <v>800</v>
      </c>
      <c r="I24" s="10">
        <v>12</v>
      </c>
      <c r="J24" s="24">
        <f t="shared" si="1"/>
        <v>71.111111111111114</v>
      </c>
      <c r="K24" s="20"/>
    </row>
    <row r="25" spans="1:11" ht="21.95" customHeight="1">
      <c r="A25" s="23">
        <v>45050</v>
      </c>
      <c r="B25" s="10" t="s">
        <v>94</v>
      </c>
      <c r="C25" s="10" t="s">
        <v>58</v>
      </c>
      <c r="D25" s="10" t="s">
        <v>127</v>
      </c>
      <c r="E25" s="10">
        <v>1</v>
      </c>
      <c r="F25" s="10">
        <v>375</v>
      </c>
      <c r="G25" s="25">
        <f t="shared" ref="G25:G26" si="2">SUM(H25+I25)</f>
        <v>208</v>
      </c>
      <c r="H25" s="10">
        <v>200</v>
      </c>
      <c r="I25" s="10">
        <v>8</v>
      </c>
      <c r="J25" s="24">
        <f t="shared" ref="J25:J26" si="3">H25/F25*100</f>
        <v>53.333333333333336</v>
      </c>
      <c r="K25" s="20"/>
    </row>
    <row r="26" spans="1:11" ht="21.95" customHeight="1">
      <c r="A26" s="9"/>
      <c r="B26" s="10" t="s">
        <v>38</v>
      </c>
      <c r="C26" s="10">
        <v>5198205300</v>
      </c>
      <c r="D26" s="10" t="s">
        <v>127</v>
      </c>
      <c r="E26" s="10">
        <v>3</v>
      </c>
      <c r="F26" s="10">
        <v>1125</v>
      </c>
      <c r="G26" s="25">
        <f t="shared" si="2"/>
        <v>819</v>
      </c>
      <c r="H26" s="10">
        <v>800</v>
      </c>
      <c r="I26" s="10">
        <v>19</v>
      </c>
      <c r="J26" s="24">
        <f t="shared" si="3"/>
        <v>71.111111111111114</v>
      </c>
      <c r="K26" s="20"/>
    </row>
    <row r="27" spans="1:11" ht="21.95" customHeight="1">
      <c r="A27" s="23">
        <v>45051</v>
      </c>
      <c r="B27" s="10" t="s">
        <v>94</v>
      </c>
      <c r="C27" s="10" t="s">
        <v>58</v>
      </c>
      <c r="D27" s="10" t="s">
        <v>127</v>
      </c>
      <c r="E27" s="10">
        <v>2</v>
      </c>
      <c r="F27" s="10">
        <v>750</v>
      </c>
      <c r="G27" s="25">
        <f t="shared" si="0"/>
        <v>526</v>
      </c>
      <c r="H27" s="10">
        <v>500</v>
      </c>
      <c r="I27" s="10">
        <v>26</v>
      </c>
      <c r="J27" s="24">
        <f t="shared" si="1"/>
        <v>66.666666666666657</v>
      </c>
      <c r="K27" s="20"/>
    </row>
    <row r="28" spans="1:11" ht="21.95" customHeight="1">
      <c r="A28" s="9"/>
      <c r="B28" s="10" t="s">
        <v>38</v>
      </c>
      <c r="C28" s="10">
        <v>5198205300</v>
      </c>
      <c r="D28" s="10" t="s">
        <v>127</v>
      </c>
      <c r="E28" s="10">
        <v>3</v>
      </c>
      <c r="F28" s="10">
        <v>1125</v>
      </c>
      <c r="G28" s="25">
        <f t="shared" si="0"/>
        <v>873</v>
      </c>
      <c r="H28" s="10">
        <v>860</v>
      </c>
      <c r="I28" s="10">
        <v>13</v>
      </c>
      <c r="J28" s="24">
        <f t="shared" si="1"/>
        <v>76.444444444444443</v>
      </c>
      <c r="K28" s="20"/>
    </row>
    <row r="29" spans="1:11" ht="21.95" customHeight="1">
      <c r="A29" s="23" t="s">
        <v>165</v>
      </c>
      <c r="B29" s="10" t="s">
        <v>105</v>
      </c>
      <c r="C29" s="10" t="s">
        <v>106</v>
      </c>
      <c r="D29" s="10" t="s">
        <v>127</v>
      </c>
      <c r="E29" s="10">
        <v>2</v>
      </c>
      <c r="F29" s="10">
        <v>750</v>
      </c>
      <c r="G29" s="25">
        <f t="shared" si="0"/>
        <v>544</v>
      </c>
      <c r="H29" s="10">
        <v>500</v>
      </c>
      <c r="I29" s="10">
        <v>44</v>
      </c>
      <c r="J29" s="24">
        <f t="shared" si="1"/>
        <v>66.666666666666657</v>
      </c>
      <c r="K29" s="20"/>
    </row>
    <row r="30" spans="1:11" ht="21.95" customHeight="1">
      <c r="A30" s="9"/>
      <c r="B30" s="10" t="s">
        <v>38</v>
      </c>
      <c r="C30" s="10">
        <v>5198205300</v>
      </c>
      <c r="D30" s="10" t="s">
        <v>127</v>
      </c>
      <c r="E30" s="10">
        <v>4</v>
      </c>
      <c r="F30" s="10">
        <v>1500</v>
      </c>
      <c r="G30" s="25">
        <f t="shared" si="0"/>
        <v>1360</v>
      </c>
      <c r="H30" s="10">
        <v>1300</v>
      </c>
      <c r="I30" s="10">
        <v>60</v>
      </c>
      <c r="J30" s="24">
        <f t="shared" si="1"/>
        <v>86.666666666666671</v>
      </c>
      <c r="K30" s="20"/>
    </row>
    <row r="31" spans="1:11" ht="21.95" customHeight="1">
      <c r="A31" s="23">
        <v>45055</v>
      </c>
      <c r="B31" s="10" t="s">
        <v>38</v>
      </c>
      <c r="C31" s="10">
        <v>5198205300</v>
      </c>
      <c r="D31" s="10" t="s">
        <v>127</v>
      </c>
      <c r="E31" s="10">
        <v>3</v>
      </c>
      <c r="F31" s="10">
        <v>1125</v>
      </c>
      <c r="G31" s="25">
        <f t="shared" si="0"/>
        <v>871</v>
      </c>
      <c r="H31" s="10">
        <v>860</v>
      </c>
      <c r="I31" s="10">
        <v>11</v>
      </c>
      <c r="J31" s="24">
        <f t="shared" si="1"/>
        <v>76.444444444444443</v>
      </c>
      <c r="K31" s="20"/>
    </row>
    <row r="32" spans="1:11" ht="21.95" customHeight="1">
      <c r="A32" s="9"/>
      <c r="B32" s="10" t="s">
        <v>100</v>
      </c>
      <c r="C32" s="10" t="s">
        <v>101</v>
      </c>
      <c r="D32" s="10" t="s">
        <v>127</v>
      </c>
      <c r="E32" s="10">
        <v>3</v>
      </c>
      <c r="F32" s="10">
        <v>1125</v>
      </c>
      <c r="G32" s="25">
        <f t="shared" si="0"/>
        <v>1144</v>
      </c>
      <c r="H32" s="10">
        <v>1125</v>
      </c>
      <c r="I32" s="10">
        <v>19</v>
      </c>
      <c r="J32" s="24">
        <f t="shared" si="1"/>
        <v>100</v>
      </c>
      <c r="K32" s="20"/>
    </row>
    <row r="33" spans="1:11" ht="21.95" customHeight="1">
      <c r="A33" s="23">
        <v>45056</v>
      </c>
      <c r="B33" s="10" t="s">
        <v>38</v>
      </c>
      <c r="C33" s="10">
        <v>5198205300</v>
      </c>
      <c r="D33" s="10" t="s">
        <v>127</v>
      </c>
      <c r="E33" s="10">
        <v>1</v>
      </c>
      <c r="F33" s="10">
        <v>375</v>
      </c>
      <c r="G33" s="25">
        <f t="shared" si="0"/>
        <v>362</v>
      </c>
      <c r="H33" s="10">
        <v>350</v>
      </c>
      <c r="I33" s="10">
        <v>12</v>
      </c>
      <c r="J33" s="24">
        <f t="shared" si="1"/>
        <v>93.333333333333329</v>
      </c>
      <c r="K33" s="20"/>
    </row>
    <row r="34" spans="1:11" ht="21.95" customHeight="1">
      <c r="A34" s="9"/>
      <c r="B34" s="10" t="s">
        <v>107</v>
      </c>
      <c r="C34" s="10">
        <v>33004</v>
      </c>
      <c r="D34" s="10" t="s">
        <v>127</v>
      </c>
      <c r="E34" s="10">
        <v>2</v>
      </c>
      <c r="F34" s="10">
        <v>750</v>
      </c>
      <c r="G34" s="25">
        <f t="shared" si="0"/>
        <v>424</v>
      </c>
      <c r="H34" s="10">
        <v>400</v>
      </c>
      <c r="I34" s="10">
        <v>24</v>
      </c>
      <c r="J34" s="24">
        <f t="shared" si="1"/>
        <v>53.333333333333336</v>
      </c>
      <c r="K34" s="20"/>
    </row>
    <row r="35" spans="1:11" ht="21.95" customHeight="1">
      <c r="A35" s="9"/>
      <c r="B35" s="10" t="s">
        <v>100</v>
      </c>
      <c r="C35" s="10" t="s">
        <v>101</v>
      </c>
      <c r="D35" s="10" t="s">
        <v>127</v>
      </c>
      <c r="E35" s="10">
        <v>2</v>
      </c>
      <c r="F35" s="10">
        <v>750</v>
      </c>
      <c r="G35" s="25">
        <f t="shared" si="0"/>
        <v>660</v>
      </c>
      <c r="H35" s="10">
        <v>648</v>
      </c>
      <c r="I35" s="10">
        <v>12</v>
      </c>
      <c r="J35" s="24">
        <f t="shared" si="1"/>
        <v>86.4</v>
      </c>
      <c r="K35" s="20"/>
    </row>
    <row r="36" spans="1:11" ht="21.95" customHeight="1">
      <c r="A36" s="23">
        <v>45057</v>
      </c>
      <c r="B36" s="10" t="s">
        <v>100</v>
      </c>
      <c r="C36" s="10" t="s">
        <v>101</v>
      </c>
      <c r="D36" s="10" t="s">
        <v>127</v>
      </c>
      <c r="E36" s="10">
        <v>1</v>
      </c>
      <c r="F36" s="10">
        <v>375</v>
      </c>
      <c r="G36" s="25">
        <f t="shared" si="0"/>
        <v>337</v>
      </c>
      <c r="H36" s="10">
        <v>330</v>
      </c>
      <c r="I36" s="10">
        <v>7</v>
      </c>
      <c r="J36" s="24">
        <f t="shared" si="1"/>
        <v>88</v>
      </c>
      <c r="K36" s="20"/>
    </row>
    <row r="37" spans="1:11" ht="21.95" customHeight="1">
      <c r="A37" s="9"/>
      <c r="B37" s="10" t="s">
        <v>105</v>
      </c>
      <c r="C37" s="10" t="s">
        <v>106</v>
      </c>
      <c r="D37" s="10" t="s">
        <v>127</v>
      </c>
      <c r="E37" s="10">
        <v>1</v>
      </c>
      <c r="F37" s="10">
        <v>375</v>
      </c>
      <c r="G37" s="25">
        <v>264</v>
      </c>
      <c r="H37" s="10">
        <v>260</v>
      </c>
      <c r="I37" s="10">
        <v>4</v>
      </c>
      <c r="J37" s="24">
        <f t="shared" si="1"/>
        <v>69.333333333333343</v>
      </c>
      <c r="K37" s="20"/>
    </row>
    <row r="38" spans="1:11" ht="21.95" customHeight="1">
      <c r="A38" s="9"/>
      <c r="B38" s="10" t="s">
        <v>51</v>
      </c>
      <c r="C38" s="10" t="s">
        <v>43</v>
      </c>
      <c r="D38" s="10" t="s">
        <v>127</v>
      </c>
      <c r="E38" s="10">
        <v>1</v>
      </c>
      <c r="F38" s="10">
        <v>375</v>
      </c>
      <c r="G38" s="25">
        <f t="shared" si="0"/>
        <v>336</v>
      </c>
      <c r="H38" s="10">
        <v>330</v>
      </c>
      <c r="I38" s="10">
        <v>6</v>
      </c>
      <c r="J38" s="24">
        <f t="shared" si="1"/>
        <v>88</v>
      </c>
      <c r="K38" s="20"/>
    </row>
    <row r="39" spans="1:11" ht="21.95" customHeight="1">
      <c r="A39" s="23">
        <v>45058</v>
      </c>
      <c r="B39" s="10" t="s">
        <v>51</v>
      </c>
      <c r="C39" s="10" t="s">
        <v>43</v>
      </c>
      <c r="D39" s="10" t="s">
        <v>127</v>
      </c>
      <c r="E39" s="10">
        <v>1</v>
      </c>
      <c r="F39" s="10">
        <v>375</v>
      </c>
      <c r="G39" s="25">
        <f>SUM(H39+I39)</f>
        <v>395</v>
      </c>
      <c r="H39" s="10">
        <v>375</v>
      </c>
      <c r="I39" s="10">
        <v>20</v>
      </c>
      <c r="J39" s="24">
        <f>H39/F39*100</f>
        <v>100</v>
      </c>
      <c r="K39" s="20"/>
    </row>
    <row r="40" spans="1:11" ht="21.95" customHeight="1">
      <c r="A40" s="9"/>
      <c r="B40" s="10" t="s">
        <v>94</v>
      </c>
      <c r="C40" s="10" t="s">
        <v>58</v>
      </c>
      <c r="D40" s="10" t="s">
        <v>127</v>
      </c>
      <c r="E40" s="10">
        <v>1</v>
      </c>
      <c r="F40" s="10">
        <v>200</v>
      </c>
      <c r="G40" s="25">
        <v>211</v>
      </c>
      <c r="H40" s="10">
        <v>200</v>
      </c>
      <c r="I40" s="10">
        <v>11</v>
      </c>
      <c r="J40" s="24">
        <f>H40/F40*100</f>
        <v>100</v>
      </c>
      <c r="K40" s="20"/>
    </row>
    <row r="41" spans="1:11" ht="21.95" customHeight="1">
      <c r="A41" s="9" t="s">
        <v>164</v>
      </c>
      <c r="B41" s="10" t="s">
        <v>51</v>
      </c>
      <c r="C41" s="10" t="s">
        <v>43</v>
      </c>
      <c r="D41" s="10" t="s">
        <v>127</v>
      </c>
      <c r="E41" s="10">
        <v>1</v>
      </c>
      <c r="F41" s="10">
        <v>375</v>
      </c>
      <c r="G41" s="25">
        <f>SUM(H41+I41)</f>
        <v>391</v>
      </c>
      <c r="H41" s="10">
        <v>375</v>
      </c>
      <c r="I41" s="10">
        <v>16</v>
      </c>
      <c r="J41" s="24">
        <f>H41/F41*100</f>
        <v>100</v>
      </c>
      <c r="K41" s="20"/>
    </row>
    <row r="42" spans="1:11" ht="21.95" customHeight="1">
      <c r="A42" s="9"/>
      <c r="B42" s="10" t="s">
        <v>94</v>
      </c>
      <c r="C42" s="10" t="s">
        <v>58</v>
      </c>
      <c r="D42" s="10" t="s">
        <v>127</v>
      </c>
      <c r="E42" s="10">
        <v>1</v>
      </c>
      <c r="F42" s="10">
        <v>375</v>
      </c>
      <c r="G42" s="25">
        <v>207</v>
      </c>
      <c r="H42" s="10">
        <v>200</v>
      </c>
      <c r="I42" s="10">
        <v>7</v>
      </c>
      <c r="J42" s="24">
        <f>H42/F42*100</f>
        <v>53.333333333333336</v>
      </c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.95" customHeight="1">
      <c r="A48" s="9"/>
      <c r="B48" s="10"/>
      <c r="C48" s="10"/>
      <c r="D48" s="10"/>
      <c r="E48" s="10"/>
      <c r="F48" s="10"/>
      <c r="G48" s="10"/>
      <c r="H48" s="10"/>
      <c r="I48" s="10"/>
      <c r="J48" s="19"/>
      <c r="K48" s="20"/>
    </row>
    <row r="49" spans="1:11" ht="21.95" customHeight="1">
      <c r="A49" s="9"/>
      <c r="B49" s="10"/>
      <c r="C49" s="10"/>
      <c r="D49" s="10"/>
      <c r="E49" s="10"/>
      <c r="F49" s="10"/>
      <c r="G49" s="10"/>
      <c r="H49" s="10"/>
      <c r="I49" s="10"/>
      <c r="J49" s="19"/>
      <c r="K49" s="20"/>
    </row>
    <row r="50" spans="1:11" ht="21" customHeight="1">
      <c r="A50" s="38" t="s">
        <v>23</v>
      </c>
      <c r="B50" s="39"/>
      <c r="C50" s="11">
        <f>COUNT(A10:A49)</f>
        <v>12</v>
      </c>
      <c r="E50" s="40" t="s">
        <v>24</v>
      </c>
      <c r="F50" s="40"/>
      <c r="G50" s="41"/>
      <c r="H50" s="41"/>
      <c r="I50" s="41"/>
      <c r="J50" s="41"/>
      <c r="K50" s="41"/>
    </row>
    <row r="51" spans="1:11" ht="21" customHeight="1">
      <c r="A51" s="42" t="s">
        <v>25</v>
      </c>
      <c r="B51" s="43"/>
      <c r="C51" s="11">
        <f>SUM(F10:F49)</f>
        <v>23975</v>
      </c>
      <c r="F51" s="44"/>
      <c r="G51" s="44"/>
      <c r="H51" s="44"/>
      <c r="I51" s="4"/>
      <c r="J51" s="4"/>
      <c r="K51" s="16"/>
    </row>
    <row r="52" spans="1:11" ht="21" customHeight="1">
      <c r="A52" s="42" t="s">
        <v>26</v>
      </c>
      <c r="B52" s="43"/>
      <c r="C52" s="11">
        <f>SUM(H10:H49)</f>
        <v>20528</v>
      </c>
      <c r="F52" s="4"/>
      <c r="G52" s="4"/>
      <c r="H52" s="4"/>
      <c r="I52" s="4"/>
      <c r="J52" s="4"/>
      <c r="K52" s="16"/>
    </row>
    <row r="53" spans="1:11">
      <c r="A53" s="51" t="s">
        <v>27</v>
      </c>
      <c r="B53" s="52"/>
      <c r="C53" s="12">
        <f>SUM(J10:J49)</f>
        <v>2810.2888888888892</v>
      </c>
      <c r="F53" s="44"/>
      <c r="G53" s="44"/>
      <c r="H53" s="44"/>
      <c r="I53" s="44"/>
      <c r="J53" s="4"/>
      <c r="K53" s="45"/>
    </row>
    <row r="54" spans="1:11">
      <c r="A54" s="53" t="s">
        <v>28</v>
      </c>
      <c r="B54" s="54"/>
      <c r="C54" s="11">
        <f>COUNTA(B10:B49)</f>
        <v>33</v>
      </c>
      <c r="F54" s="44"/>
      <c r="G54" s="44"/>
      <c r="H54" s="44"/>
      <c r="I54" s="44"/>
      <c r="J54" s="4"/>
      <c r="K54" s="45"/>
    </row>
    <row r="55" spans="1:11">
      <c r="A55" s="53" t="s">
        <v>29</v>
      </c>
      <c r="B55" s="54"/>
      <c r="C55" s="12">
        <f>C53/C54</f>
        <v>85.160269360269368</v>
      </c>
      <c r="F55" s="44"/>
      <c r="G55" s="44"/>
      <c r="H55" s="44"/>
      <c r="I55" s="44"/>
      <c r="J55" s="4"/>
      <c r="K55" s="45"/>
    </row>
    <row r="56" spans="1:11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21"/>
    </row>
  </sheetData>
  <mergeCells count="13">
    <mergeCell ref="K53:K55"/>
    <mergeCell ref="A4:K6"/>
    <mergeCell ref="F53:H55"/>
    <mergeCell ref="A52:B52"/>
    <mergeCell ref="A53:B53"/>
    <mergeCell ref="A54:B54"/>
    <mergeCell ref="A55:B55"/>
    <mergeCell ref="I53:I55"/>
    <mergeCell ref="J1:K1"/>
    <mergeCell ref="A50:B50"/>
    <mergeCell ref="E50:K50"/>
    <mergeCell ref="A51:B51"/>
    <mergeCell ref="F51:H51"/>
  </mergeCells>
  <printOptions horizontalCentered="1" verticalCentered="1"/>
  <pageMargins left="0" right="0" top="0" bottom="0" header="0" footer="0"/>
  <pageSetup paperSize="9" scale="72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6865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6865" r:id="rId4"/>
      </mc:Fallback>
    </mc:AlternateContent>
  </oleObjects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K54"/>
  <sheetViews>
    <sheetView view="pageBreakPreview" topLeftCell="A7" zoomScaleNormal="100" workbookViewId="0">
      <selection activeCell="F7" sqref="F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6"/>
    </row>
    <row r="5" spans="1:11" ht="15.75" customHeight="1">
      <c r="A5" s="46"/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6.95" customHeight="1">
      <c r="A6" s="46"/>
      <c r="B6" s="55"/>
      <c r="C6" s="55"/>
      <c r="D6" s="55"/>
      <c r="E6" s="55"/>
      <c r="F6" s="55"/>
      <c r="G6" s="55"/>
      <c r="H6" s="55"/>
      <c r="I6" s="55"/>
      <c r="J6" s="55"/>
      <c r="K6" s="56"/>
    </row>
    <row r="7" spans="1:11" ht="24" customHeight="1">
      <c r="A7" s="5" t="s">
        <v>2</v>
      </c>
      <c r="B7" s="6" t="s">
        <v>154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79</v>
      </c>
      <c r="C10" s="10">
        <v>882533600</v>
      </c>
      <c r="D10" s="10" t="s">
        <v>127</v>
      </c>
      <c r="E10" s="10">
        <v>1</v>
      </c>
      <c r="F10" s="10">
        <v>375</v>
      </c>
      <c r="G10" s="10">
        <f t="shared" ref="G10:G36" si="0">SUM(H10+I10)</f>
        <v>350</v>
      </c>
      <c r="H10" s="10">
        <v>325</v>
      </c>
      <c r="I10" s="10">
        <v>25</v>
      </c>
      <c r="J10" s="24">
        <f t="shared" ref="J10:J36" si="1">H10/F10*100</f>
        <v>86.666666666666671</v>
      </c>
      <c r="K10" s="20"/>
    </row>
    <row r="11" spans="1:11" ht="21.95" customHeight="1">
      <c r="A11" s="9"/>
      <c r="B11" s="10" t="s">
        <v>50</v>
      </c>
      <c r="C11" s="10" t="s">
        <v>46</v>
      </c>
      <c r="D11" s="10" t="s">
        <v>127</v>
      </c>
      <c r="E11" s="10">
        <v>3</v>
      </c>
      <c r="F11" s="10">
        <v>1125</v>
      </c>
      <c r="G11" s="10">
        <f t="shared" si="0"/>
        <v>1094</v>
      </c>
      <c r="H11" s="10">
        <v>1047</v>
      </c>
      <c r="I11" s="10">
        <v>47</v>
      </c>
      <c r="J11" s="24">
        <f t="shared" si="1"/>
        <v>93.066666666666663</v>
      </c>
      <c r="K11" s="20"/>
    </row>
    <row r="12" spans="1:11" ht="21.95" customHeight="1">
      <c r="A12" s="23">
        <v>45030</v>
      </c>
      <c r="B12" s="10" t="s">
        <v>79</v>
      </c>
      <c r="C12" s="10">
        <v>882533600</v>
      </c>
      <c r="D12" s="10" t="s">
        <v>127</v>
      </c>
      <c r="E12" s="10">
        <v>1</v>
      </c>
      <c r="F12" s="10">
        <v>375</v>
      </c>
      <c r="G12" s="10">
        <f t="shared" si="0"/>
        <v>350</v>
      </c>
      <c r="H12" s="10">
        <v>325</v>
      </c>
      <c r="I12" s="10">
        <v>25</v>
      </c>
      <c r="J12" s="24">
        <f t="shared" si="1"/>
        <v>86.666666666666671</v>
      </c>
      <c r="K12" s="20"/>
    </row>
    <row r="13" spans="1:11" ht="21.95" customHeight="1">
      <c r="A13" s="9"/>
      <c r="B13" s="10" t="s">
        <v>50</v>
      </c>
      <c r="C13" s="10" t="s">
        <v>46</v>
      </c>
      <c r="D13" s="10" t="s">
        <v>127</v>
      </c>
      <c r="E13" s="10">
        <v>3</v>
      </c>
      <c r="F13" s="10">
        <v>1125</v>
      </c>
      <c r="G13" s="10">
        <f t="shared" si="0"/>
        <v>1094</v>
      </c>
      <c r="H13" s="10">
        <v>1047</v>
      </c>
      <c r="I13" s="10">
        <v>47</v>
      </c>
      <c r="J13" s="24">
        <f t="shared" si="1"/>
        <v>93.066666666666663</v>
      </c>
      <c r="K13" s="20"/>
    </row>
    <row r="14" spans="1:11" ht="21.95" customHeight="1">
      <c r="A14" s="23">
        <v>45033</v>
      </c>
      <c r="B14" s="10" t="s">
        <v>47</v>
      </c>
      <c r="C14" s="10">
        <v>39009</v>
      </c>
      <c r="D14" s="10" t="s">
        <v>127</v>
      </c>
      <c r="E14" s="10">
        <v>2</v>
      </c>
      <c r="F14" s="10">
        <v>750</v>
      </c>
      <c r="G14" s="10">
        <v>637</v>
      </c>
      <c r="H14" s="10">
        <v>625</v>
      </c>
      <c r="I14" s="10">
        <v>12</v>
      </c>
      <c r="J14" s="24">
        <f t="shared" si="1"/>
        <v>83.333333333333343</v>
      </c>
      <c r="K14" s="20"/>
    </row>
    <row r="15" spans="1:11" ht="21.95" customHeight="1">
      <c r="A15" s="9"/>
      <c r="B15" s="10" t="s">
        <v>79</v>
      </c>
      <c r="C15" s="10">
        <v>8825633600</v>
      </c>
      <c r="D15" s="10" t="s">
        <v>127</v>
      </c>
      <c r="E15" s="10">
        <v>2</v>
      </c>
      <c r="F15" s="10">
        <v>750</v>
      </c>
      <c r="G15" s="10">
        <v>650</v>
      </c>
      <c r="H15" s="10">
        <v>625</v>
      </c>
      <c r="I15" s="10">
        <v>25</v>
      </c>
      <c r="J15" s="24">
        <f t="shared" si="1"/>
        <v>83.333333333333343</v>
      </c>
      <c r="K15" s="20"/>
    </row>
    <row r="16" spans="1:11" ht="21.95" customHeight="1">
      <c r="A16" s="23">
        <v>45034</v>
      </c>
      <c r="B16" s="10" t="s">
        <v>79</v>
      </c>
      <c r="C16" s="10">
        <v>8825633600</v>
      </c>
      <c r="D16" s="10" t="s">
        <v>127</v>
      </c>
      <c r="E16" s="10">
        <v>2</v>
      </c>
      <c r="F16" s="10">
        <v>750</v>
      </c>
      <c r="G16" s="10">
        <f t="shared" si="0"/>
        <v>623</v>
      </c>
      <c r="H16" s="10">
        <v>600</v>
      </c>
      <c r="I16" s="10">
        <v>23</v>
      </c>
      <c r="J16" s="24">
        <f t="shared" si="1"/>
        <v>80</v>
      </c>
      <c r="K16" s="20"/>
    </row>
    <row r="17" spans="1:11" ht="21.95" customHeight="1">
      <c r="A17" s="9"/>
      <c r="B17" s="10" t="s">
        <v>47</v>
      </c>
      <c r="C17" s="10">
        <v>39009</v>
      </c>
      <c r="D17" s="10" t="s">
        <v>127</v>
      </c>
      <c r="E17" s="10">
        <v>3</v>
      </c>
      <c r="F17" s="10">
        <v>1125</v>
      </c>
      <c r="G17" s="10">
        <v>945</v>
      </c>
      <c r="H17" s="10">
        <v>900</v>
      </c>
      <c r="I17" s="10">
        <v>45</v>
      </c>
      <c r="J17" s="24">
        <f t="shared" si="1"/>
        <v>80</v>
      </c>
      <c r="K17" s="20"/>
    </row>
    <row r="18" spans="1:11" ht="21.95" customHeight="1">
      <c r="A18" s="23">
        <v>45048</v>
      </c>
      <c r="B18" s="10" t="s">
        <v>47</v>
      </c>
      <c r="C18" s="10">
        <v>39009</v>
      </c>
      <c r="D18" s="10" t="s">
        <v>127</v>
      </c>
      <c r="E18" s="10">
        <v>1</v>
      </c>
      <c r="F18" s="10">
        <v>150</v>
      </c>
      <c r="G18" s="10">
        <f t="shared" si="0"/>
        <v>138</v>
      </c>
      <c r="H18" s="10">
        <v>135</v>
      </c>
      <c r="I18" s="10">
        <v>3</v>
      </c>
      <c r="J18" s="24">
        <f t="shared" si="1"/>
        <v>90</v>
      </c>
      <c r="K18" s="20"/>
    </row>
    <row r="19" spans="1:11" ht="21.95" customHeight="1">
      <c r="A19" s="9"/>
      <c r="B19" s="10" t="s">
        <v>79</v>
      </c>
      <c r="C19" s="10">
        <v>8825633600</v>
      </c>
      <c r="D19" s="10" t="s">
        <v>127</v>
      </c>
      <c r="E19" s="10">
        <v>3</v>
      </c>
      <c r="F19" s="10">
        <v>1080</v>
      </c>
      <c r="G19" s="10">
        <f t="shared" si="0"/>
        <v>1090</v>
      </c>
      <c r="H19" s="10">
        <v>1080</v>
      </c>
      <c r="I19" s="10">
        <v>10</v>
      </c>
      <c r="J19" s="24">
        <f t="shared" si="1"/>
        <v>100</v>
      </c>
      <c r="K19" s="20"/>
    </row>
    <row r="20" spans="1:11" ht="21.95" customHeight="1">
      <c r="A20" s="23">
        <v>45049</v>
      </c>
      <c r="B20" s="10" t="s">
        <v>79</v>
      </c>
      <c r="C20" s="10">
        <v>8825633600</v>
      </c>
      <c r="D20" s="10" t="s">
        <v>127</v>
      </c>
      <c r="E20" s="10">
        <v>2</v>
      </c>
      <c r="F20" s="10">
        <v>750</v>
      </c>
      <c r="G20" s="10">
        <f t="shared" si="0"/>
        <v>728</v>
      </c>
      <c r="H20" s="10">
        <v>720</v>
      </c>
      <c r="I20" s="10">
        <v>8</v>
      </c>
      <c r="J20" s="24">
        <f t="shared" si="1"/>
        <v>96</v>
      </c>
      <c r="K20" s="20"/>
    </row>
    <row r="21" spans="1:11" ht="21.95" customHeight="1">
      <c r="A21" s="9"/>
      <c r="B21" s="10" t="s">
        <v>47</v>
      </c>
      <c r="C21" s="10" t="s">
        <v>67</v>
      </c>
      <c r="D21" s="10" t="s">
        <v>127</v>
      </c>
      <c r="E21" s="10">
        <v>1</v>
      </c>
      <c r="F21" s="10">
        <v>375</v>
      </c>
      <c r="G21" s="10">
        <f t="shared" si="0"/>
        <v>270</v>
      </c>
      <c r="H21" s="10">
        <v>260</v>
      </c>
      <c r="I21" s="10">
        <v>10</v>
      </c>
      <c r="J21" s="24">
        <f t="shared" si="1"/>
        <v>69.333333333333343</v>
      </c>
      <c r="K21" s="20"/>
    </row>
    <row r="22" spans="1:11" ht="21.95" customHeight="1">
      <c r="A22" s="23">
        <v>45050</v>
      </c>
      <c r="B22" s="10" t="s">
        <v>79</v>
      </c>
      <c r="C22" s="10">
        <v>8825633600</v>
      </c>
      <c r="D22" s="10" t="s">
        <v>127</v>
      </c>
      <c r="E22" s="10">
        <v>2</v>
      </c>
      <c r="F22" s="10">
        <v>750</v>
      </c>
      <c r="G22" s="10">
        <f t="shared" si="0"/>
        <v>734</v>
      </c>
      <c r="H22" s="10">
        <v>730</v>
      </c>
      <c r="I22" s="10">
        <v>4</v>
      </c>
      <c r="J22" s="24">
        <f t="shared" si="1"/>
        <v>97.333333333333343</v>
      </c>
      <c r="K22" s="20"/>
    </row>
    <row r="23" spans="1:11" ht="21.95" customHeight="1">
      <c r="A23" s="9"/>
      <c r="B23" s="10" t="s">
        <v>47</v>
      </c>
      <c r="C23" s="10">
        <v>39009</v>
      </c>
      <c r="D23" s="10" t="s">
        <v>127</v>
      </c>
      <c r="E23" s="10">
        <v>2</v>
      </c>
      <c r="F23" s="10">
        <v>750</v>
      </c>
      <c r="G23" s="10">
        <f t="shared" si="0"/>
        <v>735</v>
      </c>
      <c r="H23" s="10">
        <v>730</v>
      </c>
      <c r="I23" s="10">
        <v>5</v>
      </c>
      <c r="J23" s="24">
        <f t="shared" si="1"/>
        <v>97.333333333333343</v>
      </c>
      <c r="K23" s="20"/>
    </row>
    <row r="24" spans="1:11" ht="21.95" customHeight="1">
      <c r="A24" s="23">
        <v>45051</v>
      </c>
      <c r="B24" s="10" t="s">
        <v>79</v>
      </c>
      <c r="C24" s="10">
        <v>8825633600</v>
      </c>
      <c r="D24" s="10" t="s">
        <v>127</v>
      </c>
      <c r="E24" s="10">
        <v>2</v>
      </c>
      <c r="F24" s="10">
        <v>750</v>
      </c>
      <c r="G24" s="10">
        <f t="shared" si="0"/>
        <v>764</v>
      </c>
      <c r="H24" s="10">
        <v>750</v>
      </c>
      <c r="I24" s="10">
        <v>14</v>
      </c>
      <c r="J24" s="24">
        <f t="shared" si="1"/>
        <v>100</v>
      </c>
      <c r="K24" s="20"/>
    </row>
    <row r="25" spans="1:11" ht="21.95" customHeight="1">
      <c r="A25" s="9"/>
      <c r="B25" s="10" t="s">
        <v>47</v>
      </c>
      <c r="C25" s="10">
        <v>39009</v>
      </c>
      <c r="D25" s="10" t="s">
        <v>127</v>
      </c>
      <c r="E25" s="10">
        <v>1</v>
      </c>
      <c r="F25" s="10">
        <v>375</v>
      </c>
      <c r="G25" s="10">
        <v>426</v>
      </c>
      <c r="H25" s="10">
        <v>396</v>
      </c>
      <c r="I25" s="10">
        <v>30</v>
      </c>
      <c r="J25" s="24">
        <f t="shared" si="1"/>
        <v>105.60000000000001</v>
      </c>
      <c r="K25" s="20"/>
    </row>
    <row r="26" spans="1:11" ht="21.95" customHeight="1">
      <c r="A26" s="23">
        <v>45054</v>
      </c>
      <c r="B26" s="10" t="s">
        <v>47</v>
      </c>
      <c r="C26" s="10">
        <v>39009</v>
      </c>
      <c r="D26" s="10" t="s">
        <v>127</v>
      </c>
      <c r="E26" s="10">
        <v>3</v>
      </c>
      <c r="F26" s="10">
        <v>1125</v>
      </c>
      <c r="G26" s="10">
        <f t="shared" si="0"/>
        <v>923</v>
      </c>
      <c r="H26" s="10">
        <v>900</v>
      </c>
      <c r="I26" s="10">
        <v>23</v>
      </c>
      <c r="J26" s="24">
        <f t="shared" si="1"/>
        <v>80</v>
      </c>
      <c r="K26" s="20"/>
    </row>
    <row r="27" spans="1:11" ht="21.95" customHeight="1">
      <c r="A27" s="9"/>
      <c r="B27" s="10" t="s">
        <v>79</v>
      </c>
      <c r="C27" s="10">
        <v>8825633600</v>
      </c>
      <c r="D27" s="10" t="s">
        <v>127</v>
      </c>
      <c r="E27" s="10">
        <v>3</v>
      </c>
      <c r="F27" s="10">
        <v>1125</v>
      </c>
      <c r="G27" s="10">
        <v>832</v>
      </c>
      <c r="H27" s="10">
        <v>800</v>
      </c>
      <c r="I27" s="10">
        <v>32</v>
      </c>
      <c r="J27" s="24">
        <f t="shared" si="1"/>
        <v>71.111111111111114</v>
      </c>
      <c r="K27" s="20"/>
    </row>
    <row r="28" spans="1:11" ht="21.95" customHeight="1">
      <c r="A28" s="9"/>
      <c r="B28" s="10" t="s">
        <v>63</v>
      </c>
      <c r="C28" s="10" t="s">
        <v>64</v>
      </c>
      <c r="D28" s="10" t="s">
        <v>127</v>
      </c>
      <c r="E28" s="10">
        <v>1</v>
      </c>
      <c r="F28" s="10">
        <v>375</v>
      </c>
      <c r="G28" s="10">
        <f t="shared" si="0"/>
        <v>145</v>
      </c>
      <c r="H28" s="10">
        <v>100</v>
      </c>
      <c r="I28" s="10">
        <v>45</v>
      </c>
      <c r="J28" s="24">
        <f t="shared" si="1"/>
        <v>26.666666666666668</v>
      </c>
      <c r="K28" s="20"/>
    </row>
    <row r="29" spans="1:11" ht="21.95" customHeight="1">
      <c r="A29" s="23">
        <v>45055</v>
      </c>
      <c r="B29" s="10" t="s">
        <v>63</v>
      </c>
      <c r="C29" s="10" t="s">
        <v>64</v>
      </c>
      <c r="D29" s="10" t="s">
        <v>127</v>
      </c>
      <c r="E29" s="10">
        <v>1</v>
      </c>
      <c r="F29" s="10">
        <v>375</v>
      </c>
      <c r="G29" s="10">
        <f t="shared" si="0"/>
        <v>162</v>
      </c>
      <c r="H29" s="10">
        <v>150</v>
      </c>
      <c r="I29" s="10">
        <v>12</v>
      </c>
      <c r="J29" s="24">
        <f t="shared" si="1"/>
        <v>40</v>
      </c>
      <c r="K29" s="20"/>
    </row>
    <row r="30" spans="1:11" ht="21.95" customHeight="1">
      <c r="A30" s="9"/>
      <c r="B30" s="10" t="s">
        <v>79</v>
      </c>
      <c r="C30" s="10">
        <v>8825633600</v>
      </c>
      <c r="D30" s="10" t="s">
        <v>127</v>
      </c>
      <c r="E30" s="10">
        <v>3</v>
      </c>
      <c r="F30" s="10">
        <v>900</v>
      </c>
      <c r="G30" s="10">
        <v>1004</v>
      </c>
      <c r="H30" s="10">
        <v>900</v>
      </c>
      <c r="I30" s="10">
        <v>4</v>
      </c>
      <c r="J30" s="24">
        <f t="shared" si="1"/>
        <v>100</v>
      </c>
      <c r="K30" s="20"/>
    </row>
    <row r="31" spans="1:11" ht="21.95" customHeight="1">
      <c r="A31" s="9"/>
      <c r="B31" s="10" t="s">
        <v>47</v>
      </c>
      <c r="C31" s="10">
        <v>39009</v>
      </c>
      <c r="D31" s="10" t="s">
        <v>127</v>
      </c>
      <c r="E31" s="10">
        <v>1</v>
      </c>
      <c r="F31" s="10">
        <v>375</v>
      </c>
      <c r="G31" s="10">
        <f t="shared" si="0"/>
        <v>334</v>
      </c>
      <c r="H31" s="10">
        <v>300</v>
      </c>
      <c r="I31" s="10">
        <v>34</v>
      </c>
      <c r="J31" s="24">
        <f t="shared" si="1"/>
        <v>80</v>
      </c>
      <c r="K31" s="20"/>
    </row>
    <row r="32" spans="1:11" ht="21.95" customHeight="1">
      <c r="A32" s="23">
        <v>45056</v>
      </c>
      <c r="B32" s="10" t="s">
        <v>79</v>
      </c>
      <c r="C32" s="10">
        <v>8825633600</v>
      </c>
      <c r="D32" s="10" t="s">
        <v>127</v>
      </c>
      <c r="E32" s="10">
        <v>3</v>
      </c>
      <c r="F32" s="10">
        <v>900</v>
      </c>
      <c r="G32" s="10">
        <v>925</v>
      </c>
      <c r="H32" s="10">
        <v>900</v>
      </c>
      <c r="I32" s="10">
        <v>25</v>
      </c>
      <c r="J32" s="24">
        <f t="shared" si="1"/>
        <v>100</v>
      </c>
      <c r="K32" s="20"/>
    </row>
    <row r="33" spans="1:11" ht="21.95" customHeight="1">
      <c r="A33" s="9"/>
      <c r="B33" s="10" t="s">
        <v>47</v>
      </c>
      <c r="C33" s="10">
        <v>39009</v>
      </c>
      <c r="D33" s="10" t="s">
        <v>127</v>
      </c>
      <c r="E33" s="10">
        <v>2</v>
      </c>
      <c r="F33" s="10">
        <v>700</v>
      </c>
      <c r="G33" s="10">
        <v>723</v>
      </c>
      <c r="H33" s="10">
        <v>700</v>
      </c>
      <c r="I33" s="10">
        <v>23</v>
      </c>
      <c r="J33" s="24">
        <f t="shared" si="1"/>
        <v>100</v>
      </c>
      <c r="K33" s="20"/>
    </row>
    <row r="34" spans="1:11" ht="21.95" customHeight="1">
      <c r="A34" s="23">
        <v>45057</v>
      </c>
      <c r="B34" s="10" t="s">
        <v>47</v>
      </c>
      <c r="C34" s="10">
        <v>39009</v>
      </c>
      <c r="D34" s="10" t="s">
        <v>127</v>
      </c>
      <c r="E34" s="10">
        <v>3</v>
      </c>
      <c r="F34" s="10">
        <v>930</v>
      </c>
      <c r="G34" s="10">
        <v>935</v>
      </c>
      <c r="H34" s="10">
        <v>930</v>
      </c>
      <c r="I34" s="10">
        <v>5</v>
      </c>
      <c r="J34" s="24">
        <f t="shared" si="1"/>
        <v>100</v>
      </c>
      <c r="K34" s="20"/>
    </row>
    <row r="35" spans="1:11" ht="21.95" customHeight="1">
      <c r="A35" s="9"/>
      <c r="B35" s="10" t="s">
        <v>79</v>
      </c>
      <c r="C35" s="10">
        <v>8285633600</v>
      </c>
      <c r="D35" s="10" t="s">
        <v>127</v>
      </c>
      <c r="E35" s="10">
        <v>2</v>
      </c>
      <c r="F35" s="10">
        <v>700</v>
      </c>
      <c r="G35" s="10">
        <f t="shared" si="0"/>
        <v>725</v>
      </c>
      <c r="H35" s="10">
        <v>700</v>
      </c>
      <c r="I35" s="10">
        <v>25</v>
      </c>
      <c r="J35" s="24">
        <f t="shared" si="1"/>
        <v>100</v>
      </c>
      <c r="K35" s="20"/>
    </row>
    <row r="36" spans="1:11" ht="21.95" customHeight="1">
      <c r="A36" s="9"/>
      <c r="B36" s="10" t="s">
        <v>63</v>
      </c>
      <c r="C36" s="10" t="s">
        <v>64</v>
      </c>
      <c r="D36" s="10" t="s">
        <v>127</v>
      </c>
      <c r="E36" s="10">
        <v>1</v>
      </c>
      <c r="F36" s="10">
        <v>375</v>
      </c>
      <c r="G36" s="10">
        <f t="shared" si="0"/>
        <v>64</v>
      </c>
      <c r="H36" s="10">
        <v>60</v>
      </c>
      <c r="I36" s="10">
        <v>4</v>
      </c>
      <c r="J36" s="24">
        <f t="shared" si="1"/>
        <v>16</v>
      </c>
      <c r="K36" s="20"/>
    </row>
    <row r="37" spans="1:11" ht="21.95" customHeight="1">
      <c r="A37" s="23">
        <v>45058</v>
      </c>
      <c r="B37" s="10" t="s">
        <v>47</v>
      </c>
      <c r="C37" s="10">
        <v>39009</v>
      </c>
      <c r="D37" s="10" t="s">
        <v>127</v>
      </c>
      <c r="E37" s="10">
        <v>2</v>
      </c>
      <c r="F37" s="10">
        <v>700</v>
      </c>
      <c r="G37" s="10">
        <v>715</v>
      </c>
      <c r="H37" s="10">
        <v>700</v>
      </c>
      <c r="I37" s="10">
        <v>15</v>
      </c>
      <c r="J37" s="24">
        <f t="shared" ref="J37:J42" si="2">H37/F37*100</f>
        <v>100</v>
      </c>
      <c r="K37" s="20"/>
    </row>
    <row r="38" spans="1:11" ht="21.95" customHeight="1">
      <c r="A38" s="9"/>
      <c r="B38" s="10" t="s">
        <v>155</v>
      </c>
      <c r="C38" s="10" t="s">
        <v>64</v>
      </c>
      <c r="D38" s="10" t="s">
        <v>127</v>
      </c>
      <c r="E38" s="10">
        <v>1</v>
      </c>
      <c r="F38" s="10">
        <v>375</v>
      </c>
      <c r="G38" s="10">
        <f>SUM(H38+I38)</f>
        <v>125</v>
      </c>
      <c r="H38" s="10">
        <v>120</v>
      </c>
      <c r="I38" s="10">
        <v>5</v>
      </c>
      <c r="J38" s="24">
        <f t="shared" si="2"/>
        <v>32</v>
      </c>
      <c r="K38" s="20"/>
    </row>
    <row r="39" spans="1:11" ht="21.95" customHeight="1">
      <c r="A39" s="9"/>
      <c r="B39" s="10" t="s">
        <v>79</v>
      </c>
      <c r="C39" s="10">
        <v>8825633600</v>
      </c>
      <c r="D39" s="10" t="s">
        <v>127</v>
      </c>
      <c r="E39" s="10">
        <v>3</v>
      </c>
      <c r="F39" s="10">
        <v>1000</v>
      </c>
      <c r="G39" s="10">
        <f>SUM(H39+I39)</f>
        <v>1029</v>
      </c>
      <c r="H39" s="10">
        <v>1000</v>
      </c>
      <c r="I39" s="10">
        <v>29</v>
      </c>
      <c r="J39" s="24">
        <f t="shared" si="2"/>
        <v>100</v>
      </c>
      <c r="K39" s="20"/>
    </row>
    <row r="40" spans="1:11" ht="21.95" customHeight="1">
      <c r="A40" s="23">
        <v>45061</v>
      </c>
      <c r="B40" s="10" t="s">
        <v>47</v>
      </c>
      <c r="C40" s="10">
        <v>39009</v>
      </c>
      <c r="D40" s="10" t="s">
        <v>127</v>
      </c>
      <c r="E40" s="10">
        <v>2</v>
      </c>
      <c r="F40" s="10">
        <v>700</v>
      </c>
      <c r="G40" s="10">
        <v>720</v>
      </c>
      <c r="H40" s="10">
        <v>700</v>
      </c>
      <c r="I40" s="10">
        <v>20</v>
      </c>
      <c r="J40" s="24">
        <f t="shared" si="2"/>
        <v>100</v>
      </c>
      <c r="K40" s="20"/>
    </row>
    <row r="41" spans="1:11" ht="21.95" customHeight="1">
      <c r="A41" s="9"/>
      <c r="B41" s="10" t="s">
        <v>155</v>
      </c>
      <c r="C41" s="10" t="s">
        <v>64</v>
      </c>
      <c r="D41" s="10" t="s">
        <v>127</v>
      </c>
      <c r="E41" s="10">
        <v>1</v>
      </c>
      <c r="F41" s="10">
        <v>120</v>
      </c>
      <c r="G41" s="10">
        <f>SUM(H41+I41)</f>
        <v>125</v>
      </c>
      <c r="H41" s="10">
        <v>120</v>
      </c>
      <c r="I41" s="10">
        <v>5</v>
      </c>
      <c r="J41" s="24">
        <f t="shared" si="2"/>
        <v>100</v>
      </c>
      <c r="K41" s="20"/>
    </row>
    <row r="42" spans="1:11" ht="21.95" customHeight="1">
      <c r="A42" s="9"/>
      <c r="B42" s="10" t="s">
        <v>79</v>
      </c>
      <c r="C42" s="10">
        <v>8825633600</v>
      </c>
      <c r="D42" s="10" t="s">
        <v>127</v>
      </c>
      <c r="E42" s="10">
        <v>3</v>
      </c>
      <c r="F42" s="10">
        <v>1100</v>
      </c>
      <c r="G42" s="10">
        <v>1122</v>
      </c>
      <c r="H42" s="10">
        <v>1100</v>
      </c>
      <c r="I42" s="10">
        <v>22</v>
      </c>
      <c r="J42" s="24">
        <f t="shared" si="2"/>
        <v>100</v>
      </c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0"/>
    </row>
    <row r="48" spans="1:11" ht="21" customHeight="1">
      <c r="A48" s="38" t="s">
        <v>23</v>
      </c>
      <c r="B48" s="39"/>
      <c r="C48" s="11">
        <f>COUNT(A10:A47)</f>
        <v>14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23230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20475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2787.5111111111109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33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84.470033670033672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7889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7889" r:id="rId4"/>
      </mc:Fallback>
    </mc:AlternateContent>
  </oleObjects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K54"/>
  <sheetViews>
    <sheetView view="pageBreakPreview" topLeftCell="A41" zoomScaleNormal="100" workbookViewId="0">
      <selection activeCell="D51" sqref="D51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6"/>
    </row>
    <row r="5" spans="1:11" ht="15.75" customHeight="1">
      <c r="A5" s="46"/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6.95" customHeight="1">
      <c r="A6" s="46"/>
      <c r="B6" s="55"/>
      <c r="C6" s="55"/>
      <c r="D6" s="55"/>
      <c r="E6" s="55"/>
      <c r="F6" s="55"/>
      <c r="G6" s="55"/>
      <c r="H6" s="55"/>
      <c r="I6" s="55"/>
      <c r="J6" s="55"/>
      <c r="K6" s="56"/>
    </row>
    <row r="7" spans="1:11" ht="24" customHeight="1">
      <c r="A7" s="5" t="s">
        <v>2</v>
      </c>
      <c r="B7" s="6" t="s">
        <v>156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100</v>
      </c>
      <c r="C10" s="10" t="s">
        <v>101</v>
      </c>
      <c r="D10" s="10" t="s">
        <v>127</v>
      </c>
      <c r="E10" s="10">
        <v>2</v>
      </c>
      <c r="F10" s="10">
        <v>750</v>
      </c>
      <c r="G10" s="10">
        <f t="shared" ref="G10:G35" si="0">SUM(H10+I10)</f>
        <v>784</v>
      </c>
      <c r="H10" s="10">
        <v>750</v>
      </c>
      <c r="I10" s="10">
        <v>34</v>
      </c>
      <c r="J10" s="19">
        <f t="shared" ref="J10:J35" si="1">H10/F10*100</f>
        <v>100</v>
      </c>
      <c r="K10" s="20"/>
    </row>
    <row r="11" spans="1:11" ht="21.95" customHeight="1">
      <c r="A11" s="9"/>
      <c r="B11" s="10" t="s">
        <v>45</v>
      </c>
      <c r="C11" s="10" t="s">
        <v>46</v>
      </c>
      <c r="D11" s="10" t="s">
        <v>127</v>
      </c>
      <c r="E11" s="10">
        <v>3</v>
      </c>
      <c r="F11" s="10">
        <v>1125</v>
      </c>
      <c r="G11" s="10">
        <f t="shared" si="0"/>
        <v>1175</v>
      </c>
      <c r="H11" s="10">
        <v>1125</v>
      </c>
      <c r="I11" s="10">
        <v>50</v>
      </c>
      <c r="J11" s="19">
        <f t="shared" si="1"/>
        <v>100</v>
      </c>
      <c r="K11" s="20"/>
    </row>
    <row r="12" spans="1:11" ht="21.95" customHeight="1">
      <c r="A12" s="9"/>
      <c r="B12" s="10" t="s">
        <v>157</v>
      </c>
      <c r="C12" s="10" t="s">
        <v>158</v>
      </c>
      <c r="D12" s="10" t="s">
        <v>127</v>
      </c>
      <c r="E12" s="10">
        <v>3</v>
      </c>
      <c r="F12" s="10">
        <v>1125</v>
      </c>
      <c r="G12" s="10">
        <f t="shared" si="0"/>
        <v>1133</v>
      </c>
      <c r="H12" s="10">
        <v>1125</v>
      </c>
      <c r="I12" s="10">
        <v>8</v>
      </c>
      <c r="J12" s="19">
        <f t="shared" si="1"/>
        <v>100</v>
      </c>
      <c r="K12" s="20"/>
    </row>
    <row r="13" spans="1:11" ht="21.95" customHeight="1">
      <c r="A13" s="23">
        <v>45030</v>
      </c>
      <c r="B13" s="10" t="s">
        <v>100</v>
      </c>
      <c r="C13" s="10" t="s">
        <v>101</v>
      </c>
      <c r="D13" s="10" t="s">
        <v>127</v>
      </c>
      <c r="E13" s="10">
        <v>3</v>
      </c>
      <c r="F13" s="10">
        <v>1125</v>
      </c>
      <c r="G13" s="10">
        <f t="shared" si="0"/>
        <v>872</v>
      </c>
      <c r="H13" s="10">
        <v>860</v>
      </c>
      <c r="I13" s="10">
        <v>12</v>
      </c>
      <c r="J13" s="24">
        <f t="shared" si="1"/>
        <v>76.444444444444443</v>
      </c>
      <c r="K13" s="20"/>
    </row>
    <row r="14" spans="1:11" ht="21.95" customHeight="1">
      <c r="A14" s="9"/>
      <c r="B14" s="10" t="s">
        <v>45</v>
      </c>
      <c r="C14" s="10" t="s">
        <v>46</v>
      </c>
      <c r="D14" s="10" t="s">
        <v>127</v>
      </c>
      <c r="E14" s="10">
        <v>3</v>
      </c>
      <c r="F14" s="10">
        <v>1125</v>
      </c>
      <c r="G14" s="10">
        <f t="shared" si="0"/>
        <v>1032</v>
      </c>
      <c r="H14" s="10">
        <v>1027</v>
      </c>
      <c r="I14" s="10">
        <v>5</v>
      </c>
      <c r="J14" s="24">
        <f t="shared" si="1"/>
        <v>91.288888888888891</v>
      </c>
      <c r="K14" s="20"/>
    </row>
    <row r="15" spans="1:11" ht="21.95" customHeight="1">
      <c r="A15" s="23">
        <v>45033</v>
      </c>
      <c r="B15" s="10" t="s">
        <v>45</v>
      </c>
      <c r="C15" s="10" t="s">
        <v>46</v>
      </c>
      <c r="D15" s="10" t="s">
        <v>127</v>
      </c>
      <c r="E15" s="10">
        <v>2</v>
      </c>
      <c r="F15" s="10">
        <v>750</v>
      </c>
      <c r="G15" s="10">
        <f t="shared" si="0"/>
        <v>805</v>
      </c>
      <c r="H15" s="10">
        <v>750</v>
      </c>
      <c r="I15" s="10">
        <v>55</v>
      </c>
      <c r="J15" s="24">
        <f t="shared" si="1"/>
        <v>100</v>
      </c>
      <c r="K15" s="20"/>
    </row>
    <row r="16" spans="1:11" ht="21.95" customHeight="1">
      <c r="A16" s="9"/>
      <c r="B16" s="10" t="s">
        <v>55</v>
      </c>
      <c r="C16" s="10" t="s">
        <v>56</v>
      </c>
      <c r="D16" s="10" t="s">
        <v>127</v>
      </c>
      <c r="E16" s="10">
        <v>2</v>
      </c>
      <c r="F16" s="10">
        <v>750</v>
      </c>
      <c r="G16" s="10">
        <f t="shared" si="0"/>
        <v>804</v>
      </c>
      <c r="H16" s="10">
        <v>750</v>
      </c>
      <c r="I16" s="10">
        <v>54</v>
      </c>
      <c r="J16" s="24">
        <f t="shared" si="1"/>
        <v>100</v>
      </c>
      <c r="K16" s="20"/>
    </row>
    <row r="17" spans="1:11" ht="21.95" customHeight="1">
      <c r="A17" s="9"/>
      <c r="B17" s="10" t="s">
        <v>100</v>
      </c>
      <c r="C17" s="10" t="s">
        <v>101</v>
      </c>
      <c r="D17" s="10" t="s">
        <v>127</v>
      </c>
      <c r="E17" s="10">
        <v>2</v>
      </c>
      <c r="F17" s="10">
        <v>1000</v>
      </c>
      <c r="G17" s="10">
        <f t="shared" si="0"/>
        <v>776</v>
      </c>
      <c r="H17" s="10">
        <v>750</v>
      </c>
      <c r="I17" s="10">
        <v>26</v>
      </c>
      <c r="J17" s="24">
        <f t="shared" si="1"/>
        <v>75</v>
      </c>
      <c r="K17" s="20"/>
    </row>
    <row r="18" spans="1:11" ht="21.95" customHeight="1">
      <c r="A18" s="9"/>
      <c r="B18" s="10" t="s">
        <v>47</v>
      </c>
      <c r="C18" s="10">
        <v>39009</v>
      </c>
      <c r="D18" s="10" t="s">
        <v>127</v>
      </c>
      <c r="E18" s="10">
        <v>2</v>
      </c>
      <c r="F18" s="10">
        <v>750</v>
      </c>
      <c r="G18" s="10">
        <f t="shared" si="0"/>
        <v>762</v>
      </c>
      <c r="H18" s="10">
        <v>750</v>
      </c>
      <c r="I18" s="10">
        <v>12</v>
      </c>
      <c r="J18" s="24">
        <f t="shared" si="1"/>
        <v>100</v>
      </c>
      <c r="K18" s="20"/>
    </row>
    <row r="19" spans="1:11" ht="21.95" customHeight="1">
      <c r="A19" s="23">
        <v>45034</v>
      </c>
      <c r="B19" s="10" t="s">
        <v>47</v>
      </c>
      <c r="C19" s="35" t="s">
        <v>150</v>
      </c>
      <c r="D19" s="10" t="s">
        <v>127</v>
      </c>
      <c r="E19" s="10">
        <v>2</v>
      </c>
      <c r="F19" s="10">
        <v>750</v>
      </c>
      <c r="G19" s="10">
        <f t="shared" si="0"/>
        <v>533</v>
      </c>
      <c r="H19" s="10">
        <v>524</v>
      </c>
      <c r="I19" s="10">
        <v>9</v>
      </c>
      <c r="J19" s="24">
        <f t="shared" si="1"/>
        <v>69.86666666666666</v>
      </c>
      <c r="K19" s="20"/>
    </row>
    <row r="20" spans="1:11" ht="21.95" customHeight="1">
      <c r="A20" s="9"/>
      <c r="B20" s="10" t="s">
        <v>47</v>
      </c>
      <c r="C20" s="10">
        <v>39009</v>
      </c>
      <c r="D20" s="10" t="s">
        <v>127</v>
      </c>
      <c r="E20" s="10">
        <v>2</v>
      </c>
      <c r="F20" s="10">
        <v>750</v>
      </c>
      <c r="G20" s="10">
        <f t="shared" si="0"/>
        <v>679</v>
      </c>
      <c r="H20" s="10">
        <v>665</v>
      </c>
      <c r="I20" s="10">
        <v>14</v>
      </c>
      <c r="J20" s="24">
        <f t="shared" si="1"/>
        <v>88.666666666666671</v>
      </c>
      <c r="K20" s="20"/>
    </row>
    <row r="21" spans="1:11" ht="21.95" customHeight="1">
      <c r="A21" s="9"/>
      <c r="B21" s="10" t="s">
        <v>100</v>
      </c>
      <c r="C21" s="10" t="s">
        <v>101</v>
      </c>
      <c r="D21" s="10" t="s">
        <v>127</v>
      </c>
      <c r="E21" s="10">
        <v>3</v>
      </c>
      <c r="F21" s="10">
        <v>1125</v>
      </c>
      <c r="G21" s="10">
        <f t="shared" si="0"/>
        <v>986</v>
      </c>
      <c r="H21" s="10">
        <v>900</v>
      </c>
      <c r="I21" s="10">
        <v>86</v>
      </c>
      <c r="J21" s="24">
        <f t="shared" si="1"/>
        <v>80</v>
      </c>
      <c r="K21" s="20"/>
    </row>
    <row r="22" spans="1:11" ht="21.95" customHeight="1">
      <c r="A22" s="23">
        <v>45048</v>
      </c>
      <c r="B22" s="10" t="s">
        <v>100</v>
      </c>
      <c r="C22" s="10" t="s">
        <v>101</v>
      </c>
      <c r="D22" s="10" t="s">
        <v>127</v>
      </c>
      <c r="E22" s="10">
        <v>2</v>
      </c>
      <c r="F22" s="10">
        <v>750</v>
      </c>
      <c r="G22" s="10">
        <f t="shared" si="0"/>
        <v>672</v>
      </c>
      <c r="H22" s="10">
        <v>660</v>
      </c>
      <c r="I22" s="10">
        <v>12</v>
      </c>
      <c r="J22" s="24">
        <f t="shared" si="1"/>
        <v>88</v>
      </c>
      <c r="K22" s="20"/>
    </row>
    <row r="23" spans="1:11" ht="21.95" customHeight="1">
      <c r="A23" s="9"/>
      <c r="B23" s="10" t="s">
        <v>55</v>
      </c>
      <c r="C23" s="10" t="s">
        <v>56</v>
      </c>
      <c r="D23" s="10" t="s">
        <v>127</v>
      </c>
      <c r="E23" s="10">
        <v>2</v>
      </c>
      <c r="F23" s="10">
        <v>750</v>
      </c>
      <c r="G23" s="10">
        <f t="shared" si="0"/>
        <v>708</v>
      </c>
      <c r="H23" s="10">
        <v>700</v>
      </c>
      <c r="I23" s="10">
        <v>8</v>
      </c>
      <c r="J23" s="24">
        <f t="shared" si="1"/>
        <v>93.333333333333329</v>
      </c>
      <c r="K23" s="20"/>
    </row>
    <row r="24" spans="1:11" ht="21.95" customHeight="1">
      <c r="A24" s="23">
        <v>45049</v>
      </c>
      <c r="B24" s="10" t="s">
        <v>55</v>
      </c>
      <c r="C24" s="10" t="s">
        <v>56</v>
      </c>
      <c r="D24" s="10" t="s">
        <v>127</v>
      </c>
      <c r="E24" s="10">
        <v>2</v>
      </c>
      <c r="F24" s="10">
        <v>750</v>
      </c>
      <c r="G24" s="10">
        <f t="shared" si="0"/>
        <v>420</v>
      </c>
      <c r="H24" s="10">
        <v>400</v>
      </c>
      <c r="I24" s="10">
        <v>20</v>
      </c>
      <c r="J24" s="24">
        <f t="shared" si="1"/>
        <v>53.333333333333336</v>
      </c>
      <c r="K24" s="20"/>
    </row>
    <row r="25" spans="1:11" ht="21.95" customHeight="1">
      <c r="A25" s="9"/>
      <c r="B25" s="10" t="s">
        <v>47</v>
      </c>
      <c r="C25" s="10" t="s">
        <v>67</v>
      </c>
      <c r="D25" s="10" t="s">
        <v>127</v>
      </c>
      <c r="E25" s="10">
        <v>3</v>
      </c>
      <c r="F25" s="10">
        <v>1125</v>
      </c>
      <c r="G25" s="10">
        <f t="shared" si="0"/>
        <v>1137</v>
      </c>
      <c r="H25" s="10">
        <v>1125</v>
      </c>
      <c r="I25" s="10">
        <v>12</v>
      </c>
      <c r="J25" s="24">
        <f t="shared" si="1"/>
        <v>100</v>
      </c>
      <c r="K25" s="20"/>
    </row>
    <row r="26" spans="1:11" ht="21.95" customHeight="1">
      <c r="A26" s="23">
        <v>45050</v>
      </c>
      <c r="B26" s="10" t="s">
        <v>94</v>
      </c>
      <c r="C26" s="10" t="s">
        <v>58</v>
      </c>
      <c r="D26" s="10" t="s">
        <v>127</v>
      </c>
      <c r="E26" s="10">
        <v>3</v>
      </c>
      <c r="F26" s="10">
        <v>1125</v>
      </c>
      <c r="G26" s="10">
        <f t="shared" si="0"/>
        <v>890</v>
      </c>
      <c r="H26" s="10">
        <v>880</v>
      </c>
      <c r="I26" s="10">
        <v>10</v>
      </c>
      <c r="J26" s="24">
        <f t="shared" si="1"/>
        <v>78.222222222222229</v>
      </c>
      <c r="K26" s="20"/>
    </row>
    <row r="27" spans="1:11" ht="21.95" customHeight="1">
      <c r="A27" s="9"/>
      <c r="B27" s="10" t="s">
        <v>52</v>
      </c>
      <c r="C27" s="10" t="s">
        <v>53</v>
      </c>
      <c r="D27" s="10" t="s">
        <v>127</v>
      </c>
      <c r="E27" s="10">
        <v>3</v>
      </c>
      <c r="F27" s="10">
        <v>1125</v>
      </c>
      <c r="G27" s="10">
        <f t="shared" si="0"/>
        <v>815</v>
      </c>
      <c r="H27" s="10">
        <v>800</v>
      </c>
      <c r="I27" s="10">
        <v>15</v>
      </c>
      <c r="J27" s="24">
        <f t="shared" si="1"/>
        <v>71.111111111111114</v>
      </c>
      <c r="K27" s="20"/>
    </row>
    <row r="28" spans="1:11" ht="21.95" customHeight="1">
      <c r="A28" s="23">
        <v>45051</v>
      </c>
      <c r="B28" s="10" t="s">
        <v>47</v>
      </c>
      <c r="C28" s="10">
        <v>39009</v>
      </c>
      <c r="D28" s="10" t="s">
        <v>127</v>
      </c>
      <c r="E28" s="10">
        <v>1</v>
      </c>
      <c r="F28" s="10">
        <v>375</v>
      </c>
      <c r="G28" s="10">
        <f t="shared" si="0"/>
        <v>312</v>
      </c>
      <c r="H28" s="10">
        <v>300</v>
      </c>
      <c r="I28" s="10">
        <v>12</v>
      </c>
      <c r="J28" s="24">
        <f t="shared" si="1"/>
        <v>80</v>
      </c>
      <c r="K28" s="20"/>
    </row>
    <row r="29" spans="1:11" ht="21.95" customHeight="1">
      <c r="A29" s="9"/>
      <c r="B29" s="10" t="s">
        <v>52</v>
      </c>
      <c r="C29" s="10" t="s">
        <v>53</v>
      </c>
      <c r="D29" s="10" t="s">
        <v>127</v>
      </c>
      <c r="E29" s="10">
        <v>3</v>
      </c>
      <c r="F29" s="10">
        <v>1125</v>
      </c>
      <c r="G29" s="10">
        <f t="shared" si="0"/>
        <v>813</v>
      </c>
      <c r="H29" s="10">
        <v>800</v>
      </c>
      <c r="I29" s="10">
        <v>13</v>
      </c>
      <c r="J29" s="24">
        <f t="shared" si="1"/>
        <v>71.111111111111114</v>
      </c>
      <c r="K29" s="20"/>
    </row>
    <row r="30" spans="1:11" ht="21.95" customHeight="1">
      <c r="A30" s="23">
        <v>45055</v>
      </c>
      <c r="B30" s="10" t="s">
        <v>55</v>
      </c>
      <c r="C30" s="10" t="s">
        <v>56</v>
      </c>
      <c r="D30" s="10" t="s">
        <v>127</v>
      </c>
      <c r="E30" s="10">
        <v>2</v>
      </c>
      <c r="F30" s="10">
        <v>750</v>
      </c>
      <c r="G30" s="10">
        <f t="shared" si="0"/>
        <v>519</v>
      </c>
      <c r="H30" s="10">
        <v>500</v>
      </c>
      <c r="I30" s="10">
        <v>19</v>
      </c>
      <c r="J30" s="24">
        <f t="shared" si="1"/>
        <v>66.666666666666657</v>
      </c>
      <c r="K30" s="20"/>
    </row>
    <row r="31" spans="1:11" ht="21.95" customHeight="1">
      <c r="A31" s="9"/>
      <c r="B31" s="10" t="s">
        <v>100</v>
      </c>
      <c r="C31" s="10" t="s">
        <v>101</v>
      </c>
      <c r="D31" s="10" t="s">
        <v>127</v>
      </c>
      <c r="E31" s="10">
        <v>3</v>
      </c>
      <c r="F31" s="10">
        <v>1125</v>
      </c>
      <c r="G31" s="10">
        <f t="shared" si="0"/>
        <v>1173</v>
      </c>
      <c r="H31" s="10">
        <v>1125</v>
      </c>
      <c r="I31" s="10">
        <v>48</v>
      </c>
      <c r="J31" s="24">
        <f t="shared" si="1"/>
        <v>100</v>
      </c>
      <c r="K31" s="20"/>
    </row>
    <row r="32" spans="1:11" ht="21.95" customHeight="1">
      <c r="A32" s="9"/>
      <c r="B32" s="10" t="s">
        <v>47</v>
      </c>
      <c r="C32" s="10">
        <v>39009</v>
      </c>
      <c r="D32" s="10" t="s">
        <v>127</v>
      </c>
      <c r="E32" s="10">
        <v>2</v>
      </c>
      <c r="F32" s="10">
        <v>750</v>
      </c>
      <c r="G32" s="10">
        <f t="shared" si="0"/>
        <v>519</v>
      </c>
      <c r="H32" s="10">
        <v>500</v>
      </c>
      <c r="I32" s="10">
        <v>19</v>
      </c>
      <c r="J32" s="24">
        <f t="shared" si="1"/>
        <v>66.666666666666657</v>
      </c>
      <c r="K32" s="20"/>
    </row>
    <row r="33" spans="1:11" ht="21.95" customHeight="1">
      <c r="A33" s="23">
        <v>45056</v>
      </c>
      <c r="B33" s="10" t="s">
        <v>100</v>
      </c>
      <c r="C33" s="10" t="s">
        <v>101</v>
      </c>
      <c r="D33" s="10" t="s">
        <v>127</v>
      </c>
      <c r="E33" s="10">
        <v>2</v>
      </c>
      <c r="F33" s="10">
        <v>700</v>
      </c>
      <c r="G33" s="10">
        <f t="shared" si="0"/>
        <v>716</v>
      </c>
      <c r="H33" s="10">
        <v>700</v>
      </c>
      <c r="I33" s="10">
        <v>16</v>
      </c>
      <c r="J33" s="24">
        <f t="shared" si="1"/>
        <v>100</v>
      </c>
      <c r="K33" s="20"/>
    </row>
    <row r="34" spans="1:11" ht="21.95" customHeight="1">
      <c r="A34" s="23">
        <v>45057</v>
      </c>
      <c r="B34" s="10" t="s">
        <v>100</v>
      </c>
      <c r="C34" s="10" t="s">
        <v>101</v>
      </c>
      <c r="D34" s="10" t="s">
        <v>127</v>
      </c>
      <c r="E34" s="10">
        <v>3</v>
      </c>
      <c r="F34" s="10">
        <v>1100</v>
      </c>
      <c r="G34" s="10">
        <f t="shared" si="0"/>
        <v>1150</v>
      </c>
      <c r="H34" s="10">
        <v>1100</v>
      </c>
      <c r="I34" s="10">
        <v>50</v>
      </c>
      <c r="J34" s="24">
        <f t="shared" si="1"/>
        <v>100</v>
      </c>
      <c r="K34" s="20"/>
    </row>
    <row r="35" spans="1:11" ht="21.95" customHeight="1">
      <c r="A35" s="9"/>
      <c r="B35" s="10" t="s">
        <v>55</v>
      </c>
      <c r="C35" s="10" t="s">
        <v>56</v>
      </c>
      <c r="D35" s="10" t="s">
        <v>127</v>
      </c>
      <c r="E35" s="10">
        <v>2</v>
      </c>
      <c r="F35" s="10">
        <v>750</v>
      </c>
      <c r="G35" s="10">
        <f t="shared" si="0"/>
        <v>610</v>
      </c>
      <c r="H35" s="10">
        <v>600</v>
      </c>
      <c r="I35" s="10">
        <v>10</v>
      </c>
      <c r="J35" s="24">
        <f t="shared" si="1"/>
        <v>80</v>
      </c>
      <c r="K35" s="20"/>
    </row>
    <row r="36" spans="1:11" ht="21.95" customHeight="1">
      <c r="A36" s="23">
        <v>45058</v>
      </c>
      <c r="B36" s="10" t="s">
        <v>55</v>
      </c>
      <c r="C36" s="10" t="s">
        <v>56</v>
      </c>
      <c r="D36" s="10" t="s">
        <v>127</v>
      </c>
      <c r="E36" s="10">
        <v>1</v>
      </c>
      <c r="F36" s="10">
        <v>375</v>
      </c>
      <c r="G36" s="10">
        <f t="shared" ref="G36:G41" si="2">SUM(H36+I36)</f>
        <v>387</v>
      </c>
      <c r="H36" s="10">
        <v>375</v>
      </c>
      <c r="I36" s="10">
        <v>12</v>
      </c>
      <c r="J36" s="24">
        <f t="shared" ref="J36:J41" si="3">H36/F36*100</f>
        <v>100</v>
      </c>
      <c r="K36" s="20"/>
    </row>
    <row r="37" spans="1:11" ht="21.95" customHeight="1">
      <c r="A37" s="9"/>
      <c r="B37" s="10" t="s">
        <v>47</v>
      </c>
      <c r="C37" s="10">
        <v>39009</v>
      </c>
      <c r="D37" s="10" t="s">
        <v>127</v>
      </c>
      <c r="E37" s="10">
        <v>1</v>
      </c>
      <c r="F37" s="10">
        <v>375</v>
      </c>
      <c r="G37" s="10">
        <f t="shared" si="2"/>
        <v>388</v>
      </c>
      <c r="H37" s="10">
        <v>375</v>
      </c>
      <c r="I37" s="10">
        <v>13</v>
      </c>
      <c r="J37" s="24">
        <f t="shared" si="3"/>
        <v>100</v>
      </c>
      <c r="K37" s="20"/>
    </row>
    <row r="38" spans="1:11" ht="21.95" customHeight="1">
      <c r="A38" s="9"/>
      <c r="B38" s="10" t="s">
        <v>100</v>
      </c>
      <c r="C38" s="10" t="s">
        <v>101</v>
      </c>
      <c r="D38" s="10" t="s">
        <v>127</v>
      </c>
      <c r="E38" s="10">
        <v>3</v>
      </c>
      <c r="F38" s="10">
        <v>1125</v>
      </c>
      <c r="G38" s="10">
        <f t="shared" si="2"/>
        <v>1155</v>
      </c>
      <c r="H38" s="10">
        <v>1125</v>
      </c>
      <c r="I38" s="10">
        <v>30</v>
      </c>
      <c r="J38" s="24">
        <f t="shared" si="3"/>
        <v>100</v>
      </c>
      <c r="K38" s="20"/>
    </row>
    <row r="39" spans="1:11" ht="21.95" customHeight="1">
      <c r="A39" s="23">
        <v>45061</v>
      </c>
      <c r="B39" s="10" t="s">
        <v>55</v>
      </c>
      <c r="C39" s="10" t="s">
        <v>56</v>
      </c>
      <c r="D39" s="10" t="s">
        <v>127</v>
      </c>
      <c r="E39" s="10">
        <v>1</v>
      </c>
      <c r="F39" s="10">
        <v>750</v>
      </c>
      <c r="G39" s="10">
        <f t="shared" si="2"/>
        <v>393</v>
      </c>
      <c r="H39" s="10">
        <v>375</v>
      </c>
      <c r="I39" s="10">
        <v>18</v>
      </c>
      <c r="J39" s="24">
        <f t="shared" si="3"/>
        <v>50</v>
      </c>
      <c r="K39" s="20"/>
    </row>
    <row r="40" spans="1:11" ht="21.95" customHeight="1">
      <c r="A40" s="9"/>
      <c r="B40" s="10" t="s">
        <v>47</v>
      </c>
      <c r="C40" s="10">
        <v>39009</v>
      </c>
      <c r="D40" s="10" t="s">
        <v>127</v>
      </c>
      <c r="E40" s="10">
        <v>1</v>
      </c>
      <c r="F40" s="10">
        <v>375</v>
      </c>
      <c r="G40" s="10">
        <f t="shared" si="2"/>
        <v>383</v>
      </c>
      <c r="H40" s="10">
        <v>375</v>
      </c>
      <c r="I40" s="10">
        <v>8</v>
      </c>
      <c r="J40" s="24">
        <f t="shared" si="3"/>
        <v>100</v>
      </c>
      <c r="K40" s="20"/>
    </row>
    <row r="41" spans="1:11" ht="21.95" customHeight="1">
      <c r="A41" s="9"/>
      <c r="B41" s="10" t="s">
        <v>100</v>
      </c>
      <c r="C41" s="10" t="s">
        <v>101</v>
      </c>
      <c r="D41" s="10" t="s">
        <v>127</v>
      </c>
      <c r="E41" s="10">
        <v>3</v>
      </c>
      <c r="F41" s="10">
        <v>1125</v>
      </c>
      <c r="G41" s="10">
        <f t="shared" si="2"/>
        <v>1137</v>
      </c>
      <c r="H41" s="10">
        <v>1125</v>
      </c>
      <c r="I41" s="10">
        <v>12</v>
      </c>
      <c r="J41" s="24">
        <f t="shared" si="3"/>
        <v>100</v>
      </c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13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27550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23916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2779.7111111111108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32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86.865972222222211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8913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8913" r:id="rId4"/>
      </mc:Fallback>
    </mc:AlternateContent>
  </oleObjects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K53"/>
  <sheetViews>
    <sheetView view="pageBreakPreview" topLeftCell="A8" zoomScaleNormal="100" workbookViewId="0">
      <selection activeCell="D16" sqref="D1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6"/>
    </row>
    <row r="5" spans="1:11" ht="15.75" customHeight="1">
      <c r="A5" s="46"/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6.95" customHeight="1">
      <c r="A6" s="46"/>
      <c r="B6" s="55"/>
      <c r="C6" s="55"/>
      <c r="D6" s="55"/>
      <c r="E6" s="55"/>
      <c r="F6" s="55"/>
      <c r="G6" s="55"/>
      <c r="H6" s="55"/>
      <c r="I6" s="55"/>
      <c r="J6" s="55"/>
      <c r="K6" s="56"/>
    </row>
    <row r="7" spans="1:11" ht="24" customHeight="1">
      <c r="A7" s="5" t="s">
        <v>2</v>
      </c>
      <c r="B7" s="6" t="s">
        <v>159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2">
        <v>45029</v>
      </c>
      <c r="B10" s="10" t="s">
        <v>160</v>
      </c>
      <c r="C10" s="10" t="s">
        <v>34</v>
      </c>
      <c r="D10" s="10" t="s">
        <v>22</v>
      </c>
      <c r="E10" s="10">
        <v>8</v>
      </c>
      <c r="F10" s="10">
        <v>800</v>
      </c>
      <c r="G10" s="10">
        <f t="shared" ref="G10:G20" si="0">SUM(H10+I10)</f>
        <v>806</v>
      </c>
      <c r="H10" s="10">
        <v>800</v>
      </c>
      <c r="I10" s="19">
        <v>6</v>
      </c>
      <c r="J10" s="19">
        <f t="shared" ref="J10:J20" si="1">H10/F10*100</f>
        <v>100</v>
      </c>
      <c r="K10" s="20"/>
    </row>
    <row r="11" spans="1:11" ht="21.95" customHeight="1">
      <c r="A11" s="23">
        <v>45030</v>
      </c>
      <c r="B11" s="10" t="s">
        <v>160</v>
      </c>
      <c r="C11" s="10" t="s">
        <v>34</v>
      </c>
      <c r="D11" s="10" t="s">
        <v>22</v>
      </c>
      <c r="E11" s="10">
        <v>6</v>
      </c>
      <c r="F11" s="10">
        <v>600</v>
      </c>
      <c r="G11" s="10">
        <f t="shared" ref="G11" si="2">SUM(H11+I11)</f>
        <v>607</v>
      </c>
      <c r="H11" s="10">
        <v>600</v>
      </c>
      <c r="I11" s="10">
        <v>7</v>
      </c>
      <c r="J11" s="19">
        <f t="shared" si="1"/>
        <v>100</v>
      </c>
      <c r="K11" s="20"/>
    </row>
    <row r="12" spans="1:11" ht="21.95" customHeight="1">
      <c r="A12" s="23">
        <v>45033</v>
      </c>
      <c r="B12" s="10" t="s">
        <v>160</v>
      </c>
      <c r="C12" s="10" t="s">
        <v>34</v>
      </c>
      <c r="D12" s="10" t="s">
        <v>22</v>
      </c>
      <c r="E12" s="10">
        <v>8</v>
      </c>
      <c r="F12" s="10">
        <v>800</v>
      </c>
      <c r="G12" s="10">
        <f t="shared" si="0"/>
        <v>804</v>
      </c>
      <c r="H12" s="10">
        <v>800</v>
      </c>
      <c r="I12" s="10">
        <v>4</v>
      </c>
      <c r="J12" s="19">
        <f t="shared" si="1"/>
        <v>100</v>
      </c>
      <c r="K12" s="20"/>
    </row>
    <row r="13" spans="1:11" ht="21.95" customHeight="1">
      <c r="A13" s="23">
        <v>45034</v>
      </c>
      <c r="B13" s="10" t="s">
        <v>160</v>
      </c>
      <c r="C13" s="10" t="s">
        <v>34</v>
      </c>
      <c r="D13" s="10" t="s">
        <v>22</v>
      </c>
      <c r="E13" s="10">
        <v>8</v>
      </c>
      <c r="F13" s="10">
        <v>800</v>
      </c>
      <c r="G13" s="10">
        <f t="shared" si="0"/>
        <v>812</v>
      </c>
      <c r="H13" s="10">
        <v>800</v>
      </c>
      <c r="I13" s="10">
        <v>12</v>
      </c>
      <c r="J13" s="19">
        <f t="shared" si="1"/>
        <v>100</v>
      </c>
      <c r="K13" s="20"/>
    </row>
    <row r="14" spans="1:11" ht="21.95" customHeight="1">
      <c r="A14" s="23">
        <v>45048</v>
      </c>
      <c r="B14" s="10" t="s">
        <v>160</v>
      </c>
      <c r="C14" s="10" t="s">
        <v>34</v>
      </c>
      <c r="D14" s="10" t="s">
        <v>22</v>
      </c>
      <c r="E14" s="10">
        <v>6</v>
      </c>
      <c r="F14" s="10">
        <v>600</v>
      </c>
      <c r="G14" s="10">
        <f t="shared" ref="G14:G15" si="3">SUM(H14+I14)</f>
        <v>604</v>
      </c>
      <c r="H14" s="10">
        <v>600</v>
      </c>
      <c r="I14" s="10">
        <v>4</v>
      </c>
      <c r="J14" s="19">
        <f t="shared" si="1"/>
        <v>100</v>
      </c>
      <c r="K14" s="20"/>
    </row>
    <row r="15" spans="1:11" ht="21.95" customHeight="1">
      <c r="A15" s="23">
        <v>45049</v>
      </c>
      <c r="B15" s="10" t="s">
        <v>160</v>
      </c>
      <c r="C15" s="10" t="s">
        <v>34</v>
      </c>
      <c r="D15" s="10" t="s">
        <v>22</v>
      </c>
      <c r="E15" s="10">
        <v>6</v>
      </c>
      <c r="F15" s="10">
        <v>600</v>
      </c>
      <c r="G15" s="10">
        <f t="shared" si="3"/>
        <v>603</v>
      </c>
      <c r="H15" s="10">
        <v>600</v>
      </c>
      <c r="I15" s="10">
        <v>3</v>
      </c>
      <c r="J15" s="19">
        <f t="shared" si="1"/>
        <v>100</v>
      </c>
      <c r="K15" s="20"/>
    </row>
    <row r="16" spans="1:11" ht="21.95" customHeight="1">
      <c r="A16" s="23">
        <v>45050</v>
      </c>
      <c r="B16" s="10" t="s">
        <v>160</v>
      </c>
      <c r="C16" s="10" t="s">
        <v>34</v>
      </c>
      <c r="D16" s="10" t="s">
        <v>22</v>
      </c>
      <c r="E16" s="10">
        <v>6</v>
      </c>
      <c r="F16" s="10">
        <v>600</v>
      </c>
      <c r="G16" s="10">
        <f t="shared" si="0"/>
        <v>607</v>
      </c>
      <c r="H16" s="10">
        <v>600</v>
      </c>
      <c r="I16" s="10">
        <v>7</v>
      </c>
      <c r="J16" s="19">
        <f t="shared" si="1"/>
        <v>100</v>
      </c>
      <c r="K16" s="20"/>
    </row>
    <row r="17" spans="1:11" ht="21.95" customHeight="1">
      <c r="A17" s="23">
        <v>45051</v>
      </c>
      <c r="B17" s="10" t="s">
        <v>160</v>
      </c>
      <c r="C17" s="10" t="s">
        <v>34</v>
      </c>
      <c r="D17" s="10" t="s">
        <v>22</v>
      </c>
      <c r="E17" s="10">
        <v>6</v>
      </c>
      <c r="F17" s="10">
        <v>600</v>
      </c>
      <c r="G17" s="10">
        <f t="shared" ref="G17" si="4">SUM(H17+I17)</f>
        <v>603</v>
      </c>
      <c r="H17" s="10">
        <v>600</v>
      </c>
      <c r="I17" s="10">
        <v>3</v>
      </c>
      <c r="J17" s="19">
        <f t="shared" si="1"/>
        <v>100</v>
      </c>
      <c r="K17" s="20"/>
    </row>
    <row r="18" spans="1:11" ht="21.95" customHeight="1">
      <c r="A18" s="23">
        <v>45054</v>
      </c>
      <c r="B18" s="10" t="s">
        <v>160</v>
      </c>
      <c r="C18" s="10" t="s">
        <v>34</v>
      </c>
      <c r="D18" s="10" t="s">
        <v>22</v>
      </c>
      <c r="E18" s="10">
        <v>6</v>
      </c>
      <c r="F18" s="10">
        <v>600</v>
      </c>
      <c r="G18" s="10">
        <f t="shared" si="0"/>
        <v>602</v>
      </c>
      <c r="H18" s="10">
        <v>600</v>
      </c>
      <c r="I18" s="10">
        <v>2</v>
      </c>
      <c r="J18" s="19">
        <f t="shared" si="1"/>
        <v>100</v>
      </c>
      <c r="K18" s="20"/>
    </row>
    <row r="19" spans="1:11" ht="21.95" customHeight="1">
      <c r="A19" s="23">
        <v>45056</v>
      </c>
      <c r="B19" s="10" t="s">
        <v>160</v>
      </c>
      <c r="C19" s="10" t="s">
        <v>34</v>
      </c>
      <c r="D19" s="10" t="s">
        <v>22</v>
      </c>
      <c r="E19" s="10">
        <v>7</v>
      </c>
      <c r="F19" s="10">
        <v>700</v>
      </c>
      <c r="G19" s="10">
        <f t="shared" si="0"/>
        <v>701</v>
      </c>
      <c r="H19" s="10">
        <v>700</v>
      </c>
      <c r="I19" s="10">
        <v>1</v>
      </c>
      <c r="J19" s="19">
        <f t="shared" si="1"/>
        <v>100</v>
      </c>
      <c r="K19" s="20"/>
    </row>
    <row r="20" spans="1:11" ht="21.95" customHeight="1">
      <c r="A20" s="23">
        <v>45057</v>
      </c>
      <c r="B20" s="10" t="s">
        <v>160</v>
      </c>
      <c r="C20" s="10" t="s">
        <v>34</v>
      </c>
      <c r="D20" s="10" t="s">
        <v>22</v>
      </c>
      <c r="E20" s="10">
        <v>7</v>
      </c>
      <c r="F20" s="10">
        <v>700</v>
      </c>
      <c r="G20" s="10">
        <f t="shared" si="0"/>
        <v>652</v>
      </c>
      <c r="H20" s="10">
        <v>650</v>
      </c>
      <c r="I20" s="10">
        <v>2</v>
      </c>
      <c r="J20" s="24">
        <f t="shared" si="1"/>
        <v>92.857142857142861</v>
      </c>
      <c r="K20" s="20"/>
    </row>
    <row r="21" spans="1:11" ht="21.95" customHeight="1">
      <c r="A21" s="23">
        <v>45058</v>
      </c>
      <c r="B21" s="10" t="s">
        <v>160</v>
      </c>
      <c r="C21" s="10" t="s">
        <v>34</v>
      </c>
      <c r="D21" s="10" t="s">
        <v>22</v>
      </c>
      <c r="E21" s="10">
        <v>7</v>
      </c>
      <c r="F21" s="10">
        <v>700</v>
      </c>
      <c r="G21" s="10">
        <f>SUM(H21+I21)</f>
        <v>656</v>
      </c>
      <c r="H21" s="10">
        <v>650</v>
      </c>
      <c r="I21" s="10">
        <v>6</v>
      </c>
      <c r="J21" s="24">
        <f>H21/F21*100</f>
        <v>92.857142857142861</v>
      </c>
      <c r="K21" s="20"/>
    </row>
    <row r="22" spans="1:11" ht="21.95" customHeight="1">
      <c r="A22" s="9"/>
      <c r="B22" s="10"/>
      <c r="C22" s="10"/>
      <c r="D22" s="10"/>
      <c r="E22" s="10"/>
      <c r="F22" s="10"/>
      <c r="G22" s="10"/>
      <c r="H22" s="10"/>
      <c r="I22" s="10"/>
      <c r="J22" s="19"/>
      <c r="K22" s="20"/>
    </row>
    <row r="23" spans="1:11" ht="21.95" customHeight="1">
      <c r="A23" s="9"/>
      <c r="B23" s="10"/>
      <c r="C23" s="10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9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9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9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9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9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9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9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" customHeight="1">
      <c r="A47" s="38" t="s">
        <v>23</v>
      </c>
      <c r="B47" s="39"/>
      <c r="C47" s="11">
        <f>COUNT(A10:A46)</f>
        <v>12</v>
      </c>
      <c r="E47" s="40" t="s">
        <v>24</v>
      </c>
      <c r="F47" s="40"/>
      <c r="G47" s="41"/>
      <c r="H47" s="41"/>
      <c r="I47" s="41"/>
      <c r="J47" s="41"/>
      <c r="K47" s="41"/>
    </row>
    <row r="48" spans="1:11" ht="21" customHeight="1">
      <c r="A48" s="42" t="s">
        <v>25</v>
      </c>
      <c r="B48" s="43"/>
      <c r="C48" s="11">
        <f>SUM(F10:F46)</f>
        <v>8100</v>
      </c>
      <c r="F48" s="44"/>
      <c r="G48" s="44"/>
      <c r="H48" s="44"/>
      <c r="I48" s="4"/>
      <c r="J48" s="4"/>
      <c r="K48" s="16"/>
    </row>
    <row r="49" spans="1:11" ht="21" customHeight="1">
      <c r="A49" s="42" t="s">
        <v>26</v>
      </c>
      <c r="B49" s="43"/>
      <c r="C49" s="11">
        <f>SUM(H10:H46)</f>
        <v>8000</v>
      </c>
      <c r="F49" s="4"/>
      <c r="G49" s="4"/>
      <c r="H49" s="4"/>
      <c r="I49" s="4"/>
      <c r="J49" s="4"/>
      <c r="K49" s="16"/>
    </row>
    <row r="50" spans="1:11">
      <c r="A50" s="51" t="s">
        <v>27</v>
      </c>
      <c r="B50" s="52"/>
      <c r="C50" s="12">
        <f>SUM(J10:J46)</f>
        <v>1185.7142857142858</v>
      </c>
      <c r="F50" s="44"/>
      <c r="G50" s="44"/>
      <c r="H50" s="44"/>
      <c r="I50" s="44"/>
      <c r="J50" s="4"/>
      <c r="K50" s="45"/>
    </row>
    <row r="51" spans="1:11">
      <c r="A51" s="53" t="s">
        <v>28</v>
      </c>
      <c r="B51" s="54"/>
      <c r="C51" s="11">
        <f>COUNTA(B10:B46)</f>
        <v>12</v>
      </c>
      <c r="F51" s="44"/>
      <c r="G51" s="44"/>
      <c r="H51" s="44"/>
      <c r="I51" s="44"/>
      <c r="J51" s="4"/>
      <c r="K51" s="45"/>
    </row>
    <row r="52" spans="1:11">
      <c r="A52" s="53" t="s">
        <v>29</v>
      </c>
      <c r="B52" s="54"/>
      <c r="C52" s="12">
        <f>C50/C51</f>
        <v>98.80952380952381</v>
      </c>
      <c r="F52" s="44"/>
      <c r="G52" s="44"/>
      <c r="H52" s="44"/>
      <c r="I52" s="44"/>
      <c r="J52" s="4"/>
      <c r="K52" s="45"/>
    </row>
    <row r="53" spans="1:11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21"/>
    </row>
  </sheetData>
  <mergeCells count="13">
    <mergeCell ref="K50:K52"/>
    <mergeCell ref="A4:K6"/>
    <mergeCell ref="F50:H52"/>
    <mergeCell ref="A49:B49"/>
    <mergeCell ref="A50:B50"/>
    <mergeCell ref="A51:B51"/>
    <mergeCell ref="A52:B52"/>
    <mergeCell ref="I50:I52"/>
    <mergeCell ref="J1:K1"/>
    <mergeCell ref="A47:B47"/>
    <mergeCell ref="E47:K47"/>
    <mergeCell ref="A48:B48"/>
    <mergeCell ref="F48:H48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39937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39937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5"/>
  <sheetViews>
    <sheetView view="pageBreakPreview" topLeftCell="D9" zoomScaleNormal="100" workbookViewId="0">
      <selection activeCell="K23" sqref="K23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32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33</v>
      </c>
      <c r="C10" s="10" t="s">
        <v>34</v>
      </c>
      <c r="D10" s="10" t="s">
        <v>22</v>
      </c>
      <c r="E10" s="10">
        <v>2</v>
      </c>
      <c r="F10" s="10">
        <v>400</v>
      </c>
      <c r="G10" s="10">
        <f t="shared" ref="G10:G22" si="0">SUM(H10+I10)</f>
        <v>202</v>
      </c>
      <c r="H10" s="10">
        <v>200</v>
      </c>
      <c r="I10" s="10">
        <v>2</v>
      </c>
      <c r="J10" s="19">
        <f t="shared" ref="J10:J22" si="1">H10/F10*100</f>
        <v>50</v>
      </c>
      <c r="K10" s="20"/>
    </row>
    <row r="11" spans="1:11" ht="21.95" customHeight="1">
      <c r="A11" s="23"/>
      <c r="B11" s="10" t="s">
        <v>35</v>
      </c>
      <c r="C11" s="10">
        <v>332</v>
      </c>
      <c r="D11" s="10" t="s">
        <v>22</v>
      </c>
      <c r="E11" s="10">
        <v>2</v>
      </c>
      <c r="F11" s="10">
        <v>200</v>
      </c>
      <c r="G11" s="10">
        <f t="shared" si="0"/>
        <v>204</v>
      </c>
      <c r="H11" s="10">
        <v>200</v>
      </c>
      <c r="I11" s="10">
        <v>4</v>
      </c>
      <c r="J11" s="19">
        <f t="shared" si="1"/>
        <v>100</v>
      </c>
      <c r="K11" s="20"/>
    </row>
    <row r="12" spans="1:11" ht="21.95" customHeight="1">
      <c r="A12" s="23">
        <v>45030</v>
      </c>
      <c r="B12" s="10" t="s">
        <v>35</v>
      </c>
      <c r="C12" s="10">
        <v>332</v>
      </c>
      <c r="D12" s="10" t="s">
        <v>22</v>
      </c>
      <c r="E12" s="10">
        <v>8</v>
      </c>
      <c r="F12" s="10">
        <v>800</v>
      </c>
      <c r="G12" s="10">
        <f t="shared" si="0"/>
        <v>801</v>
      </c>
      <c r="H12" s="10">
        <v>800</v>
      </c>
      <c r="I12" s="10">
        <v>1</v>
      </c>
      <c r="J12" s="19">
        <f t="shared" si="1"/>
        <v>100</v>
      </c>
      <c r="K12" s="20"/>
    </row>
    <row r="13" spans="1:11" ht="21.95" customHeight="1">
      <c r="A13" s="23">
        <v>45033</v>
      </c>
      <c r="B13" s="10" t="s">
        <v>35</v>
      </c>
      <c r="C13" s="10">
        <v>332</v>
      </c>
      <c r="D13" s="10" t="s">
        <v>22</v>
      </c>
      <c r="E13" s="10">
        <v>8</v>
      </c>
      <c r="F13" s="10">
        <v>800</v>
      </c>
      <c r="G13" s="10">
        <f t="shared" si="0"/>
        <v>807</v>
      </c>
      <c r="H13" s="10">
        <v>800</v>
      </c>
      <c r="I13" s="10">
        <v>7</v>
      </c>
      <c r="J13" s="19">
        <f t="shared" si="1"/>
        <v>100</v>
      </c>
      <c r="K13" s="20"/>
    </row>
    <row r="14" spans="1:11" ht="21.95" customHeight="1">
      <c r="A14" s="23">
        <v>45034</v>
      </c>
      <c r="B14" s="10" t="s">
        <v>35</v>
      </c>
      <c r="C14" s="10">
        <v>332</v>
      </c>
      <c r="D14" s="10" t="s">
        <v>22</v>
      </c>
      <c r="E14" s="10">
        <v>7</v>
      </c>
      <c r="F14" s="10">
        <v>700</v>
      </c>
      <c r="G14" s="10">
        <f t="shared" si="0"/>
        <v>670</v>
      </c>
      <c r="H14" s="10">
        <v>660</v>
      </c>
      <c r="I14" s="10">
        <v>10</v>
      </c>
      <c r="J14" s="19">
        <f t="shared" si="1"/>
        <v>94.285714285714278</v>
      </c>
      <c r="K14" s="20"/>
    </row>
    <row r="15" spans="1:11" ht="21.95" customHeight="1">
      <c r="A15" s="23">
        <v>45048</v>
      </c>
      <c r="B15" s="10" t="s">
        <v>36</v>
      </c>
      <c r="C15" s="10" t="s">
        <v>37</v>
      </c>
      <c r="D15" s="10" t="s">
        <v>22</v>
      </c>
      <c r="E15" s="10">
        <v>4</v>
      </c>
      <c r="F15" s="10">
        <v>428</v>
      </c>
      <c r="G15" s="10">
        <f t="shared" si="0"/>
        <v>390</v>
      </c>
      <c r="H15" s="10">
        <v>380</v>
      </c>
      <c r="I15" s="10">
        <v>10</v>
      </c>
      <c r="J15" s="19">
        <f t="shared" si="1"/>
        <v>88.785046728971963</v>
      </c>
      <c r="K15" s="20"/>
    </row>
    <row r="16" spans="1:11" ht="21.95" customHeight="1">
      <c r="A16" s="23">
        <v>45049</v>
      </c>
      <c r="B16" s="10" t="s">
        <v>38</v>
      </c>
      <c r="C16" s="10">
        <v>5198205300</v>
      </c>
      <c r="D16" s="10" t="s">
        <v>22</v>
      </c>
      <c r="E16" s="10">
        <v>2</v>
      </c>
      <c r="F16" s="10">
        <v>208</v>
      </c>
      <c r="G16" s="10">
        <f t="shared" si="0"/>
        <v>154</v>
      </c>
      <c r="H16" s="10">
        <v>150</v>
      </c>
      <c r="I16" s="10">
        <v>4</v>
      </c>
      <c r="J16" s="19">
        <f t="shared" si="1"/>
        <v>72.115384615384613</v>
      </c>
      <c r="K16" s="20"/>
    </row>
    <row r="17" spans="1:11" ht="21.95" customHeight="1">
      <c r="A17" s="23"/>
      <c r="B17" s="10" t="s">
        <v>39</v>
      </c>
      <c r="C17" s="10" t="s">
        <v>37</v>
      </c>
      <c r="D17" s="10" t="s">
        <v>22</v>
      </c>
      <c r="E17" s="10">
        <v>1</v>
      </c>
      <c r="F17" s="10">
        <v>107</v>
      </c>
      <c r="G17" s="10">
        <f t="shared" si="0"/>
        <v>102</v>
      </c>
      <c r="H17" s="10">
        <v>100</v>
      </c>
      <c r="I17" s="10">
        <v>2</v>
      </c>
      <c r="J17" s="19">
        <f t="shared" si="1"/>
        <v>93.45794392523365</v>
      </c>
      <c r="K17" s="20"/>
    </row>
    <row r="18" spans="1:11" ht="21.95" customHeight="1">
      <c r="A18" s="23">
        <v>45050</v>
      </c>
      <c r="B18" s="10" t="s">
        <v>39</v>
      </c>
      <c r="C18" s="10" t="s">
        <v>37</v>
      </c>
      <c r="D18" s="10" t="s">
        <v>22</v>
      </c>
      <c r="E18" s="10">
        <v>2</v>
      </c>
      <c r="F18" s="10">
        <v>214</v>
      </c>
      <c r="G18" s="10">
        <f t="shared" si="0"/>
        <v>204</v>
      </c>
      <c r="H18" s="10">
        <v>200</v>
      </c>
      <c r="I18" s="10">
        <v>4</v>
      </c>
      <c r="J18" s="19">
        <f t="shared" si="1"/>
        <v>93.45794392523365</v>
      </c>
      <c r="K18" s="20"/>
    </row>
    <row r="19" spans="1:11" ht="21.95" customHeight="1">
      <c r="A19" s="23">
        <v>45051</v>
      </c>
      <c r="B19" s="10" t="s">
        <v>38</v>
      </c>
      <c r="C19" s="10">
        <v>5198205300</v>
      </c>
      <c r="D19" s="10" t="s">
        <v>22</v>
      </c>
      <c r="E19" s="10">
        <v>3</v>
      </c>
      <c r="F19" s="10">
        <v>311</v>
      </c>
      <c r="G19" s="10">
        <f t="shared" si="0"/>
        <v>302</v>
      </c>
      <c r="H19" s="10">
        <v>300</v>
      </c>
      <c r="I19" s="10">
        <v>2</v>
      </c>
      <c r="J19" s="19">
        <f t="shared" si="1"/>
        <v>96.463022508038591</v>
      </c>
      <c r="K19" s="20"/>
    </row>
    <row r="20" spans="1:11" ht="21.95" customHeight="1">
      <c r="A20" s="23">
        <v>45054</v>
      </c>
      <c r="B20" s="10" t="s">
        <v>38</v>
      </c>
      <c r="C20" s="10">
        <v>5198205300</v>
      </c>
      <c r="D20" s="10" t="s">
        <v>22</v>
      </c>
      <c r="E20" s="10">
        <v>4</v>
      </c>
      <c r="F20" s="10">
        <v>415</v>
      </c>
      <c r="G20" s="10">
        <f t="shared" si="0"/>
        <v>405</v>
      </c>
      <c r="H20" s="10">
        <v>400</v>
      </c>
      <c r="I20" s="10">
        <v>5</v>
      </c>
      <c r="J20" s="19">
        <f t="shared" si="1"/>
        <v>96.385542168674704</v>
      </c>
      <c r="K20" s="20"/>
    </row>
    <row r="21" spans="1:11" ht="21.95" customHeight="1">
      <c r="A21" s="23">
        <v>45056</v>
      </c>
      <c r="B21" s="10" t="s">
        <v>38</v>
      </c>
      <c r="C21" s="10">
        <v>5198205300</v>
      </c>
      <c r="D21" s="10" t="s">
        <v>22</v>
      </c>
      <c r="E21" s="10">
        <v>4</v>
      </c>
      <c r="F21" s="10">
        <v>415</v>
      </c>
      <c r="G21" s="10">
        <f t="shared" si="0"/>
        <v>423</v>
      </c>
      <c r="H21" s="10">
        <v>415</v>
      </c>
      <c r="I21" s="10">
        <v>8</v>
      </c>
      <c r="J21" s="19">
        <f t="shared" si="1"/>
        <v>100</v>
      </c>
      <c r="K21" s="20"/>
    </row>
    <row r="22" spans="1:11" ht="21.95" customHeight="1">
      <c r="A22" s="23">
        <v>45057</v>
      </c>
      <c r="B22" s="10" t="s">
        <v>40</v>
      </c>
      <c r="C22" s="10" t="s">
        <v>41</v>
      </c>
      <c r="D22" s="10" t="s">
        <v>22</v>
      </c>
      <c r="E22" s="10">
        <v>4</v>
      </c>
      <c r="F22" s="10">
        <v>800</v>
      </c>
      <c r="G22" s="10">
        <f t="shared" si="0"/>
        <v>730</v>
      </c>
      <c r="H22" s="10">
        <v>700</v>
      </c>
      <c r="I22" s="10">
        <v>30</v>
      </c>
      <c r="J22" s="19">
        <f t="shared" si="1"/>
        <v>87.5</v>
      </c>
      <c r="K22" s="20"/>
    </row>
    <row r="23" spans="1:11" ht="21.95" customHeight="1">
      <c r="A23" s="23">
        <v>45058</v>
      </c>
      <c r="B23" s="10" t="s">
        <v>42</v>
      </c>
      <c r="C23" s="10" t="s">
        <v>43</v>
      </c>
      <c r="D23" s="10" t="s">
        <v>22</v>
      </c>
      <c r="E23" s="10">
        <v>5</v>
      </c>
      <c r="F23" s="10">
        <v>635</v>
      </c>
      <c r="G23" s="10">
        <f>SUM(H23+I23)</f>
        <v>626</v>
      </c>
      <c r="H23" s="10">
        <v>620</v>
      </c>
      <c r="I23" s="10">
        <v>6</v>
      </c>
      <c r="J23" s="19">
        <f>H23/F23*100</f>
        <v>97.637795275590548</v>
      </c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23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.95" customHeight="1">
      <c r="A48" s="9"/>
      <c r="B48" s="10"/>
      <c r="C48" s="10"/>
      <c r="D48" s="10"/>
      <c r="E48" s="10"/>
      <c r="F48" s="10"/>
      <c r="G48" s="10"/>
      <c r="H48" s="10"/>
      <c r="I48" s="10"/>
      <c r="J48" s="19"/>
      <c r="K48" s="20"/>
    </row>
    <row r="49" spans="1:11" ht="21" customHeight="1">
      <c r="A49" s="38" t="s">
        <v>23</v>
      </c>
      <c r="B49" s="39"/>
      <c r="C49" s="11">
        <f>COUNT(A10:A48)</f>
        <v>12</v>
      </c>
      <c r="E49" s="40" t="s">
        <v>24</v>
      </c>
      <c r="F49" s="40"/>
      <c r="G49" s="41"/>
      <c r="H49" s="41"/>
      <c r="I49" s="41"/>
      <c r="J49" s="41"/>
      <c r="K49" s="41"/>
    </row>
    <row r="50" spans="1:11" ht="21" customHeight="1">
      <c r="A50" s="42" t="s">
        <v>25</v>
      </c>
      <c r="B50" s="43"/>
      <c r="C50" s="11">
        <f>SUM(F10:F48)</f>
        <v>6433</v>
      </c>
      <c r="F50" s="44"/>
      <c r="G50" s="44"/>
      <c r="H50" s="44"/>
      <c r="I50" s="4"/>
      <c r="J50" s="4"/>
      <c r="K50" s="16"/>
    </row>
    <row r="51" spans="1:11" ht="21" customHeight="1">
      <c r="A51" s="42" t="s">
        <v>26</v>
      </c>
      <c r="B51" s="43"/>
      <c r="C51" s="11">
        <f>SUM(H10:H48)</f>
        <v>5925</v>
      </c>
      <c r="F51" s="4"/>
      <c r="G51" s="4"/>
      <c r="H51" s="4"/>
      <c r="I51" s="4"/>
      <c r="J51" s="4"/>
      <c r="K51" s="16"/>
    </row>
    <row r="52" spans="1:11">
      <c r="A52" s="51" t="s">
        <v>27</v>
      </c>
      <c r="B52" s="52"/>
      <c r="C52" s="12">
        <f>SUM(J10:J48)</f>
        <v>1270.0883934328419</v>
      </c>
      <c r="F52" s="44"/>
      <c r="G52" s="44"/>
      <c r="H52" s="44"/>
      <c r="I52" s="44"/>
      <c r="J52" s="4"/>
      <c r="K52" s="45"/>
    </row>
    <row r="53" spans="1:11">
      <c r="A53" s="53" t="s">
        <v>28</v>
      </c>
      <c r="B53" s="54"/>
      <c r="C53" s="11">
        <f>COUNTA(B10:B48)</f>
        <v>14</v>
      </c>
      <c r="F53" s="44"/>
      <c r="G53" s="44"/>
      <c r="H53" s="44"/>
      <c r="I53" s="44"/>
      <c r="J53" s="4"/>
      <c r="K53" s="45"/>
    </row>
    <row r="54" spans="1:11">
      <c r="A54" s="53" t="s">
        <v>29</v>
      </c>
      <c r="B54" s="54"/>
      <c r="C54" s="12">
        <f>C52/C53</f>
        <v>90.720599530917283</v>
      </c>
      <c r="F54" s="44"/>
      <c r="G54" s="44"/>
      <c r="H54" s="44"/>
      <c r="I54" s="44"/>
      <c r="J54" s="4"/>
      <c r="K54" s="45"/>
    </row>
    <row r="55" spans="1:11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21"/>
    </row>
  </sheetData>
  <mergeCells count="13">
    <mergeCell ref="K52:K54"/>
    <mergeCell ref="A4:K6"/>
    <mergeCell ref="F52:H54"/>
    <mergeCell ref="A51:B51"/>
    <mergeCell ref="A52:B52"/>
    <mergeCell ref="A53:B53"/>
    <mergeCell ref="A54:B54"/>
    <mergeCell ref="I52:I54"/>
    <mergeCell ref="J1:K1"/>
    <mergeCell ref="A49:B49"/>
    <mergeCell ref="E49:K49"/>
    <mergeCell ref="A50:B50"/>
    <mergeCell ref="F50:H50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4097" r:id="rId4">
          <objectPr defaultSize="0" altText="" r:id="rId5">
            <anchor moveWithCells="1" sizeWithCells="1">
              <from>
                <xdr:col>0</xdr:col>
                <xdr:colOff>95250</xdr:colOff>
                <xdr:row>1</xdr:row>
                <xdr:rowOff>57150</xdr:rowOff>
              </from>
              <to>
                <xdr:col>0</xdr:col>
                <xdr:colOff>523875</xdr:colOff>
                <xdr:row>3</xdr:row>
                <xdr:rowOff>0</xdr:rowOff>
              </to>
            </anchor>
          </objectPr>
        </oleObject>
      </mc:Choice>
      <mc:Fallback>
        <oleObject progId="PBrush" shapeId="4097" r:id="rId4"/>
      </mc:Fallback>
    </mc:AlternateContent>
  </oleObjects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K54"/>
  <sheetViews>
    <sheetView view="pageBreakPreview" topLeftCell="A4" zoomScaleNormal="100" workbookViewId="0">
      <selection activeCell="A4" sqref="A4:K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6"/>
    </row>
    <row r="5" spans="1:11" ht="15.75" customHeight="1">
      <c r="A5" s="46"/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6.95" customHeight="1">
      <c r="A6" s="46"/>
      <c r="B6" s="55"/>
      <c r="C6" s="55"/>
      <c r="D6" s="55"/>
      <c r="E6" s="55"/>
      <c r="F6" s="55"/>
      <c r="G6" s="55"/>
      <c r="H6" s="55"/>
      <c r="I6" s="55"/>
      <c r="J6" s="55"/>
      <c r="K6" s="56"/>
    </row>
    <row r="7" spans="1:11" ht="24" customHeight="1">
      <c r="A7" s="5" t="s">
        <v>2</v>
      </c>
      <c r="B7" s="6"/>
      <c r="C7" s="4"/>
      <c r="D7" s="4"/>
      <c r="E7" s="4"/>
      <c r="F7" s="6" t="s">
        <v>4</v>
      </c>
      <c r="G7" s="6" t="s">
        <v>161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9"/>
      <c r="B10" s="10"/>
      <c r="C10" s="10"/>
      <c r="D10" s="10"/>
      <c r="E10" s="10"/>
      <c r="F10" s="10"/>
      <c r="G10" s="10"/>
      <c r="H10" s="10"/>
      <c r="I10" s="10"/>
      <c r="J10" s="19"/>
      <c r="K10" s="20"/>
    </row>
    <row r="11" spans="1:11" ht="21.95" customHeight="1">
      <c r="A11" s="9"/>
      <c r="B11" s="10"/>
      <c r="C11" s="10"/>
      <c r="D11" s="10"/>
      <c r="E11" s="10"/>
      <c r="F11" s="10"/>
      <c r="G11" s="10"/>
      <c r="H11" s="10"/>
      <c r="I11" s="10"/>
      <c r="J11" s="19"/>
      <c r="K11" s="20"/>
    </row>
    <row r="12" spans="1:11" ht="21.95" customHeight="1">
      <c r="A12" s="9"/>
      <c r="B12" s="10"/>
      <c r="C12" s="10"/>
      <c r="D12" s="10"/>
      <c r="E12" s="10"/>
      <c r="F12" s="10"/>
      <c r="G12" s="10"/>
      <c r="H12" s="10"/>
      <c r="I12" s="10"/>
      <c r="J12" s="19"/>
      <c r="K12" s="20"/>
    </row>
    <row r="13" spans="1:11" ht="21.95" customHeight="1">
      <c r="A13" s="9"/>
      <c r="B13" s="10"/>
      <c r="C13" s="10"/>
      <c r="D13" s="10"/>
      <c r="E13" s="10"/>
      <c r="F13" s="10"/>
      <c r="G13" s="10"/>
      <c r="H13" s="10"/>
      <c r="I13" s="10"/>
      <c r="J13" s="19"/>
      <c r="K13" s="20"/>
    </row>
    <row r="14" spans="1:11" ht="21.95" customHeight="1">
      <c r="A14" s="9"/>
      <c r="B14" s="10"/>
      <c r="C14" s="10"/>
      <c r="D14" s="10"/>
      <c r="E14" s="10"/>
      <c r="F14" s="10"/>
      <c r="G14" s="10"/>
      <c r="H14" s="10"/>
      <c r="I14" s="10"/>
      <c r="J14" s="19"/>
      <c r="K14" s="20"/>
    </row>
    <row r="15" spans="1:11" ht="21.95" customHeight="1">
      <c r="A15" s="9"/>
      <c r="B15" s="10"/>
      <c r="C15" s="10"/>
      <c r="D15" s="10"/>
      <c r="E15" s="10"/>
      <c r="F15" s="10"/>
      <c r="G15" s="10"/>
      <c r="H15" s="10"/>
      <c r="I15" s="10"/>
      <c r="J15" s="19"/>
      <c r="K15" s="20"/>
    </row>
    <row r="16" spans="1:11" ht="21.95" customHeight="1">
      <c r="A16" s="9"/>
      <c r="B16" s="10"/>
      <c r="C16" s="10"/>
      <c r="D16" s="10"/>
      <c r="E16" s="10"/>
      <c r="F16" s="10"/>
      <c r="G16" s="10"/>
      <c r="H16" s="10"/>
      <c r="I16" s="10"/>
      <c r="J16" s="19"/>
      <c r="K16" s="20"/>
    </row>
    <row r="17" spans="1:11" ht="21.95" customHeight="1">
      <c r="A17" s="9"/>
      <c r="B17" s="10"/>
      <c r="C17" s="10"/>
      <c r="D17" s="10"/>
      <c r="E17" s="10"/>
      <c r="F17" s="10"/>
      <c r="G17" s="10"/>
      <c r="H17" s="10"/>
      <c r="I17" s="10"/>
      <c r="J17" s="19"/>
      <c r="K17" s="20"/>
    </row>
    <row r="18" spans="1:11" ht="21.95" customHeight="1">
      <c r="A18" s="9"/>
      <c r="B18" s="10"/>
      <c r="C18" s="10"/>
      <c r="D18" s="10"/>
      <c r="E18" s="10"/>
      <c r="F18" s="10"/>
      <c r="G18" s="10"/>
      <c r="H18" s="10"/>
      <c r="I18" s="10"/>
      <c r="J18" s="19"/>
      <c r="K18" s="20"/>
    </row>
    <row r="19" spans="1:11" ht="21.95" customHeight="1">
      <c r="A19" s="9"/>
      <c r="B19" s="10"/>
      <c r="C19" s="10"/>
      <c r="D19" s="10"/>
      <c r="E19" s="10"/>
      <c r="F19" s="10"/>
      <c r="G19" s="10"/>
      <c r="H19" s="10"/>
      <c r="I19" s="10"/>
      <c r="J19" s="19"/>
      <c r="K19" s="20"/>
    </row>
    <row r="20" spans="1:11" ht="21.95" customHeight="1">
      <c r="A20" s="9"/>
      <c r="B20" s="10"/>
      <c r="C20" s="10"/>
      <c r="D20" s="10"/>
      <c r="E20" s="10"/>
      <c r="F20" s="10"/>
      <c r="G20" s="10"/>
      <c r="H20" s="10"/>
      <c r="I20" s="10"/>
      <c r="J20" s="19"/>
      <c r="K20" s="20"/>
    </row>
    <row r="21" spans="1:11" ht="21.95" customHeight="1">
      <c r="A21" s="9"/>
      <c r="B21" s="10"/>
      <c r="C21" s="10"/>
      <c r="D21" s="10"/>
      <c r="E21" s="10"/>
      <c r="F21" s="10"/>
      <c r="G21" s="10"/>
      <c r="H21" s="10"/>
      <c r="I21" s="10"/>
      <c r="J21" s="19"/>
      <c r="K21" s="20"/>
    </row>
    <row r="22" spans="1:11" ht="21.95" customHeight="1">
      <c r="A22" s="9"/>
      <c r="B22" s="10"/>
      <c r="C22" s="10"/>
      <c r="D22" s="10"/>
      <c r="E22" s="10"/>
      <c r="F22" s="10"/>
      <c r="G22" s="10"/>
      <c r="H22" s="10"/>
      <c r="I22" s="10"/>
      <c r="J22" s="19"/>
      <c r="K22" s="20"/>
    </row>
    <row r="23" spans="1:11" ht="21.95" customHeight="1">
      <c r="A23" s="9"/>
      <c r="B23" s="10"/>
      <c r="C23" s="10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9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9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9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9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9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9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9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0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0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0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0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0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 t="e">
        <f>C51/C52</f>
        <v>#DIV/0!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40961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40961" r:id="rId4"/>
      </mc:Fallback>
    </mc:AlternateContent>
  </oleObjects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K54"/>
  <sheetViews>
    <sheetView view="pageBreakPreview" topLeftCell="A2" zoomScaleNormal="100" workbookViewId="0">
      <selection activeCell="A16" sqref="A1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55"/>
      <c r="C4" s="55"/>
      <c r="D4" s="55"/>
      <c r="E4" s="55"/>
      <c r="F4" s="55"/>
      <c r="G4" s="55"/>
      <c r="H4" s="55"/>
      <c r="I4" s="55"/>
      <c r="J4" s="55"/>
      <c r="K4" s="56"/>
    </row>
    <row r="5" spans="1:11" ht="15.75" customHeight="1">
      <c r="A5" s="46"/>
      <c r="B5" s="55"/>
      <c r="C5" s="55"/>
      <c r="D5" s="55"/>
      <c r="E5" s="55"/>
      <c r="F5" s="55"/>
      <c r="G5" s="55"/>
      <c r="H5" s="55"/>
      <c r="I5" s="55"/>
      <c r="J5" s="55"/>
      <c r="K5" s="56"/>
    </row>
    <row r="6" spans="1:11" ht="6.95" customHeight="1">
      <c r="A6" s="46"/>
      <c r="B6" s="55"/>
      <c r="C6" s="55"/>
      <c r="D6" s="55"/>
      <c r="E6" s="55"/>
      <c r="F6" s="55"/>
      <c r="G6" s="55"/>
      <c r="H6" s="55"/>
      <c r="I6" s="55"/>
      <c r="J6" s="55"/>
      <c r="K6" s="56"/>
    </row>
    <row r="7" spans="1:11" ht="24" customHeight="1">
      <c r="A7" s="5" t="s">
        <v>2</v>
      </c>
      <c r="B7" s="6"/>
      <c r="C7" s="4"/>
      <c r="D7" s="4"/>
      <c r="E7" s="4"/>
      <c r="F7" s="6" t="s">
        <v>4</v>
      </c>
      <c r="G7" s="6" t="s">
        <v>161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9"/>
      <c r="B10" s="10"/>
      <c r="C10" s="10"/>
      <c r="D10" s="10"/>
      <c r="E10" s="10"/>
      <c r="F10" s="10"/>
      <c r="G10" s="10"/>
      <c r="H10" s="10"/>
      <c r="I10" s="10"/>
      <c r="J10" s="19"/>
      <c r="K10" s="20"/>
    </row>
    <row r="11" spans="1:11" ht="21.95" customHeight="1">
      <c r="A11" s="9"/>
      <c r="B11" s="10"/>
      <c r="C11" s="10"/>
      <c r="D11" s="10"/>
      <c r="E11" s="10"/>
      <c r="F11" s="10"/>
      <c r="G11" s="10"/>
      <c r="H11" s="10"/>
      <c r="I11" s="10"/>
      <c r="J11" s="19"/>
      <c r="K11" s="20"/>
    </row>
    <row r="12" spans="1:11" ht="21.95" customHeight="1">
      <c r="A12" s="9"/>
      <c r="B12" s="10"/>
      <c r="C12" s="10"/>
      <c r="D12" s="10"/>
      <c r="E12" s="10"/>
      <c r="F12" s="10"/>
      <c r="G12" s="10"/>
      <c r="H12" s="10"/>
      <c r="I12" s="10"/>
      <c r="J12" s="19"/>
      <c r="K12" s="20"/>
    </row>
    <row r="13" spans="1:11" ht="21.95" customHeight="1">
      <c r="A13" s="9"/>
      <c r="B13" s="10"/>
      <c r="C13" s="10"/>
      <c r="D13" s="10"/>
      <c r="E13" s="10"/>
      <c r="F13" s="10"/>
      <c r="G13" s="10"/>
      <c r="H13" s="10"/>
      <c r="I13" s="10"/>
      <c r="J13" s="19"/>
      <c r="K13" s="20"/>
    </row>
    <row r="14" spans="1:11" ht="21.95" customHeight="1">
      <c r="A14" s="9"/>
      <c r="B14" s="10"/>
      <c r="C14" s="10"/>
      <c r="D14" s="10"/>
      <c r="E14" s="10"/>
      <c r="F14" s="10"/>
      <c r="G14" s="10"/>
      <c r="H14" s="10"/>
      <c r="I14" s="10"/>
      <c r="J14" s="19"/>
      <c r="K14" s="20"/>
    </row>
    <row r="15" spans="1:11" ht="21.95" customHeight="1">
      <c r="A15" s="9"/>
      <c r="B15" s="10"/>
      <c r="C15" s="10"/>
      <c r="D15" s="10"/>
      <c r="E15" s="10"/>
      <c r="F15" s="10"/>
      <c r="G15" s="10"/>
      <c r="H15" s="10"/>
      <c r="I15" s="10"/>
      <c r="J15" s="19"/>
      <c r="K15" s="20"/>
    </row>
    <row r="16" spans="1:11" ht="21.95" customHeight="1">
      <c r="A16" s="9"/>
      <c r="B16" s="10"/>
      <c r="C16" s="10"/>
      <c r="D16" s="10"/>
      <c r="E16" s="10"/>
      <c r="F16" s="10"/>
      <c r="G16" s="10"/>
      <c r="H16" s="10"/>
      <c r="I16" s="10"/>
      <c r="J16" s="19"/>
      <c r="K16" s="20"/>
    </row>
    <row r="17" spans="1:11" ht="21.95" customHeight="1">
      <c r="A17" s="9"/>
      <c r="B17" s="10"/>
      <c r="C17" s="10"/>
      <c r="D17" s="10"/>
      <c r="E17" s="10"/>
      <c r="F17" s="10"/>
      <c r="G17" s="10"/>
      <c r="H17" s="10"/>
      <c r="I17" s="10"/>
      <c r="J17" s="19"/>
      <c r="K17" s="20"/>
    </row>
    <row r="18" spans="1:11" ht="21.95" customHeight="1">
      <c r="A18" s="9"/>
      <c r="B18" s="10"/>
      <c r="C18" s="10"/>
      <c r="D18" s="10"/>
      <c r="E18" s="10"/>
      <c r="F18" s="10"/>
      <c r="G18" s="10"/>
      <c r="H18" s="10"/>
      <c r="I18" s="10"/>
      <c r="J18" s="19"/>
      <c r="K18" s="20"/>
    </row>
    <row r="19" spans="1:11" ht="21.95" customHeight="1">
      <c r="A19" s="9"/>
      <c r="B19" s="10"/>
      <c r="C19" s="10"/>
      <c r="D19" s="10"/>
      <c r="E19" s="10"/>
      <c r="F19" s="10"/>
      <c r="G19" s="10"/>
      <c r="H19" s="10"/>
      <c r="I19" s="10"/>
      <c r="J19" s="19"/>
      <c r="K19" s="20"/>
    </row>
    <row r="20" spans="1:11" ht="21.95" customHeight="1">
      <c r="A20" s="9"/>
      <c r="B20" s="10"/>
      <c r="C20" s="10"/>
      <c r="D20" s="10"/>
      <c r="E20" s="10"/>
      <c r="F20" s="10"/>
      <c r="G20" s="10"/>
      <c r="H20" s="10"/>
      <c r="I20" s="10"/>
      <c r="J20" s="19"/>
      <c r="K20" s="20"/>
    </row>
    <row r="21" spans="1:11" ht="21.95" customHeight="1">
      <c r="A21" s="9"/>
      <c r="B21" s="10"/>
      <c r="C21" s="10"/>
      <c r="D21" s="10"/>
      <c r="E21" s="10"/>
      <c r="F21" s="10"/>
      <c r="G21" s="10"/>
      <c r="H21" s="10"/>
      <c r="I21" s="10"/>
      <c r="J21" s="19"/>
      <c r="K21" s="20"/>
    </row>
    <row r="22" spans="1:11" ht="21.95" customHeight="1">
      <c r="A22" s="9"/>
      <c r="B22" s="10"/>
      <c r="C22" s="10"/>
      <c r="D22" s="10"/>
      <c r="E22" s="10"/>
      <c r="F22" s="10"/>
      <c r="G22" s="10"/>
      <c r="H22" s="10"/>
      <c r="I22" s="10"/>
      <c r="J22" s="19"/>
      <c r="K22" s="20"/>
    </row>
    <row r="23" spans="1:11" ht="21.95" customHeight="1">
      <c r="A23" s="9"/>
      <c r="B23" s="10"/>
      <c r="C23" s="10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9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9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9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9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9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9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9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0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0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0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0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0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 t="e">
        <f>C51/C52</f>
        <v>#DIV/0!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41985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41985" r:id="rId4"/>
      </mc:Fallback>
    </mc:AlternateContent>
  </oleObjec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"/>
  <sheetViews>
    <sheetView workbookViewId="0">
      <selection activeCell="B21" sqref="B21"/>
    </sheetView>
  </sheetViews>
  <sheetFormatPr defaultColWidth="9" defaultRowHeight="15.75"/>
  <sheetData/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"/>
  <sheetViews>
    <sheetView workbookViewId="0"/>
  </sheetViews>
  <sheetFormatPr defaultColWidth="9" defaultRowHeight="15.75"/>
  <sheetData/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"/>
  <sheetViews>
    <sheetView workbookViewId="0"/>
  </sheetViews>
  <sheetFormatPr defaultColWidth="9" defaultRowHeight="15.75"/>
  <sheetData/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"/>
  <sheetViews>
    <sheetView tabSelected="1" workbookViewId="0">
      <selection activeCell="K4" sqref="K4"/>
    </sheetView>
  </sheetViews>
  <sheetFormatPr defaultColWidth="9" defaultRowHeight="15.75"/>
  <sheetData>
    <row r="1" spans="1:1">
      <c r="A1" t="s">
        <v>162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55"/>
  <sheetViews>
    <sheetView view="pageBreakPreview" topLeftCell="A40" zoomScaleNormal="100" workbookViewId="0">
      <selection activeCell="A56" sqref="A5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44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44998</v>
      </c>
      <c r="B10" s="10" t="s">
        <v>33</v>
      </c>
      <c r="C10" s="10" t="s">
        <v>34</v>
      </c>
      <c r="D10" s="10" t="s">
        <v>22</v>
      </c>
      <c r="E10" s="10">
        <v>4</v>
      </c>
      <c r="F10" s="10">
        <v>400</v>
      </c>
      <c r="G10" s="10">
        <f t="shared" ref="G10:G23" si="0">SUM(H10+I10)</f>
        <v>432</v>
      </c>
      <c r="H10" s="10">
        <v>400</v>
      </c>
      <c r="I10" s="10">
        <v>32</v>
      </c>
      <c r="J10" s="19">
        <f t="shared" ref="J10:J23" si="1">H10/F10*100</f>
        <v>100</v>
      </c>
      <c r="K10" s="20"/>
    </row>
    <row r="11" spans="1:11" ht="21.95" customHeight="1">
      <c r="A11" s="23">
        <v>45030</v>
      </c>
      <c r="B11" s="10" t="s">
        <v>45</v>
      </c>
      <c r="C11" s="10" t="s">
        <v>46</v>
      </c>
      <c r="D11" s="10" t="s">
        <v>22</v>
      </c>
      <c r="E11" s="10">
        <v>6</v>
      </c>
      <c r="F11" s="10">
        <v>855</v>
      </c>
      <c r="G11" s="10">
        <f t="shared" si="0"/>
        <v>867</v>
      </c>
      <c r="H11" s="10">
        <v>855</v>
      </c>
      <c r="I11" s="10">
        <v>12</v>
      </c>
      <c r="J11" s="19">
        <f t="shared" si="1"/>
        <v>100</v>
      </c>
      <c r="K11" s="20"/>
    </row>
    <row r="12" spans="1:11" ht="21.95" customHeight="1">
      <c r="A12" s="23">
        <v>45033</v>
      </c>
      <c r="B12" s="10" t="s">
        <v>47</v>
      </c>
      <c r="C12" s="10">
        <v>39009</v>
      </c>
      <c r="D12" s="10" t="s">
        <v>22</v>
      </c>
      <c r="E12" s="10">
        <v>8</v>
      </c>
      <c r="F12" s="10">
        <v>760</v>
      </c>
      <c r="G12" s="10">
        <f t="shared" si="0"/>
        <v>764</v>
      </c>
      <c r="H12" s="10">
        <v>760</v>
      </c>
      <c r="I12" s="10">
        <v>4</v>
      </c>
      <c r="J12" s="19">
        <f t="shared" si="1"/>
        <v>100</v>
      </c>
      <c r="K12" s="20"/>
    </row>
    <row r="13" spans="1:11" ht="21.95" customHeight="1">
      <c r="A13" s="23">
        <v>45034</v>
      </c>
      <c r="B13" s="10" t="s">
        <v>47</v>
      </c>
      <c r="C13" s="10">
        <v>39009</v>
      </c>
      <c r="D13" s="10" t="s">
        <v>22</v>
      </c>
      <c r="E13" s="10">
        <v>7</v>
      </c>
      <c r="F13" s="10">
        <v>665</v>
      </c>
      <c r="G13" s="10">
        <f t="shared" si="0"/>
        <v>629</v>
      </c>
      <c r="H13" s="10">
        <v>623</v>
      </c>
      <c r="I13" s="10">
        <v>6</v>
      </c>
      <c r="J13" s="19">
        <f t="shared" si="1"/>
        <v>93.684210526315795</v>
      </c>
      <c r="K13" s="20"/>
    </row>
    <row r="14" spans="1:11" ht="21.95" customHeight="1">
      <c r="A14" s="23">
        <v>45048</v>
      </c>
      <c r="B14" s="10" t="s">
        <v>33</v>
      </c>
      <c r="C14" s="10" t="s">
        <v>48</v>
      </c>
      <c r="D14" s="10" t="s">
        <v>22</v>
      </c>
      <c r="E14" s="10">
        <v>5</v>
      </c>
      <c r="F14" s="10">
        <v>500</v>
      </c>
      <c r="G14" s="10">
        <f t="shared" si="0"/>
        <v>512</v>
      </c>
      <c r="H14" s="10">
        <v>500</v>
      </c>
      <c r="I14" s="10">
        <v>12</v>
      </c>
      <c r="J14" s="19">
        <f t="shared" si="1"/>
        <v>100</v>
      </c>
      <c r="K14" s="20"/>
    </row>
    <row r="15" spans="1:11" ht="21.95" customHeight="1">
      <c r="A15" s="23">
        <v>45049</v>
      </c>
      <c r="B15" s="10" t="s">
        <v>33</v>
      </c>
      <c r="C15" s="10" t="s">
        <v>48</v>
      </c>
      <c r="D15" s="10" t="s">
        <v>22</v>
      </c>
      <c r="E15" s="10">
        <v>5</v>
      </c>
      <c r="F15" s="10">
        <v>500</v>
      </c>
      <c r="G15" s="10">
        <f t="shared" ref="G15" si="2">SUM(H15+I15)</f>
        <v>509</v>
      </c>
      <c r="H15" s="10">
        <v>500</v>
      </c>
      <c r="I15" s="10">
        <v>9</v>
      </c>
      <c r="J15" s="19">
        <f t="shared" ref="J15" si="3">H15/F15*100</f>
        <v>100</v>
      </c>
      <c r="K15" s="20"/>
    </row>
    <row r="16" spans="1:11" ht="21.95" customHeight="1">
      <c r="A16" s="23">
        <v>45050</v>
      </c>
      <c r="B16" s="10" t="s">
        <v>47</v>
      </c>
      <c r="C16" s="10">
        <v>39009</v>
      </c>
      <c r="D16" s="10" t="s">
        <v>22</v>
      </c>
      <c r="E16" s="10">
        <v>8</v>
      </c>
      <c r="F16" s="10">
        <v>760</v>
      </c>
      <c r="G16" s="10">
        <f t="shared" si="0"/>
        <v>770</v>
      </c>
      <c r="H16" s="10">
        <v>760</v>
      </c>
      <c r="I16" s="10">
        <v>10</v>
      </c>
      <c r="J16" s="19">
        <f t="shared" si="1"/>
        <v>100</v>
      </c>
      <c r="K16" s="20"/>
    </row>
    <row r="17" spans="1:11" ht="21.95" customHeight="1">
      <c r="A17" s="23">
        <v>45051</v>
      </c>
      <c r="B17" s="10" t="s">
        <v>47</v>
      </c>
      <c r="C17" s="10">
        <v>39009</v>
      </c>
      <c r="D17" s="10" t="s">
        <v>22</v>
      </c>
      <c r="E17" s="10">
        <v>4</v>
      </c>
      <c r="F17" s="10">
        <v>380</v>
      </c>
      <c r="G17" s="10">
        <f t="shared" si="0"/>
        <v>330</v>
      </c>
      <c r="H17" s="10">
        <v>320</v>
      </c>
      <c r="I17" s="10">
        <v>10</v>
      </c>
      <c r="J17" s="19">
        <f t="shared" si="1"/>
        <v>84.210526315789465</v>
      </c>
      <c r="K17" s="20"/>
    </row>
    <row r="18" spans="1:11" ht="21.95" customHeight="1">
      <c r="A18" s="23">
        <v>45054</v>
      </c>
      <c r="B18" s="10" t="s">
        <v>47</v>
      </c>
      <c r="C18" s="10">
        <v>39009</v>
      </c>
      <c r="D18" s="10" t="s">
        <v>22</v>
      </c>
      <c r="E18" s="10">
        <v>8</v>
      </c>
      <c r="F18" s="10">
        <v>760</v>
      </c>
      <c r="G18" s="10">
        <f t="shared" si="0"/>
        <v>768</v>
      </c>
      <c r="H18" s="10">
        <v>760</v>
      </c>
      <c r="I18" s="10">
        <v>8</v>
      </c>
      <c r="J18" s="19">
        <f t="shared" si="1"/>
        <v>100</v>
      </c>
      <c r="K18" s="20"/>
    </row>
    <row r="19" spans="1:11" ht="21.95" customHeight="1">
      <c r="A19" s="23">
        <v>45055</v>
      </c>
      <c r="B19" s="10" t="s">
        <v>47</v>
      </c>
      <c r="C19" s="10">
        <v>39009</v>
      </c>
      <c r="D19" s="10" t="s">
        <v>22</v>
      </c>
      <c r="E19" s="10">
        <v>8</v>
      </c>
      <c r="F19" s="10">
        <v>760</v>
      </c>
      <c r="G19" s="10">
        <f t="shared" si="0"/>
        <v>768</v>
      </c>
      <c r="H19" s="10">
        <v>760</v>
      </c>
      <c r="I19" s="10">
        <v>8</v>
      </c>
      <c r="J19" s="19">
        <f t="shared" si="1"/>
        <v>100</v>
      </c>
      <c r="K19" s="20"/>
    </row>
    <row r="20" spans="1:11" ht="21.95" customHeight="1">
      <c r="A20" s="23">
        <v>45056</v>
      </c>
      <c r="B20" s="10" t="s">
        <v>47</v>
      </c>
      <c r="C20" s="10">
        <v>39009</v>
      </c>
      <c r="D20" s="10" t="s">
        <v>22</v>
      </c>
      <c r="E20" s="10">
        <v>8</v>
      </c>
      <c r="F20" s="10">
        <v>760</v>
      </c>
      <c r="G20" s="10">
        <f t="shared" si="0"/>
        <v>776</v>
      </c>
      <c r="H20" s="10">
        <v>760</v>
      </c>
      <c r="I20" s="10">
        <v>16</v>
      </c>
      <c r="J20" s="19">
        <f t="shared" si="1"/>
        <v>100</v>
      </c>
      <c r="K20" s="20"/>
    </row>
    <row r="21" spans="1:11" ht="21.95" customHeight="1">
      <c r="A21" s="23">
        <v>45057</v>
      </c>
      <c r="B21" s="10" t="s">
        <v>47</v>
      </c>
      <c r="C21" s="10">
        <v>39009</v>
      </c>
      <c r="D21" s="10" t="s">
        <v>22</v>
      </c>
      <c r="E21" s="10">
        <v>8</v>
      </c>
      <c r="F21" s="10">
        <v>760</v>
      </c>
      <c r="G21" s="10">
        <f t="shared" ref="G21" si="4">SUM(H21+I21)</f>
        <v>789</v>
      </c>
      <c r="H21" s="10">
        <v>760</v>
      </c>
      <c r="I21" s="10">
        <v>29</v>
      </c>
      <c r="J21" s="19">
        <f t="shared" ref="J21" si="5">H21/F21*100</f>
        <v>100</v>
      </c>
      <c r="K21" s="20"/>
    </row>
    <row r="22" spans="1:11" ht="21.95" customHeight="1">
      <c r="A22" s="23">
        <v>45058</v>
      </c>
      <c r="B22" s="10" t="s">
        <v>47</v>
      </c>
      <c r="C22" s="10">
        <v>39009</v>
      </c>
      <c r="D22" s="10" t="s">
        <v>22</v>
      </c>
      <c r="E22" s="10">
        <v>6</v>
      </c>
      <c r="F22" s="10">
        <v>570</v>
      </c>
      <c r="G22" s="10">
        <f t="shared" si="0"/>
        <v>556</v>
      </c>
      <c r="H22" s="10">
        <v>550</v>
      </c>
      <c r="I22" s="10">
        <v>6</v>
      </c>
      <c r="J22" s="19">
        <f t="shared" si="1"/>
        <v>96.491228070175438</v>
      </c>
      <c r="K22" s="20"/>
    </row>
    <row r="23" spans="1:11" ht="21.95" customHeight="1">
      <c r="A23" s="23">
        <v>45061</v>
      </c>
      <c r="B23" s="10" t="s">
        <v>163</v>
      </c>
      <c r="C23" s="10">
        <v>39009</v>
      </c>
      <c r="D23" s="10" t="s">
        <v>22</v>
      </c>
      <c r="E23" s="10">
        <v>8</v>
      </c>
      <c r="F23" s="10">
        <v>760</v>
      </c>
      <c r="G23" s="10">
        <f t="shared" si="0"/>
        <v>773</v>
      </c>
      <c r="H23" s="10">
        <v>760</v>
      </c>
      <c r="I23" s="10">
        <v>13</v>
      </c>
      <c r="J23" s="19">
        <f t="shared" si="1"/>
        <v>100</v>
      </c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23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.95" customHeight="1">
      <c r="A48" s="9"/>
      <c r="B48" s="10"/>
      <c r="C48" s="10"/>
      <c r="D48" s="10"/>
      <c r="E48" s="10"/>
      <c r="F48" s="10"/>
      <c r="G48" s="10"/>
      <c r="H48" s="10"/>
      <c r="I48" s="10"/>
      <c r="J48" s="19"/>
      <c r="K48" s="20"/>
    </row>
    <row r="49" spans="1:11" ht="21" customHeight="1">
      <c r="A49" s="38" t="s">
        <v>23</v>
      </c>
      <c r="B49" s="39"/>
      <c r="C49" s="11">
        <f>COUNT(A10:A48)</f>
        <v>14</v>
      </c>
      <c r="E49" s="40" t="s">
        <v>24</v>
      </c>
      <c r="F49" s="40"/>
      <c r="G49" s="41"/>
      <c r="H49" s="41"/>
      <c r="I49" s="41"/>
      <c r="J49" s="41"/>
      <c r="K49" s="41"/>
    </row>
    <row r="50" spans="1:11" ht="21" customHeight="1">
      <c r="A50" s="42" t="s">
        <v>25</v>
      </c>
      <c r="B50" s="43"/>
      <c r="C50" s="11">
        <f>SUM(F10:F48)</f>
        <v>9190</v>
      </c>
      <c r="F50" s="44"/>
      <c r="G50" s="44"/>
      <c r="H50" s="44"/>
      <c r="I50" s="4"/>
      <c r="J50" s="4"/>
      <c r="K50" s="16"/>
    </row>
    <row r="51" spans="1:11" ht="21" customHeight="1">
      <c r="A51" s="42" t="s">
        <v>26</v>
      </c>
      <c r="B51" s="43"/>
      <c r="C51" s="11">
        <f>SUM(H10:H48)</f>
        <v>9068</v>
      </c>
      <c r="F51" s="4"/>
      <c r="G51" s="4"/>
      <c r="H51" s="4"/>
      <c r="I51" s="4"/>
      <c r="J51" s="4"/>
      <c r="K51" s="16"/>
    </row>
    <row r="52" spans="1:11">
      <c r="A52" s="51" t="s">
        <v>27</v>
      </c>
      <c r="B52" s="52"/>
      <c r="C52" s="12">
        <f>SUM(J10:J48)</f>
        <v>1374.3859649122808</v>
      </c>
      <c r="F52" s="44"/>
      <c r="G52" s="44"/>
      <c r="H52" s="44"/>
      <c r="I52" s="44"/>
      <c r="J52" s="4"/>
      <c r="K52" s="45"/>
    </row>
    <row r="53" spans="1:11">
      <c r="A53" s="53" t="s">
        <v>28</v>
      </c>
      <c r="B53" s="54"/>
      <c r="C53" s="11">
        <f>COUNTA(B10:B48)</f>
        <v>14</v>
      </c>
      <c r="F53" s="44"/>
      <c r="G53" s="44"/>
      <c r="H53" s="44"/>
      <c r="I53" s="44"/>
      <c r="J53" s="4"/>
      <c r="K53" s="45"/>
    </row>
    <row r="54" spans="1:11">
      <c r="A54" s="53" t="s">
        <v>29</v>
      </c>
      <c r="B54" s="54"/>
      <c r="C54" s="12">
        <f>C52/C53</f>
        <v>98.170426065162914</v>
      </c>
      <c r="F54" s="44"/>
      <c r="G54" s="44"/>
      <c r="H54" s="44"/>
      <c r="I54" s="44"/>
      <c r="J54" s="4"/>
      <c r="K54" s="45"/>
    </row>
    <row r="55" spans="1:11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21"/>
    </row>
  </sheetData>
  <mergeCells count="13">
    <mergeCell ref="K52:K54"/>
    <mergeCell ref="A4:K6"/>
    <mergeCell ref="F52:H54"/>
    <mergeCell ref="A51:B51"/>
    <mergeCell ref="A52:B52"/>
    <mergeCell ref="A53:B53"/>
    <mergeCell ref="A54:B54"/>
    <mergeCell ref="I52:I54"/>
    <mergeCell ref="J1:K1"/>
    <mergeCell ref="A49:B49"/>
    <mergeCell ref="E49:K49"/>
    <mergeCell ref="A50:B50"/>
    <mergeCell ref="F50:H50"/>
  </mergeCells>
  <printOptions horizontalCentered="1" verticalCentered="1"/>
  <pageMargins left="0" right="0" top="0" bottom="0" header="0" footer="0"/>
  <pageSetup paperSize="9" scale="73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5121" r:id="rId4">
          <objectPr defaultSize="0" altText="" r:id="rId5">
            <anchor moveWithCells="1" sizeWithCells="1">
              <from>
                <xdr:col>0</xdr:col>
                <xdr:colOff>66675</xdr:colOff>
                <xdr:row>1</xdr:row>
                <xdr:rowOff>57150</xdr:rowOff>
              </from>
              <to>
                <xdr:col>0</xdr:col>
                <xdr:colOff>495300</xdr:colOff>
                <xdr:row>3</xdr:row>
                <xdr:rowOff>0</xdr:rowOff>
              </to>
            </anchor>
          </objectPr>
        </oleObject>
      </mc:Choice>
      <mc:Fallback>
        <oleObject progId="PBrush" shapeId="5121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53"/>
  <sheetViews>
    <sheetView view="pageBreakPreview" topLeftCell="A8" zoomScaleNormal="100" workbookViewId="0">
      <selection activeCell="A17" sqref="A17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49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33</v>
      </c>
      <c r="C10" s="10" t="s">
        <v>34</v>
      </c>
      <c r="D10" s="10" t="s">
        <v>22</v>
      </c>
      <c r="E10" s="10">
        <v>3</v>
      </c>
      <c r="F10" s="10">
        <v>300</v>
      </c>
      <c r="G10" s="10">
        <f t="shared" ref="G10:G16" si="0">SUM(H10+I10)</f>
        <v>278</v>
      </c>
      <c r="H10" s="10">
        <v>270</v>
      </c>
      <c r="I10" s="10">
        <v>8</v>
      </c>
      <c r="J10" s="19">
        <f t="shared" ref="J10:J16" si="1">H10/F10*100</f>
        <v>90</v>
      </c>
      <c r="K10" s="20"/>
    </row>
    <row r="11" spans="1:11" ht="21.95" customHeight="1">
      <c r="A11" s="23">
        <v>45030</v>
      </c>
      <c r="B11" s="10" t="s">
        <v>50</v>
      </c>
      <c r="C11" s="10" t="s">
        <v>46</v>
      </c>
      <c r="D11" s="10" t="s">
        <v>22</v>
      </c>
      <c r="E11" s="10">
        <v>5</v>
      </c>
      <c r="F11" s="10">
        <v>855</v>
      </c>
      <c r="G11" s="10">
        <f t="shared" si="0"/>
        <v>802</v>
      </c>
      <c r="H11" s="10">
        <v>770</v>
      </c>
      <c r="I11" s="10">
        <v>32</v>
      </c>
      <c r="J11" s="24">
        <f t="shared" si="1"/>
        <v>90.058479532163744</v>
      </c>
      <c r="K11" s="20"/>
    </row>
    <row r="12" spans="1:11" ht="21.95" customHeight="1">
      <c r="A12" s="23">
        <v>45033</v>
      </c>
      <c r="B12" s="10" t="s">
        <v>51</v>
      </c>
      <c r="C12" s="10" t="s">
        <v>43</v>
      </c>
      <c r="D12" s="10" t="s">
        <v>22</v>
      </c>
      <c r="E12" s="10">
        <v>4</v>
      </c>
      <c r="F12" s="10">
        <v>508</v>
      </c>
      <c r="G12" s="10">
        <f t="shared" si="0"/>
        <v>468</v>
      </c>
      <c r="H12" s="10">
        <v>460</v>
      </c>
      <c r="I12" s="10">
        <v>8</v>
      </c>
      <c r="J12" s="24">
        <f t="shared" si="1"/>
        <v>90.551181102362193</v>
      </c>
      <c r="K12" s="20"/>
    </row>
    <row r="13" spans="1:11" ht="21.95" customHeight="1">
      <c r="A13" s="23">
        <v>45034</v>
      </c>
      <c r="B13" s="10" t="s">
        <v>35</v>
      </c>
      <c r="C13" s="10">
        <v>332</v>
      </c>
      <c r="D13" s="10" t="s">
        <v>22</v>
      </c>
      <c r="E13" s="10">
        <v>6</v>
      </c>
      <c r="F13" s="10">
        <v>600</v>
      </c>
      <c r="G13" s="10">
        <f t="shared" si="0"/>
        <v>558</v>
      </c>
      <c r="H13" s="10">
        <v>540</v>
      </c>
      <c r="I13" s="10">
        <v>18</v>
      </c>
      <c r="J13" s="24">
        <f t="shared" si="1"/>
        <v>90</v>
      </c>
      <c r="K13" s="20"/>
    </row>
    <row r="14" spans="1:11" ht="21.95" customHeight="1">
      <c r="A14" s="23">
        <v>45048</v>
      </c>
      <c r="B14" s="10" t="s">
        <v>52</v>
      </c>
      <c r="C14" s="10" t="s">
        <v>53</v>
      </c>
      <c r="D14" s="10" t="s">
        <v>22</v>
      </c>
      <c r="E14" s="10">
        <v>8</v>
      </c>
      <c r="F14" s="10">
        <v>912</v>
      </c>
      <c r="G14" s="10">
        <f t="shared" si="0"/>
        <v>933</v>
      </c>
      <c r="H14" s="10">
        <v>912</v>
      </c>
      <c r="I14" s="10">
        <v>21</v>
      </c>
      <c r="J14" s="24">
        <f t="shared" si="1"/>
        <v>100</v>
      </c>
      <c r="K14" s="20"/>
    </row>
    <row r="15" spans="1:11" ht="21.95" customHeight="1">
      <c r="A15" s="23">
        <v>45049</v>
      </c>
      <c r="B15" s="10" t="s">
        <v>52</v>
      </c>
      <c r="C15" s="10" t="s">
        <v>53</v>
      </c>
      <c r="D15" s="10" t="s">
        <v>22</v>
      </c>
      <c r="E15" s="10">
        <v>8</v>
      </c>
      <c r="F15" s="10">
        <v>912</v>
      </c>
      <c r="G15" s="10">
        <f t="shared" si="0"/>
        <v>970</v>
      </c>
      <c r="H15" s="10">
        <v>912</v>
      </c>
      <c r="I15" s="10">
        <v>58</v>
      </c>
      <c r="J15" s="24">
        <f t="shared" si="1"/>
        <v>100</v>
      </c>
      <c r="K15" s="20"/>
    </row>
    <row r="16" spans="1:11" ht="21.95" customHeight="1">
      <c r="A16" s="23">
        <v>45050</v>
      </c>
      <c r="B16" s="10" t="s">
        <v>52</v>
      </c>
      <c r="C16" s="10" t="s">
        <v>53</v>
      </c>
      <c r="D16" s="10" t="s">
        <v>22</v>
      </c>
      <c r="E16" s="10">
        <v>8</v>
      </c>
      <c r="F16" s="10">
        <v>912</v>
      </c>
      <c r="G16" s="10">
        <f t="shared" si="0"/>
        <v>1003</v>
      </c>
      <c r="H16" s="10">
        <v>912</v>
      </c>
      <c r="I16" s="10">
        <v>91</v>
      </c>
      <c r="J16" s="24">
        <f t="shared" si="1"/>
        <v>100</v>
      </c>
      <c r="K16" s="20"/>
    </row>
    <row r="17" spans="1:11" ht="21.95" customHeight="1">
      <c r="A17" s="23">
        <v>45054</v>
      </c>
      <c r="B17" s="10" t="s">
        <v>52</v>
      </c>
      <c r="C17" s="10" t="s">
        <v>53</v>
      </c>
      <c r="D17" s="10" t="s">
        <v>22</v>
      </c>
      <c r="E17" s="10">
        <v>8</v>
      </c>
      <c r="F17" s="10">
        <v>912</v>
      </c>
      <c r="G17" s="10">
        <f>SUM(H17+I17)</f>
        <v>950</v>
      </c>
      <c r="H17" s="10">
        <v>912</v>
      </c>
      <c r="I17" s="10">
        <v>38</v>
      </c>
      <c r="J17" s="24">
        <f>H17/F17*100</f>
        <v>100</v>
      </c>
      <c r="K17" s="20"/>
    </row>
    <row r="18" spans="1:11" ht="21.95" customHeight="1">
      <c r="A18" s="23">
        <v>45055</v>
      </c>
      <c r="B18" s="10" t="s">
        <v>52</v>
      </c>
      <c r="C18" s="10" t="s">
        <v>53</v>
      </c>
      <c r="D18" s="10" t="s">
        <v>22</v>
      </c>
      <c r="E18" s="10">
        <v>8</v>
      </c>
      <c r="F18" s="10">
        <v>912</v>
      </c>
      <c r="G18" s="10">
        <f>SUM(H18+I18)</f>
        <v>940</v>
      </c>
      <c r="H18" s="10">
        <v>912</v>
      </c>
      <c r="I18" s="10">
        <v>28</v>
      </c>
      <c r="J18" s="24">
        <f>H18/F18*100</f>
        <v>100</v>
      </c>
      <c r="K18" s="20"/>
    </row>
    <row r="19" spans="1:11" ht="21.95" customHeight="1">
      <c r="A19" s="23">
        <v>45056</v>
      </c>
      <c r="B19" s="10" t="s">
        <v>40</v>
      </c>
      <c r="C19" s="10" t="s">
        <v>41</v>
      </c>
      <c r="D19" s="10" t="s">
        <v>22</v>
      </c>
      <c r="E19" s="10">
        <v>3</v>
      </c>
      <c r="F19" s="10">
        <v>600</v>
      </c>
      <c r="G19" s="10">
        <f>SUM(H19+I19)</f>
        <v>612</v>
      </c>
      <c r="H19" s="10">
        <v>600</v>
      </c>
      <c r="I19" s="10">
        <v>12</v>
      </c>
      <c r="J19" s="24">
        <f>H19/F19*100</f>
        <v>100</v>
      </c>
      <c r="K19" s="20"/>
    </row>
    <row r="20" spans="1:11" ht="21.95" customHeight="1">
      <c r="A20" s="23">
        <v>45057</v>
      </c>
      <c r="B20" s="10" t="s">
        <v>40</v>
      </c>
      <c r="C20" s="10" t="s">
        <v>41</v>
      </c>
      <c r="D20" s="10" t="s">
        <v>22</v>
      </c>
      <c r="E20" s="10">
        <v>4</v>
      </c>
      <c r="F20" s="10">
        <v>800</v>
      </c>
      <c r="G20" s="10">
        <f>SUM(H20+I20)</f>
        <v>834</v>
      </c>
      <c r="H20" s="10">
        <v>800</v>
      </c>
      <c r="I20" s="10">
        <v>34</v>
      </c>
      <c r="J20" s="24">
        <f>H20/F20*100</f>
        <v>100</v>
      </c>
      <c r="K20" s="20"/>
    </row>
    <row r="21" spans="1:11" ht="21.95" customHeight="1">
      <c r="A21" s="23">
        <v>45058</v>
      </c>
      <c r="B21" s="10" t="s">
        <v>42</v>
      </c>
      <c r="C21" s="10" t="s">
        <v>43</v>
      </c>
      <c r="D21" s="10" t="s">
        <v>22</v>
      </c>
      <c r="E21" s="10">
        <v>4</v>
      </c>
      <c r="F21" s="10">
        <v>508</v>
      </c>
      <c r="G21" s="10">
        <f>SUM(H21+I21)</f>
        <v>446</v>
      </c>
      <c r="H21" s="10">
        <v>440</v>
      </c>
      <c r="I21" s="10">
        <v>6</v>
      </c>
      <c r="J21" s="24">
        <f>H21/F21*100</f>
        <v>86.614173228346459</v>
      </c>
      <c r="K21" s="20"/>
    </row>
    <row r="22" spans="1:11" ht="21.95" customHeight="1">
      <c r="A22" s="23"/>
      <c r="B22" s="10"/>
      <c r="C22" s="10"/>
      <c r="D22" s="10"/>
      <c r="E22" s="10"/>
      <c r="F22" s="10"/>
      <c r="G22" s="10"/>
      <c r="H22" s="10"/>
      <c r="I22" s="10"/>
      <c r="J22" s="19"/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9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" customHeight="1">
      <c r="A47" s="38" t="s">
        <v>23</v>
      </c>
      <c r="B47" s="39"/>
      <c r="C47" s="11">
        <f>COUNT(A10:A46)</f>
        <v>12</v>
      </c>
      <c r="E47" s="40" t="s">
        <v>24</v>
      </c>
      <c r="F47" s="40"/>
      <c r="G47" s="41"/>
      <c r="H47" s="41"/>
      <c r="I47" s="41"/>
      <c r="J47" s="41"/>
      <c r="K47" s="41"/>
    </row>
    <row r="48" spans="1:11" ht="21" customHeight="1">
      <c r="A48" s="42" t="s">
        <v>25</v>
      </c>
      <c r="B48" s="43"/>
      <c r="C48" s="11">
        <f>SUM(F10:F46)</f>
        <v>8731</v>
      </c>
      <c r="F48" s="44"/>
      <c r="G48" s="44"/>
      <c r="H48" s="44"/>
      <c r="I48" s="4"/>
      <c r="J48" s="4"/>
      <c r="K48" s="16"/>
    </row>
    <row r="49" spans="1:11" ht="21" customHeight="1">
      <c r="A49" s="42" t="s">
        <v>26</v>
      </c>
      <c r="B49" s="43"/>
      <c r="C49" s="11">
        <f>SUM(H10:H46)</f>
        <v>8440</v>
      </c>
      <c r="F49" s="4"/>
      <c r="G49" s="4"/>
      <c r="H49" s="4"/>
      <c r="I49" s="4"/>
      <c r="J49" s="4"/>
      <c r="K49" s="16"/>
    </row>
    <row r="50" spans="1:11">
      <c r="A50" s="51" t="s">
        <v>27</v>
      </c>
      <c r="B50" s="52"/>
      <c r="C50" s="12">
        <f>SUM(J10:J46)</f>
        <v>1147.2238338628724</v>
      </c>
      <c r="F50" s="44"/>
      <c r="G50" s="44"/>
      <c r="H50" s="44"/>
      <c r="I50" s="44"/>
      <c r="J50" s="4"/>
      <c r="K50" s="45"/>
    </row>
    <row r="51" spans="1:11">
      <c r="A51" s="53" t="s">
        <v>28</v>
      </c>
      <c r="B51" s="54"/>
      <c r="C51" s="11">
        <f>COUNTA(B10:B46)</f>
        <v>12</v>
      </c>
      <c r="F51" s="44"/>
      <c r="G51" s="44"/>
      <c r="H51" s="44"/>
      <c r="I51" s="44"/>
      <c r="J51" s="4"/>
      <c r="K51" s="45"/>
    </row>
    <row r="52" spans="1:11">
      <c r="A52" s="53" t="s">
        <v>29</v>
      </c>
      <c r="B52" s="54"/>
      <c r="C52" s="12">
        <f>C50/C51</f>
        <v>95.601986155239373</v>
      </c>
      <c r="F52" s="44"/>
      <c r="G52" s="44"/>
      <c r="H52" s="44"/>
      <c r="I52" s="44"/>
      <c r="J52" s="4"/>
      <c r="K52" s="45"/>
    </row>
    <row r="53" spans="1:11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21"/>
    </row>
  </sheetData>
  <mergeCells count="13">
    <mergeCell ref="K50:K52"/>
    <mergeCell ref="A4:K6"/>
    <mergeCell ref="F50:H52"/>
    <mergeCell ref="A49:B49"/>
    <mergeCell ref="A50:B50"/>
    <mergeCell ref="A51:B51"/>
    <mergeCell ref="A52:B52"/>
    <mergeCell ref="I50:I52"/>
    <mergeCell ref="J1:K1"/>
    <mergeCell ref="A47:B47"/>
    <mergeCell ref="E47:K47"/>
    <mergeCell ref="A48:B48"/>
    <mergeCell ref="F48:H48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6145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6145" r:id="rId4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4"/>
  <sheetViews>
    <sheetView view="pageBreakPreview" topLeftCell="A9" zoomScaleNormal="100" workbookViewId="0">
      <selection activeCell="B16" sqref="B16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54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44998</v>
      </c>
      <c r="B10" s="10" t="s">
        <v>33</v>
      </c>
      <c r="C10" s="10" t="s">
        <v>34</v>
      </c>
      <c r="D10" s="10" t="s">
        <v>22</v>
      </c>
      <c r="E10" s="10">
        <v>3</v>
      </c>
      <c r="F10" s="10">
        <v>300</v>
      </c>
      <c r="G10" s="10">
        <f t="shared" ref="G10:G20" si="0">SUM(H10+I10)</f>
        <v>255</v>
      </c>
      <c r="H10" s="10">
        <v>250</v>
      </c>
      <c r="I10" s="10">
        <v>5</v>
      </c>
      <c r="J10" s="24">
        <f t="shared" ref="J10:J20" si="1">H10/F10*100</f>
        <v>83.333333333333343</v>
      </c>
      <c r="K10" s="20"/>
    </row>
    <row r="11" spans="1:11" ht="21.95" customHeight="1">
      <c r="A11" s="23">
        <v>45030</v>
      </c>
      <c r="B11" s="10"/>
      <c r="C11" s="10"/>
      <c r="D11" s="10" t="s">
        <v>22</v>
      </c>
      <c r="E11" s="10"/>
      <c r="F11" s="10"/>
      <c r="G11" s="10">
        <f t="shared" si="0"/>
        <v>0</v>
      </c>
      <c r="H11" s="10"/>
      <c r="I11" s="10"/>
      <c r="J11" s="24" t="e">
        <f t="shared" si="1"/>
        <v>#DIV/0!</v>
      </c>
      <c r="K11" s="20"/>
    </row>
    <row r="12" spans="1:11" ht="21.95" customHeight="1">
      <c r="A12" s="23">
        <v>45033</v>
      </c>
      <c r="B12" s="10" t="s">
        <v>55</v>
      </c>
      <c r="C12" s="10" t="s">
        <v>56</v>
      </c>
      <c r="D12" s="10" t="s">
        <v>22</v>
      </c>
      <c r="E12" s="10">
        <v>8</v>
      </c>
      <c r="F12" s="10">
        <v>600</v>
      </c>
      <c r="G12" s="10">
        <f t="shared" si="0"/>
        <v>612</v>
      </c>
      <c r="H12" s="10">
        <v>600</v>
      </c>
      <c r="I12" s="10">
        <v>12</v>
      </c>
      <c r="J12" s="24">
        <f t="shared" si="1"/>
        <v>100</v>
      </c>
      <c r="K12" s="20"/>
    </row>
    <row r="13" spans="1:11" ht="21.95" customHeight="1">
      <c r="A13" s="23">
        <v>45034</v>
      </c>
      <c r="B13" s="10" t="s">
        <v>40</v>
      </c>
      <c r="C13" s="10" t="s">
        <v>41</v>
      </c>
      <c r="D13" s="10" t="s">
        <v>22</v>
      </c>
      <c r="E13" s="10">
        <v>3</v>
      </c>
      <c r="F13" s="10">
        <v>600</v>
      </c>
      <c r="G13" s="10">
        <f t="shared" si="0"/>
        <v>568</v>
      </c>
      <c r="H13" s="10">
        <v>560</v>
      </c>
      <c r="I13" s="10">
        <v>8</v>
      </c>
      <c r="J13" s="24">
        <f t="shared" si="1"/>
        <v>93.333333333333329</v>
      </c>
      <c r="K13" s="20"/>
    </row>
    <row r="14" spans="1:11" ht="21.95" customHeight="1">
      <c r="A14" s="23">
        <v>45048</v>
      </c>
      <c r="B14" s="10" t="s">
        <v>55</v>
      </c>
      <c r="C14" s="10" t="s">
        <v>56</v>
      </c>
      <c r="D14" s="10" t="s">
        <v>22</v>
      </c>
      <c r="E14" s="10">
        <v>7</v>
      </c>
      <c r="F14" s="10">
        <v>525</v>
      </c>
      <c r="G14" s="10">
        <f t="shared" si="0"/>
        <v>557</v>
      </c>
      <c r="H14" s="10">
        <v>525</v>
      </c>
      <c r="I14" s="10">
        <v>32</v>
      </c>
      <c r="J14" s="24">
        <f t="shared" si="1"/>
        <v>100</v>
      </c>
      <c r="K14" s="20"/>
    </row>
    <row r="15" spans="1:11" ht="21.95" customHeight="1">
      <c r="A15" s="23">
        <v>45049</v>
      </c>
      <c r="B15" s="10" t="s">
        <v>55</v>
      </c>
      <c r="C15" s="10" t="s">
        <v>56</v>
      </c>
      <c r="D15" s="10" t="s">
        <v>22</v>
      </c>
      <c r="E15" s="10">
        <v>6</v>
      </c>
      <c r="F15" s="10">
        <v>450</v>
      </c>
      <c r="G15" s="10">
        <f t="shared" si="0"/>
        <v>436</v>
      </c>
      <c r="H15" s="10">
        <v>430</v>
      </c>
      <c r="I15" s="10">
        <v>6</v>
      </c>
      <c r="J15" s="24">
        <f t="shared" si="1"/>
        <v>95.555555555555557</v>
      </c>
      <c r="K15" s="20"/>
    </row>
    <row r="16" spans="1:11" ht="21.95" customHeight="1">
      <c r="A16" s="23">
        <v>45050</v>
      </c>
      <c r="B16" s="10" t="s">
        <v>57</v>
      </c>
      <c r="C16" s="10" t="s">
        <v>58</v>
      </c>
      <c r="D16" s="10" t="s">
        <v>22</v>
      </c>
      <c r="E16" s="10">
        <v>7</v>
      </c>
      <c r="F16" s="10">
        <v>453</v>
      </c>
      <c r="G16" s="10">
        <f t="shared" si="0"/>
        <v>456</v>
      </c>
      <c r="H16" s="10">
        <v>453</v>
      </c>
      <c r="I16" s="10">
        <v>3</v>
      </c>
      <c r="J16" s="24">
        <f t="shared" si="1"/>
        <v>100</v>
      </c>
      <c r="K16" s="20"/>
    </row>
    <row r="17" spans="1:11" ht="21.95" customHeight="1">
      <c r="A17" s="23">
        <v>45051</v>
      </c>
      <c r="B17" s="10"/>
      <c r="C17" s="10"/>
      <c r="D17" s="10" t="s">
        <v>22</v>
      </c>
      <c r="E17" s="10"/>
      <c r="F17" s="10"/>
      <c r="G17" s="10">
        <f t="shared" si="0"/>
        <v>0</v>
      </c>
      <c r="H17" s="10"/>
      <c r="I17" s="10"/>
      <c r="J17" s="24" t="e">
        <f t="shared" si="1"/>
        <v>#DIV/0!</v>
      </c>
      <c r="K17" s="20"/>
    </row>
    <row r="18" spans="1:11" ht="21.95" customHeight="1">
      <c r="A18" s="23">
        <v>45054</v>
      </c>
      <c r="B18" s="10" t="s">
        <v>38</v>
      </c>
      <c r="C18" s="10">
        <v>5198205300</v>
      </c>
      <c r="D18" s="10" t="s">
        <v>22</v>
      </c>
      <c r="E18" s="10">
        <v>3</v>
      </c>
      <c r="F18" s="10">
        <v>311</v>
      </c>
      <c r="G18" s="10">
        <f t="shared" si="0"/>
        <v>306</v>
      </c>
      <c r="H18" s="10">
        <v>300</v>
      </c>
      <c r="I18" s="10">
        <v>6</v>
      </c>
      <c r="J18" s="24">
        <f t="shared" si="1"/>
        <v>96.463022508038591</v>
      </c>
      <c r="K18" s="20"/>
    </row>
    <row r="19" spans="1:11" ht="21.95" customHeight="1">
      <c r="A19" s="23">
        <v>45055</v>
      </c>
      <c r="B19" s="10" t="s">
        <v>55</v>
      </c>
      <c r="C19" s="10" t="s">
        <v>56</v>
      </c>
      <c r="D19" s="10" t="s">
        <v>22</v>
      </c>
      <c r="E19" s="10">
        <v>8</v>
      </c>
      <c r="F19" s="10">
        <v>600</v>
      </c>
      <c r="G19" s="10">
        <f t="shared" si="0"/>
        <v>627</v>
      </c>
      <c r="H19" s="10">
        <v>600</v>
      </c>
      <c r="I19" s="10">
        <v>27</v>
      </c>
      <c r="J19" s="24">
        <f t="shared" si="1"/>
        <v>100</v>
      </c>
      <c r="K19" s="20"/>
    </row>
    <row r="20" spans="1:11" ht="21.95" customHeight="1">
      <c r="A20" s="23">
        <v>45056</v>
      </c>
      <c r="B20" s="10" t="s">
        <v>55</v>
      </c>
      <c r="C20" s="10" t="s">
        <v>56</v>
      </c>
      <c r="D20" s="10" t="s">
        <v>22</v>
      </c>
      <c r="E20" s="10">
        <v>8</v>
      </c>
      <c r="F20" s="10">
        <v>600</v>
      </c>
      <c r="G20" s="10">
        <f t="shared" si="0"/>
        <v>613</v>
      </c>
      <c r="H20" s="10">
        <v>600</v>
      </c>
      <c r="I20" s="10">
        <v>13</v>
      </c>
      <c r="J20" s="24">
        <f t="shared" si="1"/>
        <v>100</v>
      </c>
      <c r="K20" s="20"/>
    </row>
    <row r="21" spans="1:11" ht="21.95" customHeight="1">
      <c r="A21" s="23">
        <v>45057</v>
      </c>
      <c r="B21" s="10" t="s">
        <v>55</v>
      </c>
      <c r="C21" s="10" t="s">
        <v>56</v>
      </c>
      <c r="D21" s="10" t="s">
        <v>22</v>
      </c>
      <c r="E21" s="10">
        <v>8</v>
      </c>
      <c r="F21" s="10">
        <v>600</v>
      </c>
      <c r="G21" s="10">
        <f>SUM(H21+I21)</f>
        <v>613</v>
      </c>
      <c r="H21" s="10">
        <v>600</v>
      </c>
      <c r="I21" s="10">
        <v>13</v>
      </c>
      <c r="J21" s="24">
        <f>H21/F21*100</f>
        <v>100</v>
      </c>
      <c r="K21" s="20"/>
    </row>
    <row r="22" spans="1:11" ht="21.95" customHeight="1">
      <c r="A22" s="23">
        <v>45058</v>
      </c>
      <c r="B22" s="10" t="s">
        <v>55</v>
      </c>
      <c r="C22" s="10" t="s">
        <v>56</v>
      </c>
      <c r="D22" s="10" t="s">
        <v>22</v>
      </c>
      <c r="E22" s="10">
        <v>7</v>
      </c>
      <c r="F22" s="10">
        <v>525</v>
      </c>
      <c r="G22" s="10">
        <f>SUM(H22+I22)</f>
        <v>507</v>
      </c>
      <c r="H22" s="10">
        <v>500</v>
      </c>
      <c r="I22" s="10">
        <v>7</v>
      </c>
      <c r="J22" s="24">
        <f>H22/F22*100</f>
        <v>95.238095238095227</v>
      </c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13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5564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5418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 t="e">
        <f>SUM(J10:J47)</f>
        <v>#DIV/0!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11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 t="e">
        <f>C51/C52</f>
        <v>#DIV/0!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7169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7169" r:id="rId4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54"/>
  <sheetViews>
    <sheetView view="pageBreakPreview" topLeftCell="E6" zoomScaleNormal="100" workbookViewId="0">
      <selection activeCell="L21" sqref="L21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59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21</v>
      </c>
      <c r="C10" s="10">
        <v>22500</v>
      </c>
      <c r="D10" s="10" t="s">
        <v>22</v>
      </c>
      <c r="E10" s="10">
        <v>8</v>
      </c>
      <c r="F10" s="10">
        <v>1600</v>
      </c>
      <c r="G10" s="10">
        <f t="shared" ref="G10:G20" si="0">SUM(H10+I10)</f>
        <v>440</v>
      </c>
      <c r="H10" s="10">
        <v>350</v>
      </c>
      <c r="I10" s="10">
        <v>90</v>
      </c>
      <c r="J10" s="24">
        <f t="shared" ref="J10:J20" si="1">H10/F10*100</f>
        <v>21.875</v>
      </c>
      <c r="K10" s="20"/>
    </row>
    <row r="11" spans="1:11" ht="21.95" customHeight="1">
      <c r="A11" s="23">
        <v>45030</v>
      </c>
      <c r="B11" s="10" t="s">
        <v>36</v>
      </c>
      <c r="C11" s="10" t="s">
        <v>60</v>
      </c>
      <c r="D11" s="10" t="s">
        <v>22</v>
      </c>
      <c r="E11" s="10">
        <v>3</v>
      </c>
      <c r="F11" s="10">
        <v>150</v>
      </c>
      <c r="G11" s="10">
        <f t="shared" si="0"/>
        <v>132</v>
      </c>
      <c r="H11" s="10">
        <v>130</v>
      </c>
      <c r="I11" s="10">
        <v>2</v>
      </c>
      <c r="J11" s="24">
        <f t="shared" si="1"/>
        <v>86.666666666666671</v>
      </c>
      <c r="K11" s="20"/>
    </row>
    <row r="12" spans="1:11" ht="21.95" customHeight="1">
      <c r="A12" s="23">
        <v>45033</v>
      </c>
      <c r="B12" s="10" t="s">
        <v>61</v>
      </c>
      <c r="C12" s="10" t="s">
        <v>62</v>
      </c>
      <c r="D12" s="10" t="s">
        <v>22</v>
      </c>
      <c r="E12" s="10">
        <v>4</v>
      </c>
      <c r="F12" s="10">
        <v>180</v>
      </c>
      <c r="G12" s="10">
        <f t="shared" si="0"/>
        <v>162</v>
      </c>
      <c r="H12" s="10">
        <v>150</v>
      </c>
      <c r="I12" s="10">
        <v>12</v>
      </c>
      <c r="J12" s="24">
        <f t="shared" si="1"/>
        <v>83.333333333333343</v>
      </c>
      <c r="K12" s="20"/>
    </row>
    <row r="13" spans="1:11" ht="21.95" customHeight="1">
      <c r="A13" s="23">
        <v>45034</v>
      </c>
      <c r="B13" s="10" t="s">
        <v>61</v>
      </c>
      <c r="C13" s="10" t="s">
        <v>62</v>
      </c>
      <c r="D13" s="10" t="s">
        <v>22</v>
      </c>
      <c r="E13" s="10">
        <v>4</v>
      </c>
      <c r="F13" s="10">
        <v>180</v>
      </c>
      <c r="G13" s="10">
        <f t="shared" si="0"/>
        <v>176</v>
      </c>
      <c r="H13" s="10">
        <v>170</v>
      </c>
      <c r="I13" s="10">
        <v>6</v>
      </c>
      <c r="J13" s="24">
        <f t="shared" si="1"/>
        <v>94.444444444444443</v>
      </c>
      <c r="K13" s="20"/>
    </row>
    <row r="14" spans="1:11" ht="21.95" customHeight="1">
      <c r="A14" s="23">
        <v>45048</v>
      </c>
      <c r="B14" s="10" t="s">
        <v>61</v>
      </c>
      <c r="C14" s="10" t="s">
        <v>62</v>
      </c>
      <c r="D14" s="10" t="s">
        <v>22</v>
      </c>
      <c r="E14" s="10">
        <v>5</v>
      </c>
      <c r="F14" s="10">
        <v>225</v>
      </c>
      <c r="G14" s="10">
        <f t="shared" si="0"/>
        <v>206</v>
      </c>
      <c r="H14" s="10">
        <v>200</v>
      </c>
      <c r="I14" s="10">
        <v>6</v>
      </c>
      <c r="J14" s="24">
        <f t="shared" si="1"/>
        <v>88.888888888888886</v>
      </c>
      <c r="K14" s="20"/>
    </row>
    <row r="15" spans="1:11" ht="21.95" customHeight="1">
      <c r="A15" s="23">
        <v>45049</v>
      </c>
      <c r="B15" s="10" t="s">
        <v>38</v>
      </c>
      <c r="C15" s="10">
        <v>5198205300</v>
      </c>
      <c r="D15" s="10" t="s">
        <v>22</v>
      </c>
      <c r="E15" s="10">
        <v>4</v>
      </c>
      <c r="F15" s="10">
        <v>416</v>
      </c>
      <c r="G15" s="10">
        <f t="shared" si="0"/>
        <v>325</v>
      </c>
      <c r="H15" s="10">
        <v>320</v>
      </c>
      <c r="I15" s="10">
        <v>5</v>
      </c>
      <c r="J15" s="24">
        <f t="shared" si="1"/>
        <v>76.923076923076934</v>
      </c>
      <c r="K15" s="20"/>
    </row>
    <row r="16" spans="1:11" ht="21.95" customHeight="1">
      <c r="A16" s="23">
        <v>45050</v>
      </c>
      <c r="B16" s="10" t="s">
        <v>36</v>
      </c>
      <c r="C16" s="10" t="s">
        <v>37</v>
      </c>
      <c r="D16" s="10" t="s">
        <v>22</v>
      </c>
      <c r="E16" s="10">
        <v>4</v>
      </c>
      <c r="F16" s="10">
        <v>428</v>
      </c>
      <c r="G16" s="10">
        <f t="shared" si="0"/>
        <v>359</v>
      </c>
      <c r="H16" s="10">
        <v>350</v>
      </c>
      <c r="I16" s="10">
        <v>9</v>
      </c>
      <c r="J16" s="24">
        <f t="shared" si="1"/>
        <v>81.775700934579447</v>
      </c>
      <c r="K16" s="20"/>
    </row>
    <row r="17" spans="1:11" ht="21.95" customHeight="1">
      <c r="A17" s="23">
        <v>45051</v>
      </c>
      <c r="B17" s="10" t="s">
        <v>63</v>
      </c>
      <c r="C17" s="10" t="s">
        <v>64</v>
      </c>
      <c r="D17" s="10" t="s">
        <v>22</v>
      </c>
      <c r="E17" s="10">
        <v>3</v>
      </c>
      <c r="F17" s="10">
        <v>150</v>
      </c>
      <c r="G17" s="10">
        <f t="shared" si="0"/>
        <v>151</v>
      </c>
      <c r="H17" s="10">
        <v>150</v>
      </c>
      <c r="I17" s="10">
        <v>1</v>
      </c>
      <c r="J17" s="24">
        <f t="shared" si="1"/>
        <v>100</v>
      </c>
      <c r="K17" s="20"/>
    </row>
    <row r="18" spans="1:11" ht="21.95" customHeight="1">
      <c r="A18" s="23">
        <v>45055</v>
      </c>
      <c r="B18" s="10" t="s">
        <v>63</v>
      </c>
      <c r="C18" s="10" t="s">
        <v>64</v>
      </c>
      <c r="D18" s="10" t="s">
        <v>22</v>
      </c>
      <c r="E18" s="10">
        <v>6</v>
      </c>
      <c r="F18" s="10">
        <v>300</v>
      </c>
      <c r="G18" s="10">
        <f t="shared" si="0"/>
        <v>276</v>
      </c>
      <c r="H18" s="10">
        <v>270</v>
      </c>
      <c r="I18" s="10">
        <v>6</v>
      </c>
      <c r="J18" s="24">
        <f t="shared" si="1"/>
        <v>90</v>
      </c>
      <c r="K18" s="20"/>
    </row>
    <row r="19" spans="1:11" ht="21.95" customHeight="1">
      <c r="A19" s="23">
        <v>45056</v>
      </c>
      <c r="B19" s="10" t="s">
        <v>63</v>
      </c>
      <c r="C19" s="10" t="s">
        <v>64</v>
      </c>
      <c r="D19" s="10" t="s">
        <v>22</v>
      </c>
      <c r="E19" s="10">
        <v>8</v>
      </c>
      <c r="F19" s="10">
        <v>400</v>
      </c>
      <c r="G19" s="10">
        <f t="shared" si="0"/>
        <v>404</v>
      </c>
      <c r="H19" s="10">
        <v>400</v>
      </c>
      <c r="I19" s="10">
        <v>4</v>
      </c>
      <c r="J19" s="24">
        <f t="shared" si="1"/>
        <v>100</v>
      </c>
      <c r="K19" s="20"/>
    </row>
    <row r="20" spans="1:11" ht="21.95" customHeight="1">
      <c r="A20" s="23">
        <v>45057</v>
      </c>
      <c r="B20" s="10" t="s">
        <v>63</v>
      </c>
      <c r="C20" s="10" t="s">
        <v>64</v>
      </c>
      <c r="D20" s="10" t="s">
        <v>22</v>
      </c>
      <c r="E20" s="10">
        <v>6</v>
      </c>
      <c r="F20" s="10">
        <v>300</v>
      </c>
      <c r="G20" s="10">
        <f t="shared" si="0"/>
        <v>287</v>
      </c>
      <c r="H20" s="10">
        <v>283</v>
      </c>
      <c r="I20" s="10">
        <v>4</v>
      </c>
      <c r="J20" s="24">
        <f t="shared" si="1"/>
        <v>94.333333333333343</v>
      </c>
      <c r="K20" s="20"/>
    </row>
    <row r="21" spans="1:11" ht="21.95" customHeight="1">
      <c r="A21" s="23">
        <v>45058</v>
      </c>
      <c r="B21" s="10" t="s">
        <v>36</v>
      </c>
      <c r="C21" s="10" t="s">
        <v>65</v>
      </c>
      <c r="D21" s="10" t="s">
        <v>22</v>
      </c>
      <c r="E21" s="10">
        <v>4</v>
      </c>
      <c r="F21" s="10">
        <v>200</v>
      </c>
      <c r="G21" s="10">
        <f>SUM(H21+I21)</f>
        <v>172</v>
      </c>
      <c r="H21" s="10">
        <v>170</v>
      </c>
      <c r="I21" s="10">
        <v>2</v>
      </c>
      <c r="J21" s="24">
        <f>H21/F21*100</f>
        <v>85</v>
      </c>
      <c r="K21" s="20"/>
    </row>
    <row r="22" spans="1:11" ht="21.95" customHeight="1">
      <c r="A22" s="23"/>
      <c r="B22" s="10"/>
      <c r="C22" s="10"/>
      <c r="D22" s="10"/>
      <c r="E22" s="10"/>
      <c r="F22" s="10"/>
      <c r="G22" s="10"/>
      <c r="H22" s="10"/>
      <c r="I22" s="10"/>
      <c r="J22" s="24"/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24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24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24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24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24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24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24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24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24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24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24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24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24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24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24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24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24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24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24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24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24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24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24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24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24"/>
      <c r="K47" s="20"/>
    </row>
    <row r="48" spans="1:11" ht="21" customHeight="1">
      <c r="A48" s="38" t="s">
        <v>23</v>
      </c>
      <c r="B48" s="39"/>
      <c r="C48" s="11">
        <f>COUNT(A10:A47)</f>
        <v>12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4529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2943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1003.2404445243232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12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83.603370377026934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8193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8193" r:id="rId4"/>
      </mc:Fallback>
    </mc:AlternateContent>
  </oleObjec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54"/>
  <sheetViews>
    <sheetView view="pageBreakPreview" topLeftCell="A8" zoomScaleNormal="100" workbookViewId="0">
      <selection activeCell="A22" sqref="A22"/>
    </sheetView>
  </sheetViews>
  <sheetFormatPr defaultColWidth="9" defaultRowHeight="15.75"/>
  <cols>
    <col min="1" max="1" width="10.375" customWidth="1"/>
    <col min="2" max="3" width="19" customWidth="1"/>
    <col min="4" max="4" width="13.125" customWidth="1"/>
    <col min="5" max="5" width="12.75" customWidth="1"/>
    <col min="6" max="10" width="8.625" customWidth="1"/>
    <col min="11" max="11" width="7.625" customWidth="1"/>
  </cols>
  <sheetData>
    <row r="1" spans="1:11">
      <c r="J1" s="36" t="s">
        <v>0</v>
      </c>
      <c r="K1" s="37"/>
    </row>
    <row r="2" spans="1:11">
      <c r="A2" s="1"/>
      <c r="B2" s="2"/>
      <c r="C2" s="2"/>
      <c r="D2" s="2"/>
      <c r="E2" s="2"/>
      <c r="F2" s="2"/>
      <c r="G2" s="2"/>
      <c r="H2" s="2"/>
      <c r="I2" s="2"/>
      <c r="J2" s="2"/>
      <c r="K2" s="15"/>
    </row>
    <row r="3" spans="1:11">
      <c r="A3" s="3"/>
      <c r="B3" s="4"/>
      <c r="C3" s="4"/>
      <c r="D3" s="4"/>
      <c r="E3" s="4"/>
      <c r="F3" s="4"/>
      <c r="G3" s="4"/>
      <c r="H3" s="4"/>
      <c r="I3" s="4"/>
      <c r="J3" s="4"/>
      <c r="K3" s="16"/>
    </row>
    <row r="4" spans="1:11" ht="15.75" customHeight="1">
      <c r="A4" s="46" t="s">
        <v>1</v>
      </c>
      <c r="B4" s="47"/>
      <c r="C4" s="47"/>
      <c r="D4" s="47"/>
      <c r="E4" s="47"/>
      <c r="F4" s="47"/>
      <c r="G4" s="47"/>
      <c r="H4" s="47"/>
      <c r="I4" s="47"/>
      <c r="J4" s="48"/>
      <c r="K4" s="49"/>
    </row>
    <row r="5" spans="1:11" ht="15.75" customHeight="1">
      <c r="A5" s="46"/>
      <c r="B5" s="47"/>
      <c r="C5" s="47"/>
      <c r="D5" s="47"/>
      <c r="E5" s="47"/>
      <c r="F5" s="47"/>
      <c r="G5" s="47"/>
      <c r="H5" s="47"/>
      <c r="I5" s="47"/>
      <c r="J5" s="48"/>
      <c r="K5" s="49"/>
    </row>
    <row r="6" spans="1:11" ht="6.95" customHeight="1">
      <c r="A6" s="50"/>
      <c r="B6" s="47"/>
      <c r="C6" s="47"/>
      <c r="D6" s="47"/>
      <c r="E6" s="47"/>
      <c r="F6" s="47"/>
      <c r="G6" s="47"/>
      <c r="H6" s="47"/>
      <c r="I6" s="47"/>
      <c r="J6" s="48"/>
      <c r="K6" s="49"/>
    </row>
    <row r="7" spans="1:11" ht="24" customHeight="1">
      <c r="A7" s="5" t="s">
        <v>2</v>
      </c>
      <c r="B7" s="6" t="s">
        <v>66</v>
      </c>
      <c r="C7" s="4"/>
      <c r="D7" s="4"/>
      <c r="E7" s="4"/>
      <c r="F7" s="6" t="s">
        <v>4</v>
      </c>
      <c r="G7" s="6" t="s">
        <v>5</v>
      </c>
      <c r="H7" s="6"/>
      <c r="I7" s="4"/>
      <c r="J7" s="4"/>
      <c r="K7" s="16"/>
    </row>
    <row r="8" spans="1:11" ht="24" customHeight="1">
      <c r="A8" s="5" t="s">
        <v>6</v>
      </c>
      <c r="B8" s="6" t="s">
        <v>7</v>
      </c>
      <c r="C8" s="4"/>
      <c r="D8" s="4"/>
      <c r="E8" s="4"/>
      <c r="F8" s="6" t="s">
        <v>8</v>
      </c>
      <c r="G8" s="6" t="s">
        <v>9</v>
      </c>
      <c r="H8" s="6"/>
      <c r="I8" s="4"/>
      <c r="J8" s="4"/>
      <c r="K8" s="16"/>
    </row>
    <row r="9" spans="1:11" ht="33" customHeight="1">
      <c r="A9" s="7" t="s">
        <v>10</v>
      </c>
      <c r="B9" s="8" t="s">
        <v>11</v>
      </c>
      <c r="C9" s="8" t="s">
        <v>12</v>
      </c>
      <c r="D9" s="8" t="s">
        <v>13</v>
      </c>
      <c r="E9" s="8" t="s">
        <v>14</v>
      </c>
      <c r="F9" s="8" t="s">
        <v>15</v>
      </c>
      <c r="G9" s="8" t="s">
        <v>16</v>
      </c>
      <c r="H9" s="8" t="s">
        <v>17</v>
      </c>
      <c r="I9" s="8" t="s">
        <v>18</v>
      </c>
      <c r="J9" s="17" t="s">
        <v>19</v>
      </c>
      <c r="K9" s="18" t="s">
        <v>20</v>
      </c>
    </row>
    <row r="10" spans="1:11" ht="21.95" customHeight="1">
      <c r="A10" s="23">
        <v>45029</v>
      </c>
      <c r="B10" s="10" t="s">
        <v>21</v>
      </c>
      <c r="C10" s="10">
        <v>94500</v>
      </c>
      <c r="D10" s="10" t="s">
        <v>22</v>
      </c>
      <c r="E10" s="10">
        <v>8</v>
      </c>
      <c r="F10" s="10">
        <v>1600</v>
      </c>
      <c r="G10" s="10">
        <f t="shared" ref="G10:G20" si="0">SUM(H10+I10)</f>
        <v>289</v>
      </c>
      <c r="H10" s="10">
        <v>280</v>
      </c>
      <c r="I10" s="10">
        <v>9</v>
      </c>
      <c r="J10" s="24">
        <f t="shared" ref="J10:J20" si="1">H10/F10*100</f>
        <v>17.5</v>
      </c>
      <c r="K10" s="20"/>
    </row>
    <row r="11" spans="1:11" ht="21.95" customHeight="1">
      <c r="A11" s="23">
        <v>45030</v>
      </c>
      <c r="B11" s="10" t="s">
        <v>36</v>
      </c>
      <c r="C11" s="10" t="s">
        <v>60</v>
      </c>
      <c r="D11" s="10" t="s">
        <v>22</v>
      </c>
      <c r="E11" s="10">
        <v>3</v>
      </c>
      <c r="F11" s="10">
        <v>150</v>
      </c>
      <c r="G11" s="10">
        <f t="shared" si="0"/>
        <v>174</v>
      </c>
      <c r="H11" s="10">
        <v>150</v>
      </c>
      <c r="I11" s="10">
        <v>24</v>
      </c>
      <c r="J11" s="24">
        <f t="shared" si="1"/>
        <v>100</v>
      </c>
      <c r="K11" s="20"/>
    </row>
    <row r="12" spans="1:11" ht="21.95" customHeight="1">
      <c r="A12" s="23">
        <v>45033</v>
      </c>
      <c r="B12" s="10" t="s">
        <v>61</v>
      </c>
      <c r="C12" s="10" t="s">
        <v>62</v>
      </c>
      <c r="D12" s="10" t="s">
        <v>22</v>
      </c>
      <c r="E12" s="10">
        <v>4</v>
      </c>
      <c r="F12" s="10">
        <v>180</v>
      </c>
      <c r="G12" s="10">
        <f t="shared" si="0"/>
        <v>180</v>
      </c>
      <c r="H12" s="10">
        <v>176</v>
      </c>
      <c r="I12" s="10">
        <v>4</v>
      </c>
      <c r="J12" s="24">
        <f t="shared" si="1"/>
        <v>97.777777777777771</v>
      </c>
      <c r="K12" s="20"/>
    </row>
    <row r="13" spans="1:11" ht="21.95" customHeight="1">
      <c r="A13" s="23">
        <v>45034</v>
      </c>
      <c r="B13" s="10" t="s">
        <v>40</v>
      </c>
      <c r="C13" s="10" t="s">
        <v>41</v>
      </c>
      <c r="D13" s="10" t="s">
        <v>22</v>
      </c>
      <c r="E13" s="10">
        <v>4</v>
      </c>
      <c r="F13" s="10">
        <v>800</v>
      </c>
      <c r="G13" s="10">
        <f t="shared" si="0"/>
        <v>768</v>
      </c>
      <c r="H13" s="10">
        <v>760</v>
      </c>
      <c r="I13" s="10">
        <v>8</v>
      </c>
      <c r="J13" s="24">
        <f t="shared" si="1"/>
        <v>95</v>
      </c>
      <c r="K13" s="20"/>
    </row>
    <row r="14" spans="1:11" ht="21.95" customHeight="1">
      <c r="A14" s="23">
        <v>45048</v>
      </c>
      <c r="B14" s="10" t="s">
        <v>61</v>
      </c>
      <c r="C14" s="10" t="s">
        <v>62</v>
      </c>
      <c r="D14" s="10" t="s">
        <v>22</v>
      </c>
      <c r="E14" s="10">
        <v>5</v>
      </c>
      <c r="F14" s="10">
        <v>225</v>
      </c>
      <c r="G14" s="10">
        <f t="shared" si="0"/>
        <v>215</v>
      </c>
      <c r="H14" s="10">
        <v>210</v>
      </c>
      <c r="I14" s="10">
        <v>5</v>
      </c>
      <c r="J14" s="24">
        <f t="shared" si="1"/>
        <v>93.333333333333329</v>
      </c>
      <c r="K14" s="20"/>
    </row>
    <row r="15" spans="1:11" ht="21.95" customHeight="1">
      <c r="A15" s="23">
        <v>45049</v>
      </c>
      <c r="B15" s="10" t="s">
        <v>47</v>
      </c>
      <c r="C15" s="10" t="s">
        <v>67</v>
      </c>
      <c r="D15" s="10" t="s">
        <v>22</v>
      </c>
      <c r="E15" s="10">
        <v>3</v>
      </c>
      <c r="F15" s="10">
        <v>300</v>
      </c>
      <c r="G15" s="10">
        <f t="shared" si="0"/>
        <v>325</v>
      </c>
      <c r="H15" s="10">
        <v>300</v>
      </c>
      <c r="I15" s="10">
        <v>25</v>
      </c>
      <c r="J15" s="24">
        <f t="shared" si="1"/>
        <v>100</v>
      </c>
      <c r="K15" s="20"/>
    </row>
    <row r="16" spans="1:11" ht="21.95" customHeight="1">
      <c r="A16" s="23">
        <v>45050</v>
      </c>
      <c r="B16" s="10" t="s">
        <v>36</v>
      </c>
      <c r="C16" s="10" t="s">
        <v>37</v>
      </c>
      <c r="D16" s="10" t="s">
        <v>22</v>
      </c>
      <c r="E16" s="10">
        <v>4</v>
      </c>
      <c r="F16" s="10">
        <v>428</v>
      </c>
      <c r="G16" s="10">
        <f t="shared" si="0"/>
        <v>379</v>
      </c>
      <c r="H16" s="10">
        <v>370</v>
      </c>
      <c r="I16" s="10">
        <v>9</v>
      </c>
      <c r="J16" s="24">
        <f t="shared" si="1"/>
        <v>86.44859813084112</v>
      </c>
      <c r="K16" s="20"/>
    </row>
    <row r="17" spans="1:11" ht="21.95" customHeight="1">
      <c r="A17" s="23">
        <v>45051</v>
      </c>
      <c r="B17" s="10" t="s">
        <v>68</v>
      </c>
      <c r="C17" s="10" t="s">
        <v>69</v>
      </c>
      <c r="D17" s="10" t="s">
        <v>22</v>
      </c>
      <c r="E17" s="10">
        <v>3</v>
      </c>
      <c r="F17" s="10">
        <v>68</v>
      </c>
      <c r="G17" s="10">
        <f t="shared" si="0"/>
        <v>60</v>
      </c>
      <c r="H17" s="10">
        <v>54</v>
      </c>
      <c r="I17" s="10">
        <v>6</v>
      </c>
      <c r="J17" s="24">
        <f t="shared" si="1"/>
        <v>79.411764705882348</v>
      </c>
      <c r="K17" s="20"/>
    </row>
    <row r="18" spans="1:11" ht="21.95" customHeight="1">
      <c r="A18" s="23">
        <v>45054</v>
      </c>
      <c r="B18" s="10" t="s">
        <v>38</v>
      </c>
      <c r="C18" s="10">
        <v>5198205300</v>
      </c>
      <c r="D18" s="10" t="s">
        <v>22</v>
      </c>
      <c r="E18" s="10">
        <v>5</v>
      </c>
      <c r="F18" s="10">
        <v>518</v>
      </c>
      <c r="G18" s="10">
        <f t="shared" si="0"/>
        <v>549</v>
      </c>
      <c r="H18" s="10">
        <v>518</v>
      </c>
      <c r="I18" s="10">
        <v>31</v>
      </c>
      <c r="J18" s="24">
        <f t="shared" si="1"/>
        <v>100</v>
      </c>
      <c r="K18" s="20"/>
    </row>
    <row r="19" spans="1:11" ht="21.95" customHeight="1">
      <c r="A19" s="23">
        <v>45056</v>
      </c>
      <c r="B19" s="10" t="s">
        <v>40</v>
      </c>
      <c r="C19" s="10" t="s">
        <v>41</v>
      </c>
      <c r="D19" s="10" t="s">
        <v>22</v>
      </c>
      <c r="E19" s="10">
        <v>3</v>
      </c>
      <c r="F19" s="10">
        <v>600</v>
      </c>
      <c r="G19" s="10">
        <f t="shared" si="0"/>
        <v>524</v>
      </c>
      <c r="H19" s="10">
        <v>500</v>
      </c>
      <c r="I19" s="10">
        <v>24</v>
      </c>
      <c r="J19" s="24">
        <f t="shared" si="1"/>
        <v>83.333333333333343</v>
      </c>
      <c r="K19" s="20"/>
    </row>
    <row r="20" spans="1:11" ht="21.95" customHeight="1">
      <c r="A20" s="23">
        <v>45057</v>
      </c>
      <c r="B20" s="10" t="s">
        <v>40</v>
      </c>
      <c r="C20" s="10" t="s">
        <v>41</v>
      </c>
      <c r="D20" s="10" t="s">
        <v>22</v>
      </c>
      <c r="E20" s="10">
        <v>4</v>
      </c>
      <c r="F20" s="10">
        <v>800</v>
      </c>
      <c r="G20" s="10">
        <f t="shared" si="0"/>
        <v>775</v>
      </c>
      <c r="H20" s="10">
        <v>700</v>
      </c>
      <c r="I20" s="10">
        <v>75</v>
      </c>
      <c r="J20" s="24">
        <f t="shared" si="1"/>
        <v>87.5</v>
      </c>
      <c r="K20" s="20"/>
    </row>
    <row r="21" spans="1:11" ht="21.95" customHeight="1">
      <c r="A21" s="23">
        <v>45058</v>
      </c>
      <c r="B21" s="10" t="s">
        <v>40</v>
      </c>
      <c r="C21" s="10" t="s">
        <v>41</v>
      </c>
      <c r="D21" s="10" t="s">
        <v>22</v>
      </c>
      <c r="E21" s="10">
        <v>3</v>
      </c>
      <c r="F21" s="10">
        <v>600</v>
      </c>
      <c r="G21" s="10">
        <f>SUM(H21+I21)</f>
        <v>630</v>
      </c>
      <c r="H21" s="10">
        <v>600</v>
      </c>
      <c r="I21" s="10">
        <v>30</v>
      </c>
      <c r="J21" s="24">
        <f>H21/F21*100</f>
        <v>100</v>
      </c>
      <c r="K21" s="20"/>
    </row>
    <row r="22" spans="1:11" ht="21.95" customHeight="1">
      <c r="A22" s="23"/>
      <c r="B22" s="10"/>
      <c r="C22" s="10"/>
      <c r="D22" s="10"/>
      <c r="E22" s="10"/>
      <c r="F22" s="10"/>
      <c r="G22" s="10"/>
      <c r="H22" s="10"/>
      <c r="I22" s="10"/>
      <c r="J22" s="19"/>
      <c r="K22" s="20"/>
    </row>
    <row r="23" spans="1:11" ht="21.95" customHeight="1">
      <c r="A23" s="23"/>
      <c r="B23" s="10"/>
      <c r="C23" s="10"/>
      <c r="D23" s="10"/>
      <c r="E23" s="10"/>
      <c r="F23" s="10"/>
      <c r="G23" s="10"/>
      <c r="H23" s="10"/>
      <c r="I23" s="10"/>
      <c r="J23" s="19"/>
      <c r="K23" s="20"/>
    </row>
    <row r="24" spans="1:11" ht="21.95" customHeight="1">
      <c r="A24" s="23"/>
      <c r="B24" s="10"/>
      <c r="C24" s="10"/>
      <c r="D24" s="10"/>
      <c r="E24" s="10"/>
      <c r="F24" s="10"/>
      <c r="G24" s="10"/>
      <c r="H24" s="10"/>
      <c r="I24" s="10"/>
      <c r="J24" s="19"/>
      <c r="K24" s="20"/>
    </row>
    <row r="25" spans="1:11" ht="21.95" customHeight="1">
      <c r="A25" s="23"/>
      <c r="B25" s="10"/>
      <c r="C25" s="10"/>
      <c r="D25" s="10"/>
      <c r="E25" s="10"/>
      <c r="F25" s="10"/>
      <c r="G25" s="10"/>
      <c r="H25" s="10"/>
      <c r="I25" s="10"/>
      <c r="J25" s="19"/>
      <c r="K25" s="20"/>
    </row>
    <row r="26" spans="1:11" ht="21.95" customHeight="1">
      <c r="A26" s="23"/>
      <c r="B26" s="10"/>
      <c r="C26" s="10"/>
      <c r="D26" s="10"/>
      <c r="E26" s="10"/>
      <c r="F26" s="10"/>
      <c r="G26" s="10"/>
      <c r="H26" s="10"/>
      <c r="I26" s="10"/>
      <c r="J26" s="19"/>
      <c r="K26" s="20"/>
    </row>
    <row r="27" spans="1:11" ht="21.95" customHeight="1">
      <c r="A27" s="23"/>
      <c r="B27" s="10"/>
      <c r="C27" s="10"/>
      <c r="D27" s="10"/>
      <c r="E27" s="10"/>
      <c r="F27" s="10"/>
      <c r="G27" s="10"/>
      <c r="H27" s="10"/>
      <c r="I27" s="10"/>
      <c r="J27" s="19"/>
      <c r="K27" s="20"/>
    </row>
    <row r="28" spans="1:11" ht="21.95" customHeight="1">
      <c r="A28" s="23"/>
      <c r="B28" s="10"/>
      <c r="C28" s="10"/>
      <c r="D28" s="10"/>
      <c r="E28" s="10"/>
      <c r="F28" s="10"/>
      <c r="G28" s="10"/>
      <c r="H28" s="10"/>
      <c r="I28" s="10"/>
      <c r="J28" s="19"/>
      <c r="K28" s="20"/>
    </row>
    <row r="29" spans="1:11" ht="21.95" customHeight="1">
      <c r="A29" s="23"/>
      <c r="B29" s="10"/>
      <c r="C29" s="10"/>
      <c r="D29" s="10"/>
      <c r="E29" s="10"/>
      <c r="F29" s="10"/>
      <c r="G29" s="10"/>
      <c r="H29" s="10"/>
      <c r="I29" s="10"/>
      <c r="J29" s="19"/>
      <c r="K29" s="20"/>
    </row>
    <row r="30" spans="1:11" ht="21.95" customHeight="1">
      <c r="A30" s="23"/>
      <c r="B30" s="10"/>
      <c r="C30" s="10"/>
      <c r="D30" s="10"/>
      <c r="E30" s="10"/>
      <c r="F30" s="10"/>
      <c r="G30" s="10"/>
      <c r="H30" s="10"/>
      <c r="I30" s="10"/>
      <c r="J30" s="19"/>
      <c r="K30" s="20"/>
    </row>
    <row r="31" spans="1:11" ht="21.95" customHeight="1">
      <c r="A31" s="23"/>
      <c r="B31" s="10"/>
      <c r="C31" s="10"/>
      <c r="D31" s="10"/>
      <c r="E31" s="10"/>
      <c r="F31" s="10"/>
      <c r="G31" s="10"/>
      <c r="H31" s="10"/>
      <c r="I31" s="10"/>
      <c r="J31" s="19"/>
      <c r="K31" s="20"/>
    </row>
    <row r="32" spans="1:11" ht="21.95" customHeight="1">
      <c r="A32" s="9"/>
      <c r="B32" s="10"/>
      <c r="C32" s="10"/>
      <c r="D32" s="10"/>
      <c r="E32" s="10"/>
      <c r="F32" s="10"/>
      <c r="G32" s="10"/>
      <c r="H32" s="10"/>
      <c r="I32" s="10"/>
      <c r="J32" s="19"/>
      <c r="K32" s="20"/>
    </row>
    <row r="33" spans="1:11" ht="21.95" customHeight="1">
      <c r="A33" s="9"/>
      <c r="B33" s="10"/>
      <c r="C33" s="10"/>
      <c r="D33" s="10"/>
      <c r="E33" s="10"/>
      <c r="F33" s="10"/>
      <c r="G33" s="10"/>
      <c r="H33" s="10"/>
      <c r="I33" s="10"/>
      <c r="J33" s="19"/>
      <c r="K33" s="20"/>
    </row>
    <row r="34" spans="1:11" ht="21.95" customHeight="1">
      <c r="A34" s="9"/>
      <c r="B34" s="10"/>
      <c r="C34" s="10"/>
      <c r="D34" s="10"/>
      <c r="E34" s="10"/>
      <c r="F34" s="10"/>
      <c r="G34" s="10"/>
      <c r="H34" s="10"/>
      <c r="I34" s="10"/>
      <c r="J34" s="19"/>
      <c r="K34" s="20"/>
    </row>
    <row r="35" spans="1:11" ht="21.95" customHeight="1">
      <c r="A35" s="9"/>
      <c r="B35" s="10"/>
      <c r="C35" s="10"/>
      <c r="D35" s="10"/>
      <c r="E35" s="10"/>
      <c r="F35" s="10"/>
      <c r="G35" s="10"/>
      <c r="H35" s="10"/>
      <c r="I35" s="10"/>
      <c r="J35" s="19"/>
      <c r="K35" s="20"/>
    </row>
    <row r="36" spans="1:11" ht="21.95" customHeight="1">
      <c r="A36" s="9"/>
      <c r="B36" s="10"/>
      <c r="C36" s="10"/>
      <c r="D36" s="10"/>
      <c r="E36" s="10"/>
      <c r="F36" s="10"/>
      <c r="G36" s="10"/>
      <c r="H36" s="10"/>
      <c r="I36" s="10"/>
      <c r="J36" s="19"/>
      <c r="K36" s="20"/>
    </row>
    <row r="37" spans="1:11" ht="21.95" customHeight="1">
      <c r="A37" s="9"/>
      <c r="B37" s="10"/>
      <c r="C37" s="10"/>
      <c r="D37" s="10"/>
      <c r="E37" s="10"/>
      <c r="F37" s="10"/>
      <c r="G37" s="10"/>
      <c r="H37" s="10"/>
      <c r="I37" s="10"/>
      <c r="J37" s="19"/>
      <c r="K37" s="20"/>
    </row>
    <row r="38" spans="1:11" ht="21.95" customHeight="1">
      <c r="A38" s="9"/>
      <c r="B38" s="10"/>
      <c r="C38" s="10"/>
      <c r="D38" s="10"/>
      <c r="E38" s="10"/>
      <c r="F38" s="10"/>
      <c r="G38" s="10"/>
      <c r="H38" s="10"/>
      <c r="I38" s="10"/>
      <c r="J38" s="19"/>
      <c r="K38" s="20"/>
    </row>
    <row r="39" spans="1:11" ht="21.95" customHeight="1">
      <c r="A39" s="9"/>
      <c r="B39" s="10"/>
      <c r="C39" s="10"/>
      <c r="D39" s="10"/>
      <c r="E39" s="10"/>
      <c r="F39" s="10"/>
      <c r="G39" s="10"/>
      <c r="H39" s="10"/>
      <c r="I39" s="10"/>
      <c r="J39" s="19"/>
      <c r="K39" s="20"/>
    </row>
    <row r="40" spans="1:11" ht="21.95" customHeight="1">
      <c r="A40" s="9"/>
      <c r="B40" s="10"/>
      <c r="C40" s="10"/>
      <c r="D40" s="10"/>
      <c r="E40" s="10"/>
      <c r="F40" s="10"/>
      <c r="G40" s="10"/>
      <c r="H40" s="10"/>
      <c r="I40" s="10"/>
      <c r="J40" s="19"/>
      <c r="K40" s="20"/>
    </row>
    <row r="41" spans="1:11" ht="21.95" customHeight="1">
      <c r="A41" s="9"/>
      <c r="B41" s="10"/>
      <c r="C41" s="10"/>
      <c r="D41" s="10"/>
      <c r="E41" s="10"/>
      <c r="F41" s="10"/>
      <c r="G41" s="10"/>
      <c r="H41" s="10"/>
      <c r="I41" s="10"/>
      <c r="J41" s="19"/>
      <c r="K41" s="20"/>
    </row>
    <row r="42" spans="1:11" ht="21.95" customHeight="1">
      <c r="A42" s="9"/>
      <c r="B42" s="10"/>
      <c r="C42" s="10"/>
      <c r="D42" s="10"/>
      <c r="E42" s="10"/>
      <c r="F42" s="10"/>
      <c r="G42" s="10"/>
      <c r="H42" s="10"/>
      <c r="I42" s="10"/>
      <c r="J42" s="19"/>
      <c r="K42" s="20"/>
    </row>
    <row r="43" spans="1:11" ht="21.95" customHeight="1">
      <c r="A43" s="9"/>
      <c r="B43" s="10"/>
      <c r="C43" s="10"/>
      <c r="D43" s="10"/>
      <c r="E43" s="10"/>
      <c r="F43" s="10"/>
      <c r="G43" s="10"/>
      <c r="H43" s="10"/>
      <c r="I43" s="10"/>
      <c r="J43" s="19"/>
      <c r="K43" s="20"/>
    </row>
    <row r="44" spans="1:11" ht="21.95" customHeight="1">
      <c r="A44" s="9"/>
      <c r="B44" s="10"/>
      <c r="C44" s="10"/>
      <c r="D44" s="10"/>
      <c r="E44" s="10"/>
      <c r="F44" s="10"/>
      <c r="G44" s="10"/>
      <c r="H44" s="10"/>
      <c r="I44" s="10"/>
      <c r="J44" s="19"/>
      <c r="K44" s="20"/>
    </row>
    <row r="45" spans="1:11" ht="21.95" customHeight="1">
      <c r="A45" s="9"/>
      <c r="B45" s="10"/>
      <c r="C45" s="10"/>
      <c r="D45" s="10"/>
      <c r="E45" s="10"/>
      <c r="F45" s="10"/>
      <c r="G45" s="10"/>
      <c r="H45" s="10"/>
      <c r="I45" s="10"/>
      <c r="J45" s="19"/>
      <c r="K45" s="20"/>
    </row>
    <row r="46" spans="1:11" ht="21.95" customHeight="1">
      <c r="A46" s="9"/>
      <c r="B46" s="10"/>
      <c r="C46" s="10"/>
      <c r="D46" s="10"/>
      <c r="E46" s="10"/>
      <c r="F46" s="10"/>
      <c r="G46" s="10"/>
      <c r="H46" s="10"/>
      <c r="I46" s="10"/>
      <c r="J46" s="19"/>
      <c r="K46" s="20"/>
    </row>
    <row r="47" spans="1:11" ht="21.95" customHeight="1">
      <c r="A47" s="9"/>
      <c r="B47" s="10"/>
      <c r="C47" s="10"/>
      <c r="D47" s="10"/>
      <c r="E47" s="10"/>
      <c r="F47" s="10"/>
      <c r="G47" s="10"/>
      <c r="H47" s="10"/>
      <c r="I47" s="10"/>
      <c r="J47" s="19"/>
      <c r="K47" s="20"/>
    </row>
    <row r="48" spans="1:11" ht="21" customHeight="1">
      <c r="A48" s="38" t="s">
        <v>23</v>
      </c>
      <c r="B48" s="39"/>
      <c r="C48" s="11">
        <f>COUNT(A10:A47)</f>
        <v>12</v>
      </c>
      <c r="E48" s="40" t="s">
        <v>24</v>
      </c>
      <c r="F48" s="40"/>
      <c r="G48" s="41"/>
      <c r="H48" s="41"/>
      <c r="I48" s="41"/>
      <c r="J48" s="41"/>
      <c r="K48" s="41"/>
    </row>
    <row r="49" spans="1:11" ht="21" customHeight="1">
      <c r="A49" s="42" t="s">
        <v>25</v>
      </c>
      <c r="B49" s="43"/>
      <c r="C49" s="11">
        <f>SUM(F10:F47)</f>
        <v>6269</v>
      </c>
      <c r="F49" s="44"/>
      <c r="G49" s="44"/>
      <c r="H49" s="44"/>
      <c r="I49" s="4"/>
      <c r="J49" s="4"/>
      <c r="K49" s="16"/>
    </row>
    <row r="50" spans="1:11" ht="21" customHeight="1">
      <c r="A50" s="42" t="s">
        <v>26</v>
      </c>
      <c r="B50" s="43"/>
      <c r="C50" s="11">
        <f>SUM(H10:H47)</f>
        <v>4618</v>
      </c>
      <c r="F50" s="4"/>
      <c r="G50" s="4"/>
      <c r="H50" s="4"/>
      <c r="I50" s="4"/>
      <c r="J50" s="4"/>
      <c r="K50" s="16"/>
    </row>
    <row r="51" spans="1:11">
      <c r="A51" s="51" t="s">
        <v>27</v>
      </c>
      <c r="B51" s="52"/>
      <c r="C51" s="12">
        <f>SUM(J10:J47)</f>
        <v>1040.304807281168</v>
      </c>
      <c r="F51" s="44"/>
      <c r="G51" s="44"/>
      <c r="H51" s="44"/>
      <c r="I51" s="44"/>
      <c r="J51" s="4"/>
      <c r="K51" s="45"/>
    </row>
    <row r="52" spans="1:11">
      <c r="A52" s="53" t="s">
        <v>28</v>
      </c>
      <c r="B52" s="54"/>
      <c r="C52" s="11">
        <f>COUNTA(B10:B47)</f>
        <v>12</v>
      </c>
      <c r="F52" s="44"/>
      <c r="G52" s="44"/>
      <c r="H52" s="44"/>
      <c r="I52" s="44"/>
      <c r="J52" s="4"/>
      <c r="K52" s="45"/>
    </row>
    <row r="53" spans="1:11">
      <c r="A53" s="53" t="s">
        <v>29</v>
      </c>
      <c r="B53" s="54"/>
      <c r="C53" s="12">
        <f>C51/C52</f>
        <v>86.692067273430666</v>
      </c>
      <c r="F53" s="44"/>
      <c r="G53" s="44"/>
      <c r="H53" s="44"/>
      <c r="I53" s="44"/>
      <c r="J53" s="4"/>
      <c r="K53" s="45"/>
    </row>
    <row r="54" spans="1:11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21"/>
    </row>
  </sheetData>
  <mergeCells count="13">
    <mergeCell ref="K51:K53"/>
    <mergeCell ref="A4:K6"/>
    <mergeCell ref="F51:H53"/>
    <mergeCell ref="A50:B50"/>
    <mergeCell ref="A51:B51"/>
    <mergeCell ref="A52:B52"/>
    <mergeCell ref="A53:B53"/>
    <mergeCell ref="I51:I53"/>
    <mergeCell ref="J1:K1"/>
    <mergeCell ref="A48:B48"/>
    <mergeCell ref="E48:K48"/>
    <mergeCell ref="A49:B49"/>
    <mergeCell ref="F49:H49"/>
  </mergeCells>
  <printOptions horizontalCentered="1" verticalCentered="1"/>
  <pageMargins left="0" right="0" top="0" bottom="0" header="0" footer="0"/>
  <pageSetup paperSize="9" scale="75" orientation="portrait" verticalDpi="360" r:id="rId1"/>
  <headerFooter scaleWithDoc="0" alignWithMargins="0"/>
  <drawing r:id="rId2"/>
  <legacyDrawing r:id="rId3"/>
  <oleObjects>
    <mc:AlternateContent xmlns:mc="http://schemas.openxmlformats.org/markup-compatibility/2006">
      <mc:Choice Requires="x14">
        <oleObject progId="PBrush" shapeId="9217" r:id="rId4">
          <objectPr defaultSize="0" altText="" r:id="rId5">
            <anchor moveWithCells="1" sizeWithCells="1">
              <from>
                <xdr:col>0</xdr:col>
                <xdr:colOff>76200</xdr:colOff>
                <xdr:row>1</xdr:row>
                <xdr:rowOff>57150</xdr:rowOff>
              </from>
              <to>
                <xdr:col>0</xdr:col>
                <xdr:colOff>504825</xdr:colOff>
                <xdr:row>3</xdr:row>
                <xdr:rowOff>0</xdr:rowOff>
              </to>
            </anchor>
          </objectPr>
        </oleObject>
      </mc:Choice>
      <mc:Fallback>
        <oleObject progId="PBrush" shapeId="9217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NEW</vt:lpstr>
      <vt:lpstr>NEW (2)</vt:lpstr>
      <vt:lpstr>NEW (3)</vt:lpstr>
      <vt:lpstr>FAIZ</vt:lpstr>
      <vt:lpstr>RAMDANI</vt:lpstr>
      <vt:lpstr>FAJAR</vt:lpstr>
      <vt:lpstr>ADIRA</vt:lpstr>
      <vt:lpstr>RIAN</vt:lpstr>
      <vt:lpstr>LUTHFI</vt:lpstr>
      <vt:lpstr>DERI</vt:lpstr>
      <vt:lpstr>FADHIL</vt:lpstr>
      <vt:lpstr>ANDRE</vt:lpstr>
      <vt:lpstr>RIFKI</vt:lpstr>
      <vt:lpstr>GINANJAR</vt:lpstr>
      <vt:lpstr>FAHMI</vt:lpstr>
      <vt:lpstr>RAMA</vt:lpstr>
      <vt:lpstr>LURY</vt:lpstr>
      <vt:lpstr>HALDI</vt:lpstr>
      <vt:lpstr>FAUDZAN</vt:lpstr>
      <vt:lpstr>ZAMY</vt:lpstr>
      <vt:lpstr>RAFFIE</vt:lpstr>
      <vt:lpstr>SURYA </vt:lpstr>
      <vt:lpstr>INDRA</vt:lpstr>
      <vt:lpstr>ZOHAN</vt:lpstr>
      <vt:lpstr>ADEN</vt:lpstr>
      <vt:lpstr>FAHRU</vt:lpstr>
      <vt:lpstr>DZAKY</vt:lpstr>
      <vt:lpstr>TIARA</vt:lpstr>
      <vt:lpstr>LAKSMANA</vt:lpstr>
      <vt:lpstr>ADE</vt:lpstr>
      <vt:lpstr>WANDI</vt:lpstr>
      <vt:lpstr>AFRIYAN</vt:lpstr>
      <vt:lpstr>DHEA</vt:lpstr>
      <vt:lpstr>IRFAN</vt:lpstr>
      <vt:lpstr>MAULANA</vt:lpstr>
      <vt:lpstr>MELATI</vt:lpstr>
      <vt:lpstr>NATASYA</vt:lpstr>
      <vt:lpstr>MILA</vt:lpstr>
      <vt:lpstr>ADAM</vt:lpstr>
      <vt:lpstr>NEW (40)</vt:lpstr>
      <vt:lpstr>NEW (41)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BRI-7</dc:creator>
  <cp:lastModifiedBy>arif_wicaksono</cp:lastModifiedBy>
  <cp:lastPrinted>2023-05-19T04:56:13Z</cp:lastPrinted>
  <dcterms:created xsi:type="dcterms:W3CDTF">2019-06-18T03:39:00Z</dcterms:created>
  <dcterms:modified xsi:type="dcterms:W3CDTF">2023-05-19T04:56:27Z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13C91F6ACF9546CF8FC5383B13D2548B</vt:lpwstr>
  </property>
</Properties>
</file>