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570" windowHeight="7665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44525"/>
</workbook>
</file>

<file path=xl/sharedStrings.xml><?xml version="1.0" encoding="utf-8"?>
<sst xmlns="http://schemas.openxmlformats.org/spreadsheetml/2006/main" count="295" uniqueCount="72">
  <si>
    <t>FRM-PRD-074 Rev.01</t>
  </si>
  <si>
    <t>LAPORAN HASIL CHECKER</t>
  </si>
  <si>
    <t>TF</t>
  </si>
  <si>
    <t>MUTU A</t>
  </si>
  <si>
    <t>TANGGAL</t>
  </si>
  <si>
    <t>SENIN,03-04-23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</si>
  <si>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</si>
  <si>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</si>
  <si>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</si>
  <si>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</si>
  <si>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</si>
  <si>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</si>
  <si>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</si>
  <si>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</si>
  <si>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</si>
  <si>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</si>
  <si>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</si>
  <si>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TIARA</t>
  </si>
  <si>
    <t>B5D</t>
  </si>
  <si>
    <t>C CONECTOR</t>
  </si>
  <si>
    <t>F</t>
  </si>
  <si>
    <t>P</t>
  </si>
  <si>
    <t>K15-9000</t>
  </si>
  <si>
    <t>8152686901</t>
  </si>
  <si>
    <t>C SOCKET</t>
  </si>
  <si>
    <t>MELATI</t>
  </si>
  <si>
    <t>G04129</t>
  </si>
  <si>
    <t>CAP RUBBER</t>
  </si>
  <si>
    <t>WIR</t>
  </si>
  <si>
    <t>MILA AYU</t>
  </si>
  <si>
    <t>39009</t>
  </si>
  <si>
    <t>GROMMET</t>
  </si>
  <si>
    <t>22500</t>
  </si>
  <si>
    <t>BLB BYNT</t>
  </si>
  <si>
    <t>IRFAN</t>
  </si>
  <si>
    <t>BULBBYNT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</si>
  <si>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</si>
  <si>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</si>
  <si>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</si>
  <si>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</si>
  <si>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</si>
  <si>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</si>
  <si>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</si>
  <si>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</si>
  <si>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</si>
  <si>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</si>
  <si>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</si>
  <si>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</si>
  <si>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</si>
  <si>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</si>
  <si>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</si>
  <si>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 xml:space="preserve">MUTU A </t>
  </si>
  <si>
    <t>DZAKY</t>
  </si>
  <si>
    <t>BZ010</t>
  </si>
  <si>
    <t>G WASHER</t>
  </si>
  <si>
    <t>G04447</t>
  </si>
  <si>
    <t>R COVER</t>
  </si>
  <si>
    <t>MAULANA</t>
  </si>
  <si>
    <t>32108-K59-A700</t>
  </si>
  <si>
    <t>C LED WINKER</t>
  </si>
  <si>
    <t>K1T</t>
  </si>
  <si>
    <t>C CONNECTOR</t>
  </si>
  <si>
    <t>K81</t>
  </si>
  <si>
    <t>COVER</t>
  </si>
  <si>
    <t>DHEA</t>
  </si>
  <si>
    <t>17A381-AC</t>
  </si>
  <si>
    <t>KNOB L</t>
  </si>
  <si>
    <t>1225-1-03801</t>
  </si>
  <si>
    <t>BOT 1</t>
  </si>
  <si>
    <t>TASYA</t>
  </si>
  <si>
    <t>GROMET</t>
  </si>
  <si>
    <t>WIR 261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</si>
</sst>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-&quot;Rp&quot;* #,##0.00_-;\-&quot;Rp&quot;* #,##0.00_-;_-&quot;Rp&quot;* &quot;-&quot;??_-;_-@_-"/>
    <numFmt numFmtId="178" formatCode="_(* #,##0.00_);_(* \(#,##0.00\);_(* &quot;-&quot;??_);_(@_)"/>
    <numFmt numFmtId="179" formatCode="_-&quot;Rp&quot;* #,##0_-;\-&quot;Rp&quot;* #,##0_-;_-&quot;Rp&quot;* &quot;-&quot;??_-;_-@_-"/>
    <numFmt numFmtId="180" formatCode="[$-F800]dddd\,\ mmmm\ dd\,\ yyyy"/>
  </numFmts>
  <fonts count="2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7" borderId="26" applyNumberFormat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0" fillId="8" borderId="27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0" fillId="0" borderId="2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16" borderId="30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21" borderId="31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3" fillId="21" borderId="30" applyNumberFormat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80" fontId="3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5" name="Picture 1026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3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6" name="Picture 1026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>
          <xdr:nvSpPr>
            <xdr:cNvPr id="3073" name="Picture 1026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19050" y="238125"/>
              <a:ext cx="323850" cy="2952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4" name="Picture 1026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7" name="Picture 1026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5304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4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tabSelected="1" view="pageBreakPreview" zoomScale="85" zoomScaleNormal="70" workbookViewId="0">
      <selection activeCell="P10" sqref="P10:Q10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 t="s">
        <v>5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6</v>
      </c>
      <c r="B6" s="13" t="s">
        <v>7</v>
      </c>
      <c r="C6" s="13" t="s">
        <v>8</v>
      </c>
      <c r="D6" s="13" t="s">
        <v>9</v>
      </c>
      <c r="E6" s="14" t="s">
        <v>10</v>
      </c>
      <c r="F6" s="14" t="s">
        <v>11</v>
      </c>
      <c r="G6" s="15" t="s">
        <v>12</v>
      </c>
      <c r="H6" s="16"/>
      <c r="I6" s="16"/>
      <c r="J6" s="16"/>
      <c r="K6" s="16"/>
      <c r="L6" s="16"/>
      <c r="M6" s="16"/>
      <c r="N6" s="42"/>
      <c r="O6" s="14" t="s">
        <v>13</v>
      </c>
      <c r="P6" s="43" t="s">
        <v>14</v>
      </c>
      <c r="Q6" s="51"/>
    </row>
    <row r="7" s="1" customFormat="1" ht="18.75" spans="1:17">
      <c r="A7" s="17"/>
      <c r="B7" s="18"/>
      <c r="C7" s="18"/>
      <c r="D7" s="18"/>
      <c r="E7" s="18" t="s">
        <v>15</v>
      </c>
      <c r="F7" s="18" t="s">
        <v>16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1</v>
      </c>
      <c r="B8" s="20" t="s">
        <v>17</v>
      </c>
      <c r="C8" s="21" t="s">
        <v>18</v>
      </c>
      <c r="D8" s="20" t="s">
        <v>19</v>
      </c>
      <c r="E8" s="22" t="s">
        <v>20</v>
      </c>
      <c r="F8" s="23" t="s">
        <v>11</v>
      </c>
      <c r="G8" s="24">
        <v>375</v>
      </c>
      <c r="H8" s="24">
        <v>375</v>
      </c>
      <c r="I8" s="24"/>
      <c r="J8" s="24"/>
      <c r="K8" s="24"/>
      <c r="L8" s="24"/>
      <c r="M8" s="24"/>
      <c r="N8" s="24"/>
      <c r="O8" s="24">
        <f>(G8+H8+I8+J8+K8+L8+M8+N8)</f>
        <v>750</v>
      </c>
      <c r="P8" s="45"/>
      <c r="Q8" s="53"/>
    </row>
    <row r="9" ht="21.95" customHeight="1" spans="1:17">
      <c r="A9" s="25"/>
      <c r="B9" s="26"/>
      <c r="C9" s="27"/>
      <c r="D9" s="26"/>
      <c r="E9" s="22" t="s">
        <v>21</v>
      </c>
      <c r="F9" s="23" t="s">
        <v>16</v>
      </c>
      <c r="G9" s="24">
        <v>324</v>
      </c>
      <c r="H9" s="24">
        <v>324</v>
      </c>
      <c r="I9" s="24"/>
      <c r="J9" s="24"/>
      <c r="K9" s="24"/>
      <c r="L9" s="24"/>
      <c r="M9" s="24"/>
      <c r="N9" s="24"/>
      <c r="O9" s="24">
        <f t="shared" ref="O9:O31" si="0">(G9+H9+I9+J9+K9+L9+M9+N9)</f>
        <v>648</v>
      </c>
      <c r="P9" s="46"/>
      <c r="Q9" s="54"/>
    </row>
    <row r="10" ht="21.95" customHeight="1" spans="1:17">
      <c r="A10" s="19">
        <v>2</v>
      </c>
      <c r="B10" s="20"/>
      <c r="C10" s="29" t="s">
        <v>22</v>
      </c>
      <c r="D10" s="20" t="s">
        <v>19</v>
      </c>
      <c r="E10" s="22" t="s">
        <v>20</v>
      </c>
      <c r="F10" s="23" t="s">
        <v>11</v>
      </c>
      <c r="G10" s="24"/>
      <c r="H10" s="24"/>
      <c r="I10" s="24">
        <v>375</v>
      </c>
      <c r="J10" s="24">
        <v>375</v>
      </c>
      <c r="K10" s="24">
        <v>375</v>
      </c>
      <c r="L10" s="24"/>
      <c r="M10" s="24"/>
      <c r="N10" s="24"/>
      <c r="O10" s="24">
        <f t="shared" si="0"/>
        <v>1125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21</v>
      </c>
      <c r="F11" s="23" t="s">
        <v>16</v>
      </c>
      <c r="G11" s="24"/>
      <c r="H11" s="24"/>
      <c r="I11" s="24">
        <v>375</v>
      </c>
      <c r="J11" s="24">
        <v>375</v>
      </c>
      <c r="K11" s="24">
        <v>375</v>
      </c>
      <c r="L11" s="24"/>
      <c r="M11" s="24"/>
      <c r="N11" s="24"/>
      <c r="O11" s="24">
        <f t="shared" si="0"/>
        <v>1125</v>
      </c>
      <c r="P11" s="45"/>
      <c r="Q11" s="53"/>
    </row>
    <row r="12" ht="21.95" customHeight="1" spans="1:17">
      <c r="A12" s="19">
        <v>3</v>
      </c>
      <c r="B12" s="20"/>
      <c r="C12" s="21" t="s">
        <v>23</v>
      </c>
      <c r="D12" s="20" t="s">
        <v>24</v>
      </c>
      <c r="E12" s="22" t="s">
        <v>20</v>
      </c>
      <c r="F12" s="23" t="s">
        <v>11</v>
      </c>
      <c r="G12" s="24"/>
      <c r="H12" s="24"/>
      <c r="I12" s="24"/>
      <c r="J12" s="24"/>
      <c r="K12" s="24"/>
      <c r="L12" s="24">
        <v>375</v>
      </c>
      <c r="M12" s="24">
        <v>375</v>
      </c>
      <c r="N12" s="24">
        <v>375</v>
      </c>
      <c r="O12" s="24">
        <f t="shared" si="0"/>
        <v>1125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21</v>
      </c>
      <c r="F13" s="23" t="s">
        <v>16</v>
      </c>
      <c r="G13" s="24"/>
      <c r="H13" s="24"/>
      <c r="I13" s="24"/>
      <c r="J13" s="24"/>
      <c r="K13" s="24"/>
      <c r="L13" s="24">
        <v>375</v>
      </c>
      <c r="M13" s="24">
        <v>375</v>
      </c>
      <c r="N13" s="24">
        <v>375</v>
      </c>
      <c r="O13" s="24">
        <f t="shared" si="0"/>
        <v>1125</v>
      </c>
      <c r="P13" s="45"/>
      <c r="Q13" s="53"/>
    </row>
    <row r="14" ht="21.95" customHeight="1" spans="1:17">
      <c r="A14" s="19">
        <v>4</v>
      </c>
      <c r="B14" s="28" t="s">
        <v>25</v>
      </c>
      <c r="C14" s="21" t="s">
        <v>23</v>
      </c>
      <c r="D14" s="20" t="s">
        <v>24</v>
      </c>
      <c r="E14" s="22" t="s">
        <v>20</v>
      </c>
      <c r="F14" s="23" t="s">
        <v>11</v>
      </c>
      <c r="G14" s="24">
        <v>375</v>
      </c>
      <c r="H14" s="24"/>
      <c r="I14" s="24"/>
      <c r="J14" s="24"/>
      <c r="K14" s="24"/>
      <c r="L14" s="24"/>
      <c r="M14" s="24"/>
      <c r="N14" s="24"/>
      <c r="O14" s="24">
        <f t="shared" si="0"/>
        <v>375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21</v>
      </c>
      <c r="F15" s="23" t="s">
        <v>16</v>
      </c>
      <c r="G15" s="24">
        <v>375</v>
      </c>
      <c r="H15" s="24"/>
      <c r="I15" s="24"/>
      <c r="J15" s="24"/>
      <c r="K15" s="24"/>
      <c r="L15" s="24"/>
      <c r="M15" s="24"/>
      <c r="N15" s="24"/>
      <c r="O15" s="24">
        <f t="shared" si="0"/>
        <v>375</v>
      </c>
      <c r="P15" s="45"/>
      <c r="Q15" s="53"/>
    </row>
    <row r="16" ht="21.95" customHeight="1" spans="1:17">
      <c r="A16" s="19">
        <v>5</v>
      </c>
      <c r="B16" s="28"/>
      <c r="C16" s="21" t="s">
        <v>18</v>
      </c>
      <c r="D16" s="20" t="s">
        <v>19</v>
      </c>
      <c r="E16" s="22" t="s">
        <v>20</v>
      </c>
      <c r="F16" s="23" t="s">
        <v>11</v>
      </c>
      <c r="G16" s="24"/>
      <c r="H16" s="24">
        <v>375</v>
      </c>
      <c r="I16" s="24"/>
      <c r="J16" s="24"/>
      <c r="K16" s="24"/>
      <c r="L16" s="24"/>
      <c r="M16" s="24"/>
      <c r="N16" s="24"/>
      <c r="O16" s="24">
        <f t="shared" si="0"/>
        <v>375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21</v>
      </c>
      <c r="F17" s="23" t="s">
        <v>16</v>
      </c>
      <c r="G17" s="24"/>
      <c r="H17" s="24">
        <v>375</v>
      </c>
      <c r="I17" s="24"/>
      <c r="J17" s="24"/>
      <c r="K17" s="24"/>
      <c r="L17" s="24"/>
      <c r="M17" s="24"/>
      <c r="N17" s="24"/>
      <c r="O17" s="24">
        <f t="shared" si="0"/>
        <v>375</v>
      </c>
      <c r="P17" s="45"/>
      <c r="Q17" s="53"/>
    </row>
    <row r="18" ht="21.95" customHeight="1" spans="1:17">
      <c r="A18" s="19">
        <v>6</v>
      </c>
      <c r="B18" s="28"/>
      <c r="C18" s="21" t="s">
        <v>26</v>
      </c>
      <c r="D18" s="20" t="s">
        <v>27</v>
      </c>
      <c r="E18" s="22" t="s">
        <v>20</v>
      </c>
      <c r="F18" s="23" t="s">
        <v>11</v>
      </c>
      <c r="G18" s="24"/>
      <c r="H18" s="24"/>
      <c r="I18" s="24">
        <v>375</v>
      </c>
      <c r="J18" s="24">
        <v>375</v>
      </c>
      <c r="K18" s="24">
        <v>375</v>
      </c>
      <c r="L18" s="24">
        <v>375</v>
      </c>
      <c r="M18" s="24"/>
      <c r="N18" s="24"/>
      <c r="O18" s="24">
        <f t="shared" si="0"/>
        <v>1500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21</v>
      </c>
      <c r="F19" s="23" t="s">
        <v>16</v>
      </c>
      <c r="G19" s="24"/>
      <c r="H19" s="24"/>
      <c r="I19" s="24">
        <v>375</v>
      </c>
      <c r="J19" s="24">
        <v>375</v>
      </c>
      <c r="K19" s="24">
        <v>375</v>
      </c>
      <c r="L19" s="24">
        <v>375</v>
      </c>
      <c r="M19" s="24"/>
      <c r="N19" s="24"/>
      <c r="O19" s="24">
        <f t="shared" si="0"/>
        <v>1500</v>
      </c>
      <c r="P19" s="45"/>
      <c r="Q19" s="53"/>
    </row>
    <row r="20" ht="21.95" customHeight="1" spans="1:17">
      <c r="A20" s="19">
        <v>7</v>
      </c>
      <c r="B20" s="20"/>
      <c r="C20" s="21" t="s">
        <v>28</v>
      </c>
      <c r="D20" s="20">
        <v>332</v>
      </c>
      <c r="E20" s="22" t="s">
        <v>20</v>
      </c>
      <c r="F20" s="23" t="s">
        <v>11</v>
      </c>
      <c r="G20" s="24"/>
      <c r="H20" s="24"/>
      <c r="I20" s="24"/>
      <c r="J20" s="24"/>
      <c r="K20" s="24"/>
      <c r="L20" s="24"/>
      <c r="M20" s="24">
        <v>375</v>
      </c>
      <c r="N20" s="24">
        <v>375</v>
      </c>
      <c r="O20" s="24">
        <f t="shared" si="0"/>
        <v>750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21</v>
      </c>
      <c r="F21" s="23" t="s">
        <v>16</v>
      </c>
      <c r="G21" s="24"/>
      <c r="H21" s="24"/>
      <c r="I21" s="24"/>
      <c r="J21" s="24"/>
      <c r="K21" s="24"/>
      <c r="L21" s="24"/>
      <c r="M21" s="24">
        <v>310</v>
      </c>
      <c r="N21" s="24">
        <v>310</v>
      </c>
      <c r="O21" s="24">
        <f t="shared" si="0"/>
        <v>620</v>
      </c>
      <c r="P21" s="45"/>
      <c r="Q21" s="53"/>
    </row>
    <row r="22" ht="21.95" customHeight="1" spans="1:17">
      <c r="A22" s="19">
        <v>8</v>
      </c>
      <c r="B22" s="28" t="s">
        <v>29</v>
      </c>
      <c r="C22" s="21" t="s">
        <v>30</v>
      </c>
      <c r="D22" s="20" t="s">
        <v>31</v>
      </c>
      <c r="E22" s="22" t="s">
        <v>20</v>
      </c>
      <c r="F22" s="23" t="s">
        <v>11</v>
      </c>
      <c r="G22" s="24">
        <v>375</v>
      </c>
      <c r="H22" s="24">
        <v>375</v>
      </c>
      <c r="I22" s="24">
        <v>375</v>
      </c>
      <c r="J22" s="24"/>
      <c r="K22" s="24"/>
      <c r="L22" s="24"/>
      <c r="M22" s="24"/>
      <c r="N22" s="24"/>
      <c r="O22" s="24">
        <f t="shared" si="0"/>
        <v>1125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21</v>
      </c>
      <c r="F23" s="23" t="s">
        <v>16</v>
      </c>
      <c r="G23" s="24">
        <v>375</v>
      </c>
      <c r="H23" s="24">
        <v>375</v>
      </c>
      <c r="I23" s="24">
        <v>300</v>
      </c>
      <c r="J23" s="24"/>
      <c r="K23" s="24"/>
      <c r="L23" s="24"/>
      <c r="M23" s="24"/>
      <c r="N23" s="24"/>
      <c r="O23" s="24">
        <f t="shared" si="0"/>
        <v>1050</v>
      </c>
      <c r="P23" s="45"/>
      <c r="Q23" s="53"/>
    </row>
    <row r="24" ht="21.95" customHeight="1" spans="1:17">
      <c r="A24" s="19">
        <v>9</v>
      </c>
      <c r="B24" s="28"/>
      <c r="C24" s="29" t="s">
        <v>32</v>
      </c>
      <c r="D24" s="20" t="s">
        <v>33</v>
      </c>
      <c r="E24" s="22" t="s">
        <v>20</v>
      </c>
      <c r="F24" s="23" t="s">
        <v>11</v>
      </c>
      <c r="G24" s="24"/>
      <c r="H24" s="24"/>
      <c r="I24" s="24"/>
      <c r="J24" s="24">
        <v>525</v>
      </c>
      <c r="K24" s="24">
        <v>525</v>
      </c>
      <c r="L24" s="24">
        <v>525</v>
      </c>
      <c r="M24" s="24"/>
      <c r="N24" s="24"/>
      <c r="O24" s="24">
        <f t="shared" si="0"/>
        <v>1575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21</v>
      </c>
      <c r="F25" s="23" t="s">
        <v>16</v>
      </c>
      <c r="G25" s="24"/>
      <c r="H25" s="24"/>
      <c r="I25" s="24"/>
      <c r="J25" s="24">
        <v>525</v>
      </c>
      <c r="K25" s="24">
        <v>525</v>
      </c>
      <c r="L25" s="24">
        <v>250</v>
      </c>
      <c r="M25" s="24"/>
      <c r="N25" s="24"/>
      <c r="O25" s="24">
        <f t="shared" si="0"/>
        <v>1300</v>
      </c>
      <c r="P25" s="45"/>
      <c r="Q25" s="53"/>
    </row>
    <row r="26" ht="21.95" customHeight="1" spans="1:17">
      <c r="A26" s="19">
        <v>10</v>
      </c>
      <c r="B26" s="20"/>
      <c r="C26" s="21" t="s">
        <v>26</v>
      </c>
      <c r="D26" s="20" t="s">
        <v>27</v>
      </c>
      <c r="E26" s="22" t="s">
        <v>20</v>
      </c>
      <c r="F26" s="23" t="s">
        <v>11</v>
      </c>
      <c r="G26" s="24"/>
      <c r="H26" s="24"/>
      <c r="I26" s="24"/>
      <c r="J26" s="24"/>
      <c r="K26" s="24"/>
      <c r="L26" s="24"/>
      <c r="M26" s="24">
        <v>375</v>
      </c>
      <c r="N26" s="24">
        <v>375</v>
      </c>
      <c r="O26" s="24">
        <f t="shared" si="0"/>
        <v>750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21</v>
      </c>
      <c r="F27" s="23" t="s">
        <v>16</v>
      </c>
      <c r="G27" s="24"/>
      <c r="H27" s="24"/>
      <c r="I27" s="24"/>
      <c r="J27" s="24"/>
      <c r="K27" s="24"/>
      <c r="L27" s="24"/>
      <c r="M27" s="24">
        <v>375</v>
      </c>
      <c r="N27" s="24">
        <v>375</v>
      </c>
      <c r="O27" s="24">
        <f t="shared" si="0"/>
        <v>750</v>
      </c>
      <c r="P27" s="58"/>
      <c r="Q27" s="53"/>
    </row>
    <row r="28" ht="21.95" customHeight="1" spans="1:17">
      <c r="A28" s="19">
        <v>11</v>
      </c>
      <c r="B28" s="28" t="s">
        <v>34</v>
      </c>
      <c r="C28" s="29" t="s">
        <v>32</v>
      </c>
      <c r="D28" s="28" t="s">
        <v>35</v>
      </c>
      <c r="E28" s="22" t="s">
        <v>20</v>
      </c>
      <c r="F28" s="23" t="s">
        <v>11</v>
      </c>
      <c r="G28" s="24">
        <v>625</v>
      </c>
      <c r="H28" s="24">
        <v>625</v>
      </c>
      <c r="I28" s="24">
        <v>625</v>
      </c>
      <c r="J28" s="24">
        <v>625</v>
      </c>
      <c r="K28" s="24">
        <v>625</v>
      </c>
      <c r="L28" s="24">
        <v>625</v>
      </c>
      <c r="M28" s="24">
        <v>625</v>
      </c>
      <c r="N28" s="24">
        <v>625</v>
      </c>
      <c r="O28" s="24">
        <f t="shared" si="0"/>
        <v>5000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21</v>
      </c>
      <c r="F29" s="23" t="s">
        <v>16</v>
      </c>
      <c r="G29" s="24">
        <v>625</v>
      </c>
      <c r="H29" s="24">
        <v>625</v>
      </c>
      <c r="I29" s="24">
        <v>625</v>
      </c>
      <c r="J29" s="24">
        <v>625</v>
      </c>
      <c r="K29" s="24">
        <v>625</v>
      </c>
      <c r="L29" s="24">
        <v>625</v>
      </c>
      <c r="M29" s="24">
        <v>625</v>
      </c>
      <c r="N29" s="24">
        <v>625</v>
      </c>
      <c r="O29" s="24">
        <f t="shared" si="0"/>
        <v>5000</v>
      </c>
      <c r="P29" s="45"/>
      <c r="Q29" s="53"/>
    </row>
    <row r="30" ht="21.95" customHeight="1" spans="1:17">
      <c r="A30" s="19">
        <v>12</v>
      </c>
      <c r="B30" s="28"/>
      <c r="C30" s="29"/>
      <c r="D30" s="28"/>
      <c r="E30" s="22" t="s">
        <v>20</v>
      </c>
      <c r="F30" s="23" t="s">
        <v>11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21</v>
      </c>
      <c r="F31" s="23" t="s">
        <v>16</v>
      </c>
      <c r="G31" s="24"/>
      <c r="H31" s="24"/>
      <c r="I31" s="24"/>
      <c r="J31" s="24"/>
      <c r="K31" s="24"/>
      <c r="L31" s="24"/>
      <c r="M31" s="24"/>
      <c r="N31" s="24"/>
      <c r="O31" s="57"/>
      <c r="P31" s="45"/>
      <c r="Q31" s="53"/>
    </row>
    <row r="32" spans="1:17">
      <c r="A32" s="30"/>
      <c r="Q32" s="55"/>
    </row>
    <row r="33" spans="1:17">
      <c r="A33" s="31" t="s">
        <v>36</v>
      </c>
      <c r="B33" s="32"/>
      <c r="C33" s="32"/>
      <c r="Q33" s="55"/>
    </row>
    <row r="34" spans="1:17">
      <c r="A34" s="30" t="s">
        <v>37</v>
      </c>
      <c r="B34" s="32" t="s">
        <v>38</v>
      </c>
      <c r="C34" s="32"/>
      <c r="F34" s="2" t="s">
        <v>11</v>
      </c>
      <c r="G34" s="32" t="s">
        <v>39</v>
      </c>
      <c r="H34">
        <v>26450</v>
      </c>
      <c r="I34"/>
      <c r="Q34" s="55"/>
    </row>
    <row r="35" spans="1:17">
      <c r="A35" s="30" t="s">
        <v>40</v>
      </c>
      <c r="B35" s="32" t="s">
        <v>41</v>
      </c>
      <c r="C35" s="32"/>
      <c r="F35" s="2" t="s">
        <v>16</v>
      </c>
      <c r="G35" s="32" t="s">
        <v>42</v>
      </c>
      <c r="H35">
        <v>24634</v>
      </c>
      <c r="I35"/>
      <c r="P35"/>
      <c r="Q35" s="55"/>
    </row>
    <row r="36" spans="1:17">
      <c r="A36" s="30" t="s">
        <v>43</v>
      </c>
      <c r="B36" s="32" t="s">
        <v>44</v>
      </c>
      <c r="C36" s="32"/>
      <c r="F36" s="33" t="s">
        <v>45</v>
      </c>
      <c r="G36" s="34" t="s">
        <v>46</v>
      </c>
      <c r="H36" s="34">
        <f>(H35/H34*100)</f>
        <v>93.1342155009452</v>
      </c>
      <c r="P36"/>
      <c r="Q36" s="55"/>
    </row>
    <row r="37" spans="1:17">
      <c r="A37" s="35" t="s">
        <v>21</v>
      </c>
      <c r="B37" s="36" t="s">
        <v>47</v>
      </c>
      <c r="C37" s="37"/>
      <c r="P37"/>
      <c r="Q37" s="55"/>
    </row>
    <row r="38" spans="1:17">
      <c r="A38" s="35" t="s">
        <v>20</v>
      </c>
      <c r="B38" s="36" t="s">
        <v>48</v>
      </c>
      <c r="C38" s="37"/>
      <c r="Q38" s="55"/>
    </row>
    <row r="39" ht="15.75" spans="1:17">
      <c r="A39" s="38" t="s">
        <v>49</v>
      </c>
      <c r="B39" s="39" t="s">
        <v>50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P6:Q7"/>
    <mergeCell ref="E2:Q5"/>
  </mergeCells>
  <printOptions horizontalCentered="1" verticalCentered="1"/>
  <pageMargins left="0" right="0" top="0" bottom="0" header="0" footer="0"/>
  <pageSetup paperSize="9" scale="76" orientation="landscape" horizontalDpi="600"/>
  <headerFooter/>
  <drawing r:id="rId1"/>
  <legacyDrawing r:id="rId2"/>
  <oleObjects>
    <mc:AlternateContent xmlns:mc="http://schemas.openxmlformats.org/markup-compatibility/2006">
      <mc:Choice Requires="x14">
        <oleObject shapeId="102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5" progId="Paint.Picture" r:id="rId3"/>
      </mc:Fallback>
    </mc:AlternateContent>
    <mc:AlternateContent xmlns:mc="http://schemas.openxmlformats.org/markup-compatibility/2006">
      <mc:Choice Requires="x14">
        <oleObject shapeId="102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6" progId="Paint.Picture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workbookViewId="0">
      <selection activeCell="B34" sqref="B34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 t="s">
        <v>51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>
        <f ca="1">TODAY()-1</f>
        <v>45033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6</v>
      </c>
      <c r="B6" s="13" t="s">
        <v>7</v>
      </c>
      <c r="C6" s="13" t="s">
        <v>8</v>
      </c>
      <c r="D6" s="13" t="s">
        <v>9</v>
      </c>
      <c r="E6" s="14" t="s">
        <v>10</v>
      </c>
      <c r="F6" s="14" t="s">
        <v>11</v>
      </c>
      <c r="G6" s="15" t="s">
        <v>12</v>
      </c>
      <c r="H6" s="16"/>
      <c r="I6" s="16"/>
      <c r="J6" s="16"/>
      <c r="K6" s="16"/>
      <c r="L6" s="16"/>
      <c r="M6" s="16"/>
      <c r="N6" s="42"/>
      <c r="O6" s="14" t="s">
        <v>13</v>
      </c>
      <c r="P6" s="43" t="s">
        <v>14</v>
      </c>
      <c r="Q6" s="51"/>
    </row>
    <row r="7" s="1" customFormat="1" ht="18.75" spans="1:17">
      <c r="A7" s="17"/>
      <c r="B7" s="18"/>
      <c r="C7" s="18"/>
      <c r="D7" s="18"/>
      <c r="E7" s="18" t="s">
        <v>15</v>
      </c>
      <c r="F7" s="18" t="s">
        <v>16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13</v>
      </c>
      <c r="B8" s="20" t="s">
        <v>52</v>
      </c>
      <c r="C8" s="21" t="s">
        <v>53</v>
      </c>
      <c r="D8" s="20" t="s">
        <v>54</v>
      </c>
      <c r="E8" s="22" t="s">
        <v>20</v>
      </c>
      <c r="F8" s="23" t="s">
        <v>11</v>
      </c>
      <c r="G8" s="24">
        <v>375</v>
      </c>
      <c r="H8" s="24">
        <v>375</v>
      </c>
      <c r="I8" s="24">
        <v>375</v>
      </c>
      <c r="J8" s="24">
        <v>375</v>
      </c>
      <c r="K8" s="24"/>
      <c r="L8" s="24"/>
      <c r="M8" s="24"/>
      <c r="N8" s="24"/>
      <c r="O8" s="24">
        <f>(G8+H8+I8+J8+K8+L8+M8+N8)</f>
        <v>1500</v>
      </c>
      <c r="P8" s="45"/>
      <c r="Q8" s="53"/>
    </row>
    <row r="9" ht="21.95" customHeight="1" spans="1:17">
      <c r="A9" s="25"/>
      <c r="B9" s="26"/>
      <c r="C9" s="27"/>
      <c r="D9" s="26"/>
      <c r="E9" s="22" t="s">
        <v>21</v>
      </c>
      <c r="F9" s="23" t="s">
        <v>16</v>
      </c>
      <c r="G9" s="24">
        <v>375</v>
      </c>
      <c r="H9" s="24">
        <v>375</v>
      </c>
      <c r="I9" s="24">
        <v>375</v>
      </c>
      <c r="J9" s="24">
        <v>250</v>
      </c>
      <c r="K9" s="24"/>
      <c r="L9" s="24"/>
      <c r="M9" s="24"/>
      <c r="N9" s="24"/>
      <c r="O9" s="24">
        <f t="shared" ref="O9:O31" si="0">(G9+H9+I9+J9+K9+L9+M9+N9)</f>
        <v>1375</v>
      </c>
      <c r="P9" s="46"/>
      <c r="Q9" s="54"/>
    </row>
    <row r="10" ht="21.95" customHeight="1" spans="1:17">
      <c r="A10" s="19">
        <v>14</v>
      </c>
      <c r="B10" s="28"/>
      <c r="C10" s="29" t="s">
        <v>55</v>
      </c>
      <c r="D10" s="28" t="s">
        <v>56</v>
      </c>
      <c r="E10" s="22" t="s">
        <v>20</v>
      </c>
      <c r="F10" s="23" t="s">
        <v>11</v>
      </c>
      <c r="G10" s="24"/>
      <c r="H10" s="24"/>
      <c r="I10" s="24"/>
      <c r="J10" s="24"/>
      <c r="K10" s="24">
        <v>375</v>
      </c>
      <c r="L10" s="24">
        <v>375</v>
      </c>
      <c r="M10" s="24"/>
      <c r="N10" s="24"/>
      <c r="O10" s="24">
        <f t="shared" si="0"/>
        <v>750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21</v>
      </c>
      <c r="F11" s="23" t="s">
        <v>16</v>
      </c>
      <c r="G11" s="24"/>
      <c r="H11" s="24"/>
      <c r="I11" s="24"/>
      <c r="J11" s="24"/>
      <c r="K11" s="24">
        <v>375</v>
      </c>
      <c r="L11" s="24">
        <v>375</v>
      </c>
      <c r="M11" s="24"/>
      <c r="N11" s="24"/>
      <c r="O11" s="24">
        <f t="shared" si="0"/>
        <v>750</v>
      </c>
      <c r="P11" s="45"/>
      <c r="Q11" s="53"/>
    </row>
    <row r="12" ht="21.95" customHeight="1" spans="1:17">
      <c r="A12" s="19">
        <v>15</v>
      </c>
      <c r="B12" s="28"/>
      <c r="C12" s="23"/>
      <c r="D12" s="23"/>
      <c r="E12" s="22" t="s">
        <v>20</v>
      </c>
      <c r="F12" s="23" t="s">
        <v>11</v>
      </c>
      <c r="G12" s="24"/>
      <c r="H12" s="24"/>
      <c r="I12" s="24"/>
      <c r="J12" s="24"/>
      <c r="K12" s="24"/>
      <c r="L12" s="24"/>
      <c r="M12" s="24">
        <v>375</v>
      </c>
      <c r="N12" s="24">
        <v>375</v>
      </c>
      <c r="O12" s="24">
        <f t="shared" si="0"/>
        <v>750</v>
      </c>
      <c r="P12" s="45"/>
      <c r="Q12" s="53"/>
    </row>
    <row r="13" ht="21.95" customHeight="1" spans="1:17">
      <c r="A13" s="25"/>
      <c r="B13" s="26"/>
      <c r="C13" s="23"/>
      <c r="D13" s="23"/>
      <c r="E13" s="22" t="s">
        <v>21</v>
      </c>
      <c r="F13" s="23" t="s">
        <v>16</v>
      </c>
      <c r="G13" s="24"/>
      <c r="H13" s="24"/>
      <c r="I13" s="24"/>
      <c r="J13" s="24"/>
      <c r="K13" s="24"/>
      <c r="L13" s="24"/>
      <c r="M13" s="24">
        <v>375</v>
      </c>
      <c r="N13" s="24">
        <v>375</v>
      </c>
      <c r="O13" s="24">
        <f t="shared" si="0"/>
        <v>750</v>
      </c>
      <c r="P13" s="45"/>
      <c r="Q13" s="53"/>
    </row>
    <row r="14" ht="21.95" customHeight="1" spans="1:17">
      <c r="A14" s="19">
        <v>16</v>
      </c>
      <c r="B14" s="20" t="s">
        <v>57</v>
      </c>
      <c r="C14" s="21" t="s">
        <v>58</v>
      </c>
      <c r="D14" s="20" t="s">
        <v>59</v>
      </c>
      <c r="E14" s="22" t="s">
        <v>20</v>
      </c>
      <c r="F14" s="23" t="s">
        <v>11</v>
      </c>
      <c r="G14" s="24">
        <v>375</v>
      </c>
      <c r="H14" s="24"/>
      <c r="I14" s="24"/>
      <c r="J14" s="24"/>
      <c r="K14" s="24"/>
      <c r="L14" s="24"/>
      <c r="M14" s="24"/>
      <c r="N14" s="24"/>
      <c r="O14" s="24">
        <f t="shared" si="0"/>
        <v>375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21</v>
      </c>
      <c r="F15" s="23" t="s">
        <v>16</v>
      </c>
      <c r="G15" s="24">
        <v>375</v>
      </c>
      <c r="H15" s="24"/>
      <c r="I15" s="24"/>
      <c r="J15" s="24"/>
      <c r="K15" s="24"/>
      <c r="L15" s="24"/>
      <c r="M15" s="24"/>
      <c r="N15" s="24"/>
      <c r="O15" s="24">
        <f t="shared" si="0"/>
        <v>375</v>
      </c>
      <c r="P15" s="45"/>
      <c r="Q15" s="53"/>
    </row>
    <row r="16" ht="21.95" customHeight="1" spans="1:17">
      <c r="A16" s="19">
        <v>17</v>
      </c>
      <c r="B16" s="28"/>
      <c r="C16" s="29" t="s">
        <v>55</v>
      </c>
      <c r="D16" s="28" t="s">
        <v>56</v>
      </c>
      <c r="E16" s="22" t="s">
        <v>20</v>
      </c>
      <c r="F16" s="23" t="s">
        <v>11</v>
      </c>
      <c r="G16" s="24"/>
      <c r="H16" s="24">
        <v>375</v>
      </c>
      <c r="I16" s="24">
        <v>375</v>
      </c>
      <c r="J16" s="24">
        <v>375</v>
      </c>
      <c r="K16" s="24"/>
      <c r="L16" s="24"/>
      <c r="M16" s="24"/>
      <c r="N16" s="24"/>
      <c r="O16" s="57">
        <f>SUM(H16:M16)</f>
        <v>1125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21</v>
      </c>
      <c r="F17" s="23" t="s">
        <v>16</v>
      </c>
      <c r="G17" s="24"/>
      <c r="H17" s="6">
        <v>375</v>
      </c>
      <c r="I17" s="24">
        <v>375</v>
      </c>
      <c r="J17" s="24">
        <v>375</v>
      </c>
      <c r="K17" s="24"/>
      <c r="L17" s="24"/>
      <c r="M17" s="24"/>
      <c r="N17" s="24"/>
      <c r="O17" s="57">
        <f>SUM(H17:N17)</f>
        <v>1125</v>
      </c>
      <c r="P17" s="45"/>
      <c r="Q17" s="53"/>
    </row>
    <row r="18" ht="21.95" customHeight="1" spans="1:17">
      <c r="A18" s="19">
        <v>18</v>
      </c>
      <c r="B18" s="20"/>
      <c r="C18" s="21" t="s">
        <v>60</v>
      </c>
      <c r="D18" s="28" t="s">
        <v>61</v>
      </c>
      <c r="E18" s="22" t="s">
        <v>20</v>
      </c>
      <c r="F18" s="23" t="s">
        <v>11</v>
      </c>
      <c r="G18" s="24"/>
      <c r="H18" s="24"/>
      <c r="I18" s="24"/>
      <c r="J18" s="24"/>
      <c r="K18" s="24">
        <v>375</v>
      </c>
      <c r="L18" s="24">
        <v>375</v>
      </c>
      <c r="M18" s="24"/>
      <c r="N18" s="24"/>
      <c r="O18" s="57">
        <f>SUM(K18:N18)</f>
        <v>750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21</v>
      </c>
      <c r="F19" s="23" t="s">
        <v>16</v>
      </c>
      <c r="G19" s="24"/>
      <c r="H19" s="24"/>
      <c r="I19" s="24"/>
      <c r="J19" s="24"/>
      <c r="K19" s="24">
        <v>375</v>
      </c>
      <c r="L19" s="24">
        <v>375</v>
      </c>
      <c r="M19" s="24"/>
      <c r="N19" s="24"/>
      <c r="O19" s="24">
        <f t="shared" si="0"/>
        <v>750</v>
      </c>
      <c r="P19" s="45"/>
      <c r="Q19" s="53"/>
    </row>
    <row r="20" ht="21.95" customHeight="1" spans="1:17">
      <c r="A20" s="19">
        <v>19</v>
      </c>
      <c r="B20" s="28"/>
      <c r="C20" s="21" t="s">
        <v>62</v>
      </c>
      <c r="D20" s="20" t="s">
        <v>63</v>
      </c>
      <c r="E20" s="22" t="s">
        <v>20</v>
      </c>
      <c r="F20" s="23" t="s">
        <v>11</v>
      </c>
      <c r="G20" s="24"/>
      <c r="H20" s="24"/>
      <c r="I20" s="24"/>
      <c r="J20" s="24"/>
      <c r="K20" s="24"/>
      <c r="L20" s="24"/>
      <c r="M20" s="24">
        <v>375</v>
      </c>
      <c r="N20" s="24">
        <v>375</v>
      </c>
      <c r="O20" s="57">
        <f>SUM(M20:N20)</f>
        <v>750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21</v>
      </c>
      <c r="F21" s="23" t="s">
        <v>16</v>
      </c>
      <c r="G21" s="24"/>
      <c r="H21" s="24"/>
      <c r="I21" s="24"/>
      <c r="J21" s="24"/>
      <c r="K21" s="24"/>
      <c r="L21" s="24"/>
      <c r="M21" s="24">
        <v>200</v>
      </c>
      <c r="N21" s="24">
        <v>200</v>
      </c>
      <c r="O21" s="57">
        <f>SUM(M21:N21)</f>
        <v>400</v>
      </c>
      <c r="P21" s="45"/>
      <c r="Q21" s="53"/>
    </row>
    <row r="22" ht="21.95" customHeight="1" spans="1:17">
      <c r="A22" s="19">
        <v>20</v>
      </c>
      <c r="B22" s="28" t="s">
        <v>64</v>
      </c>
      <c r="C22" s="21" t="s">
        <v>65</v>
      </c>
      <c r="D22" s="20" t="s">
        <v>66</v>
      </c>
      <c r="E22" s="22" t="s">
        <v>20</v>
      </c>
      <c r="F22" s="23" t="s">
        <v>11</v>
      </c>
      <c r="G22" s="24">
        <v>375</v>
      </c>
      <c r="H22" s="24">
        <v>375</v>
      </c>
      <c r="I22" s="24">
        <v>375</v>
      </c>
      <c r="J22" s="24"/>
      <c r="K22" s="24"/>
      <c r="L22" s="24"/>
      <c r="M22" s="24"/>
      <c r="N22" s="24"/>
      <c r="O22" s="24">
        <f t="shared" si="0"/>
        <v>1125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21</v>
      </c>
      <c r="F23" s="23" t="s">
        <v>16</v>
      </c>
      <c r="G23" s="24">
        <v>375</v>
      </c>
      <c r="H23" s="24">
        <v>375</v>
      </c>
      <c r="I23" s="24">
        <v>375</v>
      </c>
      <c r="J23" s="24"/>
      <c r="K23" s="24"/>
      <c r="L23" s="24"/>
      <c r="M23" s="24"/>
      <c r="N23" s="24"/>
      <c r="O23" s="24">
        <f t="shared" si="0"/>
        <v>1125</v>
      </c>
      <c r="P23" s="45"/>
      <c r="Q23" s="53"/>
    </row>
    <row r="24" ht="21.95" customHeight="1" spans="1:17">
      <c r="A24" s="19">
        <v>21</v>
      </c>
      <c r="B24" s="28"/>
      <c r="C24" s="21" t="s">
        <v>67</v>
      </c>
      <c r="D24" s="28" t="s">
        <v>68</v>
      </c>
      <c r="E24" s="22"/>
      <c r="F24" s="23"/>
      <c r="G24" s="24"/>
      <c r="H24" s="24"/>
      <c r="I24" s="24"/>
      <c r="J24" s="24">
        <v>375</v>
      </c>
      <c r="K24" s="24"/>
      <c r="L24" s="24"/>
      <c r="M24" s="24"/>
      <c r="N24" s="24"/>
      <c r="O24" s="24">
        <v>375</v>
      </c>
      <c r="P24" s="45"/>
      <c r="Q24" s="53"/>
    </row>
    <row r="25" ht="21.95" customHeight="1" spans="1:17">
      <c r="A25" s="25"/>
      <c r="B25" s="26"/>
      <c r="C25" s="27"/>
      <c r="D25" s="26"/>
      <c r="E25" s="22"/>
      <c r="F25" s="23"/>
      <c r="G25" s="24"/>
      <c r="H25" s="24"/>
      <c r="I25" s="24"/>
      <c r="J25" s="24">
        <v>316</v>
      </c>
      <c r="K25" s="24"/>
      <c r="L25" s="24"/>
      <c r="M25" s="24"/>
      <c r="N25" s="24"/>
      <c r="O25" s="24">
        <v>316</v>
      </c>
      <c r="P25" s="45"/>
      <c r="Q25" s="53"/>
    </row>
    <row r="26" ht="21.95" customHeight="1" spans="1:17">
      <c r="A26" s="19">
        <v>22</v>
      </c>
      <c r="B26" s="28"/>
      <c r="C26" s="29" t="s">
        <v>55</v>
      </c>
      <c r="D26" s="28" t="s">
        <v>56</v>
      </c>
      <c r="E26" s="22" t="s">
        <v>20</v>
      </c>
      <c r="F26" s="23" t="s">
        <v>11</v>
      </c>
      <c r="G26" s="24"/>
      <c r="H26" s="24"/>
      <c r="I26" s="24"/>
      <c r="J26" s="24"/>
      <c r="K26" s="24">
        <v>375</v>
      </c>
      <c r="L26" s="24">
        <v>375</v>
      </c>
      <c r="M26" s="24">
        <v>375</v>
      </c>
      <c r="N26" s="24">
        <v>375</v>
      </c>
      <c r="O26" s="57">
        <f>SUM(K26:N26)</f>
        <v>1500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21</v>
      </c>
      <c r="F27" s="23" t="s">
        <v>16</v>
      </c>
      <c r="G27" s="24"/>
      <c r="H27" s="24"/>
      <c r="I27" s="24"/>
      <c r="J27" s="24"/>
      <c r="K27" s="24">
        <v>200</v>
      </c>
      <c r="L27" s="24">
        <v>200</v>
      </c>
      <c r="M27" s="24">
        <v>200</v>
      </c>
      <c r="N27" s="24">
        <v>200</v>
      </c>
      <c r="O27" s="57">
        <f>SUM(K27:N27)</f>
        <v>800</v>
      </c>
      <c r="P27" s="45"/>
      <c r="Q27" s="53"/>
    </row>
    <row r="28" ht="21.95" customHeight="1" spans="1:17">
      <c r="A28" s="19">
        <v>23</v>
      </c>
      <c r="B28" s="28" t="s">
        <v>69</v>
      </c>
      <c r="C28" s="29" t="s">
        <v>30</v>
      </c>
      <c r="D28" s="28" t="s">
        <v>70</v>
      </c>
      <c r="E28" s="22" t="s">
        <v>20</v>
      </c>
      <c r="F28" s="23" t="s">
        <v>11</v>
      </c>
      <c r="G28" s="24">
        <v>375</v>
      </c>
      <c r="H28" s="24">
        <v>375</v>
      </c>
      <c r="I28" s="24">
        <v>375</v>
      </c>
      <c r="J28" s="24"/>
      <c r="K28" s="24"/>
      <c r="L28" s="24"/>
      <c r="M28" s="24"/>
      <c r="N28" s="24"/>
      <c r="O28" s="24">
        <f t="shared" si="0"/>
        <v>1125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21</v>
      </c>
      <c r="F29" s="23" t="s">
        <v>16</v>
      </c>
      <c r="G29" s="24">
        <v>375</v>
      </c>
      <c r="H29" s="24">
        <v>375</v>
      </c>
      <c r="I29" s="24">
        <v>375</v>
      </c>
      <c r="J29" s="24"/>
      <c r="K29" s="24"/>
      <c r="L29" s="24"/>
      <c r="M29" s="24"/>
      <c r="N29" s="24"/>
      <c r="O29" s="24">
        <f t="shared" si="0"/>
        <v>1125</v>
      </c>
      <c r="P29" s="45"/>
      <c r="Q29" s="53"/>
    </row>
    <row r="30" ht="21.95" customHeight="1" spans="1:17">
      <c r="A30" s="19">
        <v>24</v>
      </c>
      <c r="B30" s="28"/>
      <c r="C30" s="29"/>
      <c r="D30" s="28" t="s">
        <v>71</v>
      </c>
      <c r="E30" s="22" t="s">
        <v>20</v>
      </c>
      <c r="F30" s="23" t="s">
        <v>11</v>
      </c>
      <c r="G30" s="24"/>
      <c r="H30" s="24"/>
      <c r="I30" s="24"/>
      <c r="J30" s="24">
        <v>375</v>
      </c>
      <c r="K30" s="24">
        <v>375</v>
      </c>
      <c r="L30" s="24">
        <v>375</v>
      </c>
      <c r="M30" s="24">
        <v>375</v>
      </c>
      <c r="N30" s="24">
        <v>375</v>
      </c>
      <c r="O30" s="24">
        <f t="shared" si="0"/>
        <v>1875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21</v>
      </c>
      <c r="F31" s="23" t="s">
        <v>16</v>
      </c>
      <c r="G31" s="24"/>
      <c r="H31" s="24"/>
      <c r="I31" s="24"/>
      <c r="J31" s="24">
        <v>375</v>
      </c>
      <c r="K31" s="24">
        <v>375</v>
      </c>
      <c r="L31" s="24">
        <v>375</v>
      </c>
      <c r="M31" s="24">
        <v>375</v>
      </c>
      <c r="N31" s="24">
        <v>375</v>
      </c>
      <c r="O31" s="24">
        <f t="shared" si="0"/>
        <v>1875</v>
      </c>
      <c r="P31" s="45"/>
      <c r="Q31" s="53"/>
    </row>
    <row r="32" spans="1:17">
      <c r="A32" s="30"/>
      <c r="Q32" s="55"/>
    </row>
    <row r="33" spans="1:17">
      <c r="A33" s="31" t="s">
        <v>36</v>
      </c>
      <c r="B33" s="32"/>
      <c r="C33" s="32"/>
      <c r="Q33" s="55"/>
    </row>
    <row r="34" spans="1:17">
      <c r="A34" s="30" t="s">
        <v>37</v>
      </c>
      <c r="B34" s="32" t="s">
        <v>38</v>
      </c>
      <c r="C34" s="32"/>
      <c r="F34" s="2" t="s">
        <v>11</v>
      </c>
      <c r="G34" s="32" t="s">
        <v>39</v>
      </c>
      <c r="H34"/>
      <c r="I34"/>
      <c r="Q34" s="55"/>
    </row>
    <row r="35" spans="1:17">
      <c r="A35" s="30" t="s">
        <v>40</v>
      </c>
      <c r="B35" s="32" t="s">
        <v>41</v>
      </c>
      <c r="C35" s="32"/>
      <c r="F35" s="2" t="s">
        <v>16</v>
      </c>
      <c r="G35" s="32" t="s">
        <v>42</v>
      </c>
      <c r="H35"/>
      <c r="I35"/>
      <c r="P35"/>
      <c r="Q35" s="55"/>
    </row>
    <row r="36" spans="1:17">
      <c r="A36" s="30" t="s">
        <v>43</v>
      </c>
      <c r="B36" s="32" t="s">
        <v>44</v>
      </c>
      <c r="C36" s="32"/>
      <c r="F36" s="33" t="s">
        <v>45</v>
      </c>
      <c r="G36" s="34" t="s">
        <v>46</v>
      </c>
      <c r="H36" s="34"/>
      <c r="P36"/>
      <c r="Q36" s="55"/>
    </row>
    <row r="37" spans="1:17">
      <c r="A37" s="35" t="s">
        <v>21</v>
      </c>
      <c r="B37" s="36" t="s">
        <v>47</v>
      </c>
      <c r="C37" s="37"/>
      <c r="P37"/>
      <c r="Q37" s="55"/>
    </row>
    <row r="38" spans="1:17">
      <c r="A38" s="35" t="s">
        <v>20</v>
      </c>
      <c r="B38" s="36" t="s">
        <v>48</v>
      </c>
      <c r="C38" s="37"/>
      <c r="Q38" s="55"/>
    </row>
    <row r="39" ht="15.75" spans="1:17">
      <c r="A39" s="38" t="s">
        <v>49</v>
      </c>
      <c r="B39" s="39" t="s">
        <v>50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3073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shapeId="3073" progId="Paint.Picture" r:id="rId3"/>
      </mc:Fallback>
    </mc:AlternateContent>
    <mc:AlternateContent xmlns:mc="http://schemas.openxmlformats.org/markup-compatibility/2006">
      <mc:Choice Requires="x14">
        <oleObject shapeId="3074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4" progId="Paint.Picture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zoomScale="70" zoomScaleNormal="70" zoomScaleSheetLayoutView="85" topLeftCell="A23" workbookViewId="0">
      <selection activeCell="T10" sqref="T10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8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/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6</v>
      </c>
      <c r="B6" s="13" t="s">
        <v>7</v>
      </c>
      <c r="C6" s="13" t="s">
        <v>8</v>
      </c>
      <c r="D6" s="13" t="s">
        <v>9</v>
      </c>
      <c r="E6" s="14" t="s">
        <v>10</v>
      </c>
      <c r="F6" s="14" t="s">
        <v>11</v>
      </c>
      <c r="G6" s="15" t="s">
        <v>12</v>
      </c>
      <c r="H6" s="16"/>
      <c r="I6" s="16"/>
      <c r="J6" s="16"/>
      <c r="K6" s="16"/>
      <c r="L6" s="16"/>
      <c r="M6" s="16"/>
      <c r="N6" s="42"/>
      <c r="O6" s="14" t="s">
        <v>13</v>
      </c>
      <c r="P6" s="43" t="s">
        <v>14</v>
      </c>
      <c r="Q6" s="51"/>
    </row>
    <row r="7" s="1" customFormat="1" ht="18.75" spans="1:17">
      <c r="A7" s="17"/>
      <c r="B7" s="18"/>
      <c r="C7" s="18"/>
      <c r="D7" s="18"/>
      <c r="E7" s="18" t="s">
        <v>15</v>
      </c>
      <c r="F7" s="18" t="s">
        <v>16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25</v>
      </c>
      <c r="B8" s="20"/>
      <c r="C8" s="21"/>
      <c r="D8" s="20"/>
      <c r="E8" s="22" t="s">
        <v>20</v>
      </c>
      <c r="F8" s="23" t="s">
        <v>11</v>
      </c>
      <c r="G8" s="24"/>
      <c r="H8" s="24"/>
      <c r="I8" s="24"/>
      <c r="J8" s="24"/>
      <c r="K8" s="24"/>
      <c r="L8" s="24"/>
      <c r="M8" s="24"/>
      <c r="N8" s="24"/>
      <c r="O8" s="24">
        <f>(G8+H8+I8+J8+K8+L8+M8+N8)</f>
        <v>0</v>
      </c>
      <c r="P8" s="45"/>
      <c r="Q8" s="53"/>
    </row>
    <row r="9" ht="21.95" customHeight="1" spans="1:17">
      <c r="A9" s="25"/>
      <c r="B9" s="26"/>
      <c r="C9" s="27"/>
      <c r="D9" s="26"/>
      <c r="E9" s="22" t="s">
        <v>21</v>
      </c>
      <c r="F9" s="23" t="s">
        <v>16</v>
      </c>
      <c r="G9" s="24"/>
      <c r="H9" s="24"/>
      <c r="I9" s="24"/>
      <c r="J9" s="24"/>
      <c r="K9" s="24"/>
      <c r="L9" s="24"/>
      <c r="M9" s="24"/>
      <c r="N9" s="24"/>
      <c r="O9" s="24">
        <f t="shared" ref="O9:O31" si="0">(G9+H9+I9+J9+K9+L9+M9+N9)</f>
        <v>0</v>
      </c>
      <c r="P9" s="46"/>
      <c r="Q9" s="54"/>
    </row>
    <row r="10" ht="21.95" customHeight="1" spans="1:17">
      <c r="A10" s="19">
        <v>26</v>
      </c>
      <c r="B10" s="28"/>
      <c r="C10" s="29"/>
      <c r="D10" s="20"/>
      <c r="E10" s="22" t="s">
        <v>20</v>
      </c>
      <c r="F10" s="23" t="s">
        <v>11</v>
      </c>
      <c r="G10" s="24"/>
      <c r="H10" s="24"/>
      <c r="I10" s="24"/>
      <c r="J10" s="24"/>
      <c r="K10" s="24"/>
      <c r="L10" s="24"/>
      <c r="M10" s="24"/>
      <c r="N10" s="24"/>
      <c r="O10" s="24">
        <f t="shared" si="0"/>
        <v>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21</v>
      </c>
      <c r="F11" s="23" t="s">
        <v>16</v>
      </c>
      <c r="G11" s="24"/>
      <c r="H11" s="24"/>
      <c r="I11" s="24"/>
      <c r="J11" s="24"/>
      <c r="K11" s="24"/>
      <c r="L11" s="24"/>
      <c r="M11" s="24"/>
      <c r="N11" s="24"/>
      <c r="O11" s="24">
        <f t="shared" si="0"/>
        <v>0</v>
      </c>
      <c r="P11" s="45"/>
      <c r="Q11" s="53"/>
    </row>
    <row r="12" ht="21.95" customHeight="1" spans="1:17">
      <c r="A12" s="19">
        <v>27</v>
      </c>
      <c r="B12" s="28"/>
      <c r="C12" s="21"/>
      <c r="D12" s="20"/>
      <c r="E12" s="22" t="s">
        <v>20</v>
      </c>
      <c r="F12" s="23" t="s">
        <v>11</v>
      </c>
      <c r="G12" s="24"/>
      <c r="H12" s="24"/>
      <c r="I12" s="24"/>
      <c r="J12" s="24"/>
      <c r="K12" s="24"/>
      <c r="L12" s="24"/>
      <c r="M12" s="24"/>
      <c r="N12" s="24"/>
      <c r="O12" s="24">
        <f t="shared" si="0"/>
        <v>0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21</v>
      </c>
      <c r="F13" s="23" t="s">
        <v>16</v>
      </c>
      <c r="G13" s="24"/>
      <c r="H13" s="24"/>
      <c r="I13" s="24"/>
      <c r="J13" s="24"/>
      <c r="K13" s="24"/>
      <c r="L13" s="24"/>
      <c r="M13" s="24"/>
      <c r="N13" s="24"/>
      <c r="O13" s="24">
        <f t="shared" si="0"/>
        <v>0</v>
      </c>
      <c r="P13" s="45"/>
      <c r="Q13" s="53"/>
    </row>
    <row r="14" ht="21.95" customHeight="1" spans="1:17">
      <c r="A14" s="19">
        <v>28</v>
      </c>
      <c r="B14" s="28"/>
      <c r="C14" s="21"/>
      <c r="D14" s="20"/>
      <c r="E14" s="22" t="s">
        <v>20</v>
      </c>
      <c r="F14" s="23" t="s">
        <v>11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21</v>
      </c>
      <c r="F15" s="23" t="s">
        <v>16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5"/>
      <c r="Q15" s="53"/>
    </row>
    <row r="16" ht="21.95" customHeight="1" spans="1:17">
      <c r="A16" s="19">
        <v>29</v>
      </c>
      <c r="B16" s="28"/>
      <c r="C16" s="21"/>
      <c r="D16" s="20"/>
      <c r="E16" s="22" t="s">
        <v>20</v>
      </c>
      <c r="F16" s="23" t="s">
        <v>11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21</v>
      </c>
      <c r="F17" s="23" t="s">
        <v>16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5"/>
      <c r="Q17" s="53"/>
    </row>
    <row r="18" ht="21.95" customHeight="1" spans="1:17">
      <c r="A18" s="19">
        <v>30</v>
      </c>
      <c r="B18" s="20"/>
      <c r="C18" s="29"/>
      <c r="D18" s="20"/>
      <c r="E18" s="22" t="s">
        <v>20</v>
      </c>
      <c r="F18" s="23" t="s">
        <v>11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21</v>
      </c>
      <c r="F19" s="23" t="s">
        <v>16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5"/>
      <c r="Q19" s="53"/>
    </row>
    <row r="20" ht="21.95" customHeight="1" spans="1:17">
      <c r="A20" s="19">
        <v>31</v>
      </c>
      <c r="B20" s="28"/>
      <c r="C20" s="21"/>
      <c r="D20" s="20"/>
      <c r="E20" s="22" t="s">
        <v>20</v>
      </c>
      <c r="F20" s="23" t="s">
        <v>11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21</v>
      </c>
      <c r="F21" s="23" t="s">
        <v>16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5"/>
      <c r="Q21" s="53"/>
    </row>
    <row r="22" ht="21.95" customHeight="1" spans="1:17">
      <c r="A22" s="19">
        <v>32</v>
      </c>
      <c r="B22" s="28"/>
      <c r="C22" s="21"/>
      <c r="D22" s="20"/>
      <c r="E22" s="22" t="s">
        <v>20</v>
      </c>
      <c r="F22" s="23" t="s">
        <v>11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21</v>
      </c>
      <c r="F23" s="23" t="s">
        <v>16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5"/>
      <c r="Q23" s="53"/>
    </row>
    <row r="24" ht="21.95" customHeight="1" spans="1:17">
      <c r="A24" s="19">
        <v>33</v>
      </c>
      <c r="B24" s="28"/>
      <c r="C24" s="21"/>
      <c r="D24" s="20"/>
      <c r="E24" s="22" t="s">
        <v>20</v>
      </c>
      <c r="F24" s="23" t="s">
        <v>11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21</v>
      </c>
      <c r="F25" s="23" t="s">
        <v>16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5"/>
      <c r="Q25" s="53"/>
    </row>
    <row r="26" ht="21.95" customHeight="1" spans="1:17">
      <c r="A26" s="19">
        <v>34</v>
      </c>
      <c r="B26" s="28"/>
      <c r="C26" s="21"/>
      <c r="D26" s="28"/>
      <c r="E26" s="22" t="s">
        <v>20</v>
      </c>
      <c r="F26" s="23" t="s">
        <v>11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21</v>
      </c>
      <c r="F27" s="23" t="s">
        <v>16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5"/>
      <c r="Q27" s="53"/>
    </row>
    <row r="28" ht="21.95" customHeight="1" spans="1:17">
      <c r="A28" s="19">
        <v>35</v>
      </c>
      <c r="B28" s="28"/>
      <c r="C28" s="29"/>
      <c r="D28" s="28"/>
      <c r="E28" s="22" t="s">
        <v>20</v>
      </c>
      <c r="F28" s="23" t="s">
        <v>11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21</v>
      </c>
      <c r="F29" s="23" t="s">
        <v>16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5"/>
      <c r="Q29" s="53"/>
    </row>
    <row r="30" ht="21.95" customHeight="1" spans="1:17">
      <c r="A30" s="19">
        <v>36</v>
      </c>
      <c r="B30" s="28"/>
      <c r="C30" s="29"/>
      <c r="D30" s="28"/>
      <c r="E30" s="22" t="s">
        <v>20</v>
      </c>
      <c r="F30" s="23" t="s">
        <v>11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21</v>
      </c>
      <c r="F31" s="23" t="s">
        <v>16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36</v>
      </c>
      <c r="B33" s="32"/>
      <c r="C33" s="32"/>
      <c r="Q33" s="55"/>
    </row>
    <row r="34" spans="1:17">
      <c r="A34" s="30" t="s">
        <v>37</v>
      </c>
      <c r="B34" s="32" t="s">
        <v>38</v>
      </c>
      <c r="C34" s="32"/>
      <c r="F34" s="2" t="s">
        <v>11</v>
      </c>
      <c r="G34" s="32" t="s">
        <v>39</v>
      </c>
      <c r="H34">
        <f>(O8+O10+O12+O14+O16+O18+O20+O22+O24+O26+O28+O30)</f>
        <v>0</v>
      </c>
      <c r="I34"/>
      <c r="Q34" s="55"/>
    </row>
    <row r="35" spans="1:17">
      <c r="A35" s="30" t="s">
        <v>40</v>
      </c>
      <c r="B35" s="32" t="s">
        <v>41</v>
      </c>
      <c r="C35" s="32"/>
      <c r="F35" s="2" t="s">
        <v>16</v>
      </c>
      <c r="G35" s="32" t="s">
        <v>42</v>
      </c>
      <c r="H35">
        <f>O9+O11+O13+O15+O17+O19+O21+O23+O25+O27+O29+O31</f>
        <v>0</v>
      </c>
      <c r="I35"/>
      <c r="P35"/>
      <c r="Q35" s="55"/>
    </row>
    <row r="36" spans="1:17">
      <c r="A36" s="30" t="s">
        <v>43</v>
      </c>
      <c r="B36" s="32" t="s">
        <v>44</v>
      </c>
      <c r="C36" s="32"/>
      <c r="F36" s="33" t="s">
        <v>45</v>
      </c>
      <c r="G36" s="34" t="s">
        <v>46</v>
      </c>
      <c r="H36" s="34" t="e">
        <f>(H35/H34*100)</f>
        <v>#DIV/0!</v>
      </c>
      <c r="P36"/>
      <c r="Q36" s="55"/>
    </row>
    <row r="37" spans="1:17">
      <c r="A37" s="35" t="s">
        <v>21</v>
      </c>
      <c r="B37" s="36" t="s">
        <v>47</v>
      </c>
      <c r="C37" s="37"/>
      <c r="P37"/>
      <c r="Q37" s="55"/>
    </row>
    <row r="38" spans="1:17">
      <c r="A38" s="35" t="s">
        <v>20</v>
      </c>
      <c r="B38" s="36" t="s">
        <v>48</v>
      </c>
      <c r="C38" s="37"/>
      <c r="Q38" s="55"/>
    </row>
    <row r="39" ht="15.75" spans="1:17">
      <c r="A39" s="38" t="s">
        <v>49</v>
      </c>
      <c r="B39" s="39" t="s">
        <v>50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7" orientation="landscape"/>
  <headerFooter/>
  <drawing r:id="rId1"/>
  <legacyDrawing r:id="rId2"/>
  <oleObjects>
    <mc:AlternateContent xmlns:mc="http://schemas.openxmlformats.org/markup-compatibility/2006">
      <mc:Choice Requires="x14">
        <oleObject shapeId="4097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7" progId="Paint.Picture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HALAMAN 1</vt:lpstr>
      <vt:lpstr>HALAMAN 2</vt:lpstr>
      <vt:lpstr>HALAMAN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TF MUTU</cp:lastModifiedBy>
  <dcterms:created xsi:type="dcterms:W3CDTF">2020-09-13T05:39:00Z</dcterms:created>
  <dcterms:modified xsi:type="dcterms:W3CDTF">2023-04-18T00:18:37Z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487AC449DD954102BCA30764519DFDBE</vt:lpwstr>
  </property>
</Properties>
</file>