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systems2022-my.sharepoint.com/personal/muhammad-farooq_excelsystems2022_onmicrosoft_com/Documents/"/>
    </mc:Choice>
  </mc:AlternateContent>
  <xr:revisionPtr revIDLastSave="0" documentId="8_{39AEDF94-EE9F-47A8-B8CA-B0123D9041A3}" xr6:coauthVersionLast="47" xr6:coauthVersionMax="47" xr10:uidLastSave="{00000000-0000-0000-0000-000000000000}"/>
  <bookViews>
    <workbookView xWindow="-120" yWindow="-120" windowWidth="15600" windowHeight="11160" xr2:uid="{FA9FA54D-453E-48D5-8DAF-90582561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A17" i="1"/>
  <c r="A18" i="1" s="1"/>
  <c r="B16" i="1"/>
  <c r="A16" i="1"/>
  <c r="J13" i="1"/>
  <c r="D5" i="1"/>
  <c r="F5" i="1" s="1"/>
</calcChain>
</file>

<file path=xl/sharedStrings.xml><?xml version="1.0" encoding="utf-8"?>
<sst xmlns="http://schemas.openxmlformats.org/spreadsheetml/2006/main" count="20" uniqueCount="17">
  <si>
    <t>Male</t>
  </si>
  <si>
    <t>Female</t>
  </si>
  <si>
    <t>Significant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</si>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</sst>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2" borderId="0" xfId="0" applyFill="1"/>
    <xf numFmtId="0" fontId="3" fillId="0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4" xfId="0" applyBorder="1"/>
    <xf numFmtId="0" fontId="4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58037610677483"/>
          <c:y val="0.16556571715804516"/>
          <c:w val="0.8154196238932252"/>
          <c:h val="0.69397907025170769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chemeClr val="tx1">
                    <a:lumMod val="50000"/>
                    <a:lumOff val="50000"/>
                  </a:schemeClr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44-4E75-A303-15E797392CAE}"/>
              </c:ext>
            </c:extLst>
          </c:dPt>
          <c:dPt>
            <c:idx val="1"/>
            <c:invertIfNegative val="0"/>
            <c:bubble3D val="0"/>
            <c:spPr>
              <a:pattFill prst="dkUpDiag">
                <a:fgClr>
                  <a:schemeClr val="bg2">
                    <a:lumMod val="90000"/>
                  </a:schemeClr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F44-4E75-A303-15E797392CA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F44-4E75-A303-15E797392CA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44-4E75-A303-15E797392C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Sheet1!$A$18:$B$18</c15:sqref>
                    </c15:fullRef>
                  </c:ext>
                </c:extLst>
                <c:f>Sheet1!$A$18:$B$18</c:f>
                <c:numCache>
                  <c:formatCode>General</c:formatCode>
                  <c:ptCount val="2"/>
                  <c:pt idx="0">
                    <c:v>3.6404322892683023</c:v>
                  </c:pt>
                  <c:pt idx="1">
                    <c:v>2.4101596838647157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Sheet1!$A$18:$B$18</c15:sqref>
                    </c15:fullRef>
                  </c:ext>
                </c:extLst>
                <c:f>Sheet1!$A$18:$B$18</c:f>
                <c:numCache>
                  <c:formatCode>General</c:formatCode>
                  <c:ptCount val="2"/>
                  <c:pt idx="0">
                    <c:v>3.6404322892683023</c:v>
                  </c:pt>
                  <c:pt idx="1">
                    <c:v>2.4101596838647157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Sheet1!$A$1:$B$1</c15:sqref>
                  </c15:fullRef>
                </c:ext>
              </c:extLst>
              <c:f>Sheet1!$A$1:$B$1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Sheet1!$A$16:$C$16</c15:sqref>
                  </c15:fullRef>
                </c:ext>
              </c:extLst>
              <c:f>Sheet1!$A$16:$B$16</c:f>
              <c:numCache>
                <c:formatCode>General</c:formatCode>
                <c:ptCount val="2"/>
                <c:pt idx="0">
                  <c:v>116</c:v>
                </c:pt>
                <c:pt idx="1">
                  <c:v>77.357142857142861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4-4E75-A303-15E797392C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0753984"/>
        <c:axId val="1130757728"/>
      </c:barChart>
      <c:catAx>
        <c:axId val="113075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PK"/>
          </a:p>
        </c:txPr>
        <c:crossAx val="1130757728"/>
        <c:crosses val="autoZero"/>
        <c:auto val="1"/>
        <c:lblAlgn val="ctr"/>
        <c:lblOffset val="100"/>
        <c:noMultiLvlLbl val="0"/>
      </c:catAx>
      <c:valAx>
        <c:axId val="1130757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Marks out of 150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en-US"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P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PK"/>
          </a:p>
        </c:txPr>
        <c:crossAx val="11307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786149</xdr:colOff>
      <xdr:row>15</xdr:row>
      <xdr:rowOff>0</xdr:rowOff>
    </xdr:from>
    <xdr:to>
      <xdr:col>7</xdr:col>
      <xdr:colOff>771391</xdr:colOff>
      <xdr:row>29</xdr:row>
      <xdr:rowOff>167695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C9E1E-FA14-E561-28FC-7161C9390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B21-EBBE-45D1-8FDF-E4E9268168CB}">
  <dimension ref="A1:J29"/>
  <sheetViews>
    <sheetView tabSelected="1" zoomScale="142" zoomScaleNormal="142" workbookViewId="0">
      <selection activeCell="I21" sqref="I21"/>
    </sheetView>
  </sheetViews>
  <sheetFormatPr defaultRowHeight="15" x14ac:dyDescent="0.25"/>
  <cols>
    <col min="4" max="4" width="11.85546875" customWidth="1"/>
    <col min="6" max="6" width="10" customWidth="1"/>
    <col min="7" max="7" width="26.85546875" customWidth="1"/>
    <col min="8" max="8" width="11.7109375" customWidth="1"/>
    <col min="9" max="9" width="12.140625" customWidth="1"/>
    <col min="10" max="10" width="9.7109375" customWidth="1"/>
  </cols>
  <sheetData>
    <row r="1" spans="1:10" x14ac:dyDescent="0.25">
      <c r="A1" s="4" t="s">
        <v>0</v>
      </c>
      <c r="B1" s="4" t="s">
        <v>1</v>
      </c>
      <c r="G1" t="s">
        <v>3</v>
      </c>
    </row>
    <row r="2" spans="1:10" ht="15.75" thickBot="1" x14ac:dyDescent="0.3">
      <c r="A2" s="5">
        <v>108</v>
      </c>
      <c r="B2" s="5">
        <v>72</v>
      </c>
    </row>
    <row r="3" spans="1:10" x14ac:dyDescent="0.25">
      <c r="A3" s="5">
        <v>110</v>
      </c>
      <c r="B3" s="5">
        <v>73</v>
      </c>
      <c r="G3" s="3"/>
      <c r="H3" s="3" t="s">
        <v>0</v>
      </c>
      <c r="I3" s="3" t="s">
        <v>1</v>
      </c>
    </row>
    <row r="4" spans="1:10" x14ac:dyDescent="0.25">
      <c r="A4" s="5">
        <v>115</v>
      </c>
      <c r="B4" s="5">
        <v>77</v>
      </c>
      <c r="F4" t="s">
        <v>2</v>
      </c>
      <c r="G4" s="1" t="s">
        <v>4</v>
      </c>
      <c r="H4" s="1">
        <v>116</v>
      </c>
      <c r="I4" s="1">
        <v>77.357142857142861</v>
      </c>
    </row>
    <row r="5" spans="1:10" x14ac:dyDescent="0.25">
      <c r="A5" s="5">
        <v>112</v>
      </c>
      <c r="B5" s="5">
        <v>75</v>
      </c>
      <c r="D5">
        <f>TTEST(A2:A15,B2:B15,2,2)</f>
        <v>2.5254494224540183E-9</v>
      </c>
      <c r="E5">
        <v>0.05</v>
      </c>
      <c r="F5" s="6" t="str">
        <f>IF(D5&lt;E5,"Significant","NS")</f>
        <v>Significant</v>
      </c>
      <c r="G5" s="1" t="s">
        <v>5</v>
      </c>
      <c r="H5" s="1">
        <v>185.53846153846155</v>
      </c>
      <c r="I5" s="1">
        <v>81.324175824176137</v>
      </c>
    </row>
    <row r="6" spans="1:10" x14ac:dyDescent="0.25">
      <c r="A6" s="5">
        <v>107</v>
      </c>
      <c r="B6" s="5">
        <v>71</v>
      </c>
      <c r="G6" s="1" t="s">
        <v>6</v>
      </c>
      <c r="H6" s="1">
        <v>14</v>
      </c>
      <c r="I6" s="1">
        <v>14</v>
      </c>
    </row>
    <row r="7" spans="1:10" x14ac:dyDescent="0.25">
      <c r="A7" s="5">
        <v>106</v>
      </c>
      <c r="B7" s="5">
        <v>71</v>
      </c>
      <c r="G7" s="1" t="s">
        <v>7</v>
      </c>
      <c r="H7" s="1">
        <v>133.43131868131883</v>
      </c>
      <c r="I7" s="1"/>
    </row>
    <row r="8" spans="1:10" x14ac:dyDescent="0.25">
      <c r="A8" s="5">
        <v>115</v>
      </c>
      <c r="B8" s="5">
        <v>77</v>
      </c>
      <c r="G8" s="1" t="s">
        <v>8</v>
      </c>
      <c r="H8" s="1">
        <v>0</v>
      </c>
      <c r="I8" s="1"/>
    </row>
    <row r="9" spans="1:10" x14ac:dyDescent="0.25">
      <c r="A9" s="5">
        <v>130</v>
      </c>
      <c r="B9" s="5">
        <v>87</v>
      </c>
      <c r="G9" s="1" t="s">
        <v>9</v>
      </c>
      <c r="H9" s="1">
        <v>26</v>
      </c>
      <c r="I9" s="1"/>
    </row>
    <row r="10" spans="1:10" x14ac:dyDescent="0.25">
      <c r="A10" s="5">
        <v>140</v>
      </c>
      <c r="B10" s="5">
        <v>93</v>
      </c>
      <c r="G10" s="1" t="s">
        <v>10</v>
      </c>
      <c r="H10" s="1">
        <v>8.8509392597519447</v>
      </c>
      <c r="I10" s="1"/>
    </row>
    <row r="11" spans="1:10" x14ac:dyDescent="0.25">
      <c r="A11" s="5">
        <v>146</v>
      </c>
      <c r="B11" s="5">
        <v>97</v>
      </c>
      <c r="G11" s="1" t="s">
        <v>11</v>
      </c>
      <c r="H11" s="1">
        <v>1.2627247112270319E-9</v>
      </c>
      <c r="I11" s="1"/>
    </row>
    <row r="12" spans="1:10" x14ac:dyDescent="0.25">
      <c r="A12" s="5">
        <v>96</v>
      </c>
      <c r="B12" s="5">
        <v>64</v>
      </c>
      <c r="G12" s="1" t="s">
        <v>12</v>
      </c>
      <c r="H12" s="1">
        <v>1.7056179197592738</v>
      </c>
      <c r="I12" s="1"/>
    </row>
    <row r="13" spans="1:10" x14ac:dyDescent="0.25">
      <c r="A13" s="5">
        <v>110</v>
      </c>
      <c r="B13" s="5">
        <v>73</v>
      </c>
      <c r="G13" s="8" t="s">
        <v>13</v>
      </c>
      <c r="H13" s="8">
        <v>2.5254494224540638E-9</v>
      </c>
      <c r="I13" s="1">
        <v>0.05</v>
      </c>
      <c r="J13" s="6" t="str">
        <f>IF(H13&lt;I13,"Significant","NS")</f>
        <v>Significant</v>
      </c>
    </row>
    <row r="14" spans="1:10" ht="15.75" thickBot="1" x14ac:dyDescent="0.3">
      <c r="A14" s="5">
        <v>114</v>
      </c>
      <c r="B14" s="5">
        <v>76</v>
      </c>
      <c r="G14" s="2" t="s">
        <v>14</v>
      </c>
      <c r="H14" s="2">
        <v>2.0555294386428731</v>
      </c>
      <c r="I14" s="2"/>
    </row>
    <row r="15" spans="1:10" x14ac:dyDescent="0.25">
      <c r="A15" s="9">
        <v>115</v>
      </c>
      <c r="B15" s="9">
        <v>77</v>
      </c>
    </row>
    <row r="16" spans="1:10" x14ac:dyDescent="0.25">
      <c r="A16" s="10">
        <f>AVERAGE(A2:A15)</f>
        <v>116</v>
      </c>
      <c r="B16" s="10">
        <f>AVERAGE(B2:B15)</f>
        <v>77.357142857142861</v>
      </c>
      <c r="C16" s="10" t="s">
        <v>4</v>
      </c>
    </row>
    <row r="17" spans="1:9" x14ac:dyDescent="0.25">
      <c r="A17" s="11">
        <f>STDEV(A2:A15)</f>
        <v>13.621250366191113</v>
      </c>
      <c r="B17" s="11">
        <f>STDEV(B2:B15)</f>
        <v>9.0179917844371609</v>
      </c>
      <c r="C17" s="11" t="s">
        <v>15</v>
      </c>
    </row>
    <row r="18" spans="1:9" x14ac:dyDescent="0.25">
      <c r="A18" s="11">
        <f>A17/SQRT(COUNT(A2:A15))</f>
        <v>3.6404322892683023</v>
      </c>
      <c r="B18" s="11">
        <f>B17/SQRT(COUNT(B2:B15))</f>
        <v>2.4101596838647157</v>
      </c>
      <c r="C18" s="11" t="s">
        <v>16</v>
      </c>
      <c r="G18" s="7"/>
      <c r="H18" s="7"/>
      <c r="I18" s="7"/>
    </row>
    <row r="19" spans="1:9" x14ac:dyDescent="0.25">
      <c r="G19" s="1"/>
      <c r="H19" s="1"/>
      <c r="I19" s="1"/>
    </row>
    <row r="20" spans="1:9" x14ac:dyDescent="0.25">
      <c r="G20" s="1"/>
      <c r="H20" s="1"/>
      <c r="I20" s="1"/>
    </row>
    <row r="21" spans="1:9" x14ac:dyDescent="0.25">
      <c r="G21" s="1"/>
      <c r="H21" s="1"/>
      <c r="I21" s="1"/>
    </row>
    <row r="22" spans="1:9" x14ac:dyDescent="0.25">
      <c r="G22" s="1"/>
      <c r="H22" s="1"/>
      <c r="I22" s="1"/>
    </row>
    <row r="23" spans="1:9" x14ac:dyDescent="0.25">
      <c r="G23" s="1"/>
      <c r="H23" s="1"/>
      <c r="I23" s="1"/>
    </row>
    <row r="24" spans="1:9" x14ac:dyDescent="0.25">
      <c r="G24" s="1"/>
      <c r="H24" s="1"/>
      <c r="I24" s="1"/>
    </row>
    <row r="25" spans="1:9" x14ac:dyDescent="0.25">
      <c r="G25" s="1"/>
      <c r="H25" s="1"/>
      <c r="I25" s="1"/>
    </row>
    <row r="26" spans="1:9" x14ac:dyDescent="0.25">
      <c r="G26" s="1"/>
      <c r="H26" s="1"/>
      <c r="I26" s="1"/>
    </row>
    <row r="27" spans="1:9" x14ac:dyDescent="0.25">
      <c r="G27" s="1"/>
      <c r="H27" s="1"/>
      <c r="I27" s="1"/>
    </row>
    <row r="28" spans="1:9" x14ac:dyDescent="0.25">
      <c r="G28" s="1"/>
      <c r="H28" s="1"/>
      <c r="I28" s="1"/>
    </row>
    <row r="29" spans="1:9" x14ac:dyDescent="0.25">
      <c r="G29" s="1"/>
      <c r="H29" s="1"/>
      <c r="I29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0A2A257D5A74FBDA0B8698DD784C2" ma:contentTypeVersion="8" ma:contentTypeDescription="Create a new document." ma:contentTypeScope="" ma:versionID="dacbc5ab24b26d003d42bdeca76afe3b">
  <xsd:schema xmlns:xsd="http://www.w3.org/2001/XMLSchema" xmlns:xs="http://www.w3.org/2001/XMLSchema" xmlns:p="http://schemas.microsoft.com/office/2006/metadata/properties" xmlns:ns3="3b33234a-6dda-45ff-bb74-1802679aca82" targetNamespace="http://schemas.microsoft.com/office/2006/metadata/properties" ma:root="true" ma:fieldsID="557c6a6f234214b9c9bb3f9f8e583723" ns3:_="">
    <xsd:import namespace="3b33234a-6dda-45ff-bb74-1802679ac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3234a-6dda-45ff-bb74-1802679ac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E4154A-C194-4D21-B04E-84FDAE7C1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3234a-6dda-45ff-bb74-1802679ac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CEC884-A9E2-4D12-A6DB-7B0D08ED6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A9989-DDBE-4675-BC59-42F4C5BC936A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b33234a-6dda-45ff-bb74-1802679aca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Muhammad Farooq</cp:lastModifiedBy>
  <dcterms:created xsi:type="dcterms:W3CDTF">2022-09-17T10:27:36Z</dcterms:created>
  <dcterms:modified xsi:type="dcterms:W3CDTF">2022-09-17T11:48:47Z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2022-09-17T11:47:03Z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967fde92-9d45-4314-92de-8d8a910115ac</vt:lpwstr>
  </property>
  <property fmtid="{D5CDD505-2E9C-101B-9397-08002B2CF9AE}" pid="7" name="MSIP_Label_defa4170-0d19-0005-0004-bc88714345d2_ActionId">
    <vt:lpwstr>0375e800-5d33-42a7-a078-43372bdec069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0x01010097C0A2A257D5A74FBDA0B8698DD784C2</vt:lpwstr>
  </property>
</Properties>
</file>