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iq-P\Desktop\20L-1310 (Muhammad Laiq Ali)\Q13\"/>
    </mc:Choice>
  </mc:AlternateContent>
  <bookViews>
    <workbookView xWindow="0" yWindow="0" windowWidth="20490" windowHeight="7020"/>
  </bookViews>
  <sheets>
    <sheet name="Q13_l201310" sheetId="1" r:id="rId1"/>
    <sheet name="Answer Report 1" sheetId="4" r:id="rId2"/>
    <sheet name="Sensitivity Report 1" sheetId="5" r:id="rId3"/>
  </sheets>
  <definedNames>
    <definedName name="solver_adj" localSheetId="0" hidden="1">Q13_l201310!$L$12:$R$12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Q13_l201310!$S$21</definedName>
    <definedName name="solver_lhs2" localSheetId="0" hidden="1">Q13_l201310!$S$22</definedName>
    <definedName name="solver_lhs3" localSheetId="0" hidden="1">Q13_l201310!$S$23:$S$24</definedName>
    <definedName name="solver_lhs4" localSheetId="0" hidden="1">Q13_l201310!$S$25:$S$26</definedName>
    <definedName name="solver_lhs5" localSheetId="0" hidden="1">Q13_l201310!$S$27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Q13_l201310!$S$20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hs1" localSheetId="0" hidden="1">Q13_l201310!$U$21</definedName>
    <definedName name="solver_rhs2" localSheetId="0" hidden="1">Q13_l201310!$U$22</definedName>
    <definedName name="solver_rhs3" localSheetId="0" hidden="1">Q13_l201310!$U$23:$U$24</definedName>
    <definedName name="solver_rhs4" localSheetId="0" hidden="1">Q13_l201310!$U$25:$U$26</definedName>
    <definedName name="solver_rhs5" localSheetId="0" hidden="1">Q13_l201310!$U$27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1" l="1"/>
  <c r="S20" i="1"/>
  <c r="S21" i="1" l="1"/>
  <c r="S22" i="1"/>
  <c r="S24" i="1"/>
  <c r="S25" i="1"/>
  <c r="S26" i="1"/>
  <c r="S27" i="1"/>
</calcChain>
</file>

<file path=xl/sharedStrings.xml><?xml version="1.0" encoding="utf-8"?>
<sst xmlns="http://schemas.openxmlformats.org/spreadsheetml/2006/main" count="188" uniqueCount="123">
  <si>
    <t>Setting Up the Problem By Hand</t>
  </si>
  <si>
    <t>Setting Up the Problem in Excel</t>
  </si>
  <si>
    <t>Decision Variables</t>
  </si>
  <si>
    <t>Decision Variable</t>
  </si>
  <si>
    <t>Quantity Produced</t>
  </si>
  <si>
    <t>Totals</t>
  </si>
  <si>
    <t>Z: Profit</t>
  </si>
  <si>
    <t>Profit</t>
  </si>
  <si>
    <t>RHS</t>
  </si>
  <si>
    <t>Objective Funtion</t>
  </si>
  <si>
    <t>Total</t>
  </si>
  <si>
    <t>=</t>
  </si>
  <si>
    <t>&gt;=</t>
  </si>
  <si>
    <t>Subject To following Constraints</t>
  </si>
  <si>
    <t>&lt;=</t>
  </si>
  <si>
    <t xml:space="preserve">All X's  &gt;=0  </t>
  </si>
  <si>
    <t>\</t>
  </si>
  <si>
    <t>QUESTION N0 13</t>
  </si>
  <si>
    <t>X1 = $ invested in first trust deeds</t>
  </si>
  <si>
    <t>X2 = $ invested in second trust deeds</t>
  </si>
  <si>
    <t>X3 = $ invested in third trust deeds</t>
  </si>
  <si>
    <t>X4 = $ invested in commercial trust deeds</t>
  </si>
  <si>
    <t>X5 = $ invested in a savings account</t>
  </si>
  <si>
    <t>X6 = Total $ invested in residential trust deeds</t>
  </si>
  <si>
    <t>X7 = Total $ invested in all trust deeds</t>
  </si>
  <si>
    <t>Maximize:  .0775X1 +.1125X2 +.1425X3 +.9875X4 +.0445X5</t>
  </si>
  <si>
    <t>First</t>
  </si>
  <si>
    <t>Second</t>
  </si>
  <si>
    <t>Third</t>
  </si>
  <si>
    <t>Commercial</t>
  </si>
  <si>
    <t>Saving</t>
  </si>
  <si>
    <t>Residential</t>
  </si>
  <si>
    <t>Trust</t>
  </si>
  <si>
    <t>Investment</t>
  </si>
  <si>
    <t>X1 + X2 + X3 + X4 + X5 = 68,000,000 (Total)</t>
  </si>
  <si>
    <t>X5 &gt;=  5,000,000 (Save)</t>
  </si>
  <si>
    <t>X1 + X2 + X3 + - X6 = 0 (Res Tr.)</t>
  </si>
  <si>
    <t>X1 + X2 + X3 + X4 -X7 = 0 (Total Tr)</t>
  </si>
  <si>
    <t>X6 - .8X7 &gt;= 0 (80% Res.)</t>
  </si>
  <si>
    <t>X1 -.6X6 &gt;=  0 (60% First)</t>
  </si>
  <si>
    <t>4X1 + 6X2 + 9X3 + 3X4 &lt;=  340,000,000 (*)</t>
  </si>
  <si>
    <t>Save</t>
  </si>
  <si>
    <t>Res Tr.</t>
  </si>
  <si>
    <t>Total  Tr.</t>
  </si>
  <si>
    <t>80%  Res.</t>
  </si>
  <si>
    <t>60%   First</t>
  </si>
  <si>
    <t>*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</si>
  <si>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</si>
  <si>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</si>
  <si>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</si>
  <si>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</si>
  <si>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</si>
  <si>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</si>
  <si>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</si>
  <si>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</si>
  <si>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</si>
  <si>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</si>
  <si>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</si>
  <si>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</si>
  <si>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</si>
  <si>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</si>
  <si>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</si>
  <si>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</si>
  <si>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</si>
  <si>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</si>
  <si>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</si>
  <si>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</si>
  <si>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$S$20</t>
  </si>
  <si>
    <t>Profit Totals</t>
  </si>
  <si>
    <t>$L$12</t>
  </si>
  <si>
    <t>Quantity Produced First</t>
  </si>
  <si>
    <t>Contin</t>
  </si>
  <si>
    <t>$M$12</t>
  </si>
  <si>
    <t>Quantity Produced Second</t>
  </si>
  <si>
    <t>$N$12</t>
  </si>
  <si>
    <t>Quantity Produced Third</t>
  </si>
  <si>
    <t>$O$12</t>
  </si>
  <si>
    <t>Quantity Produced Commercial</t>
  </si>
  <si>
    <t>$P$12</t>
  </si>
  <si>
    <t>Quantity Produced Saving</t>
  </si>
  <si>
    <t>$Q$12</t>
  </si>
  <si>
    <t>Quantity Produced Residential</t>
  </si>
  <si>
    <t>$R$12</t>
  </si>
  <si>
    <t>Quantity Produced Trust</t>
  </si>
  <si>
    <t>$S$21</t>
  </si>
  <si>
    <t>Total Totals</t>
  </si>
  <si>
    <t>$S$21=$U$21</t>
  </si>
  <si>
    <t>Binding</t>
  </si>
  <si>
    <t>$S$22</t>
  </si>
  <si>
    <t>Save Totals</t>
  </si>
  <si>
    <t>$S$22&gt;=$U$22</t>
  </si>
  <si>
    <t>$S$23</t>
  </si>
  <si>
    <t>Res Tr. Totals</t>
  </si>
  <si>
    <t>$S$23=$U$23</t>
  </si>
  <si>
    <t>$S$24</t>
  </si>
  <si>
    <t>Total  Tr. Totals</t>
  </si>
  <si>
    <t>$S$24=$U$24</t>
  </si>
  <si>
    <t>$S$25</t>
  </si>
  <si>
    <t>80%  Res. Totals</t>
  </si>
  <si>
    <t>$S$25&gt;=$U$25</t>
  </si>
  <si>
    <t>$S$26</t>
  </si>
  <si>
    <t>60%   First Totals</t>
  </si>
  <si>
    <t>$S$26&gt;=$U$26</t>
  </si>
  <si>
    <t>$S$27</t>
  </si>
  <si>
    <t>* Totals</t>
  </si>
  <si>
    <t>$S$27&lt;=$U$27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</si>
  <si>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</si>
  <si>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</si>
  <si>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</si>
  <si>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</si>
  <si>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</si>
  <si>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</si>
  <si>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</si>
  <si>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</si>
  <si>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</si>
  <si>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</si>
  <si>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</si>
  <si>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</si>
  <si>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</si>
  <si>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</si>
  <si>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[Question # 13 (20L-1310 (Muhammad Laiq Ali)).xlsx]Q13_l201310</t>
  </si>
  <si>
    <t>Report Created: 12/10/2022 5:03:55 PM</t>
  </si>
  <si>
    <t>Solution Time: 0.046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</si>
</sst>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rgb="FF3F3F3F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2">
    <xf numFmtId="0" fontId="0" fillId="0" borderId="0" xfId="0"/>
    <xf numFmtId="0" fontId="6" fillId="0" borderId="0" xfId="0" applyFont="1" applyAlignment="1">
      <alignment vertical="top"/>
    </xf>
    <xf numFmtId="0" fontId="3" fillId="3" borderId="7" xfId="2" applyBorder="1" applyAlignment="1"/>
    <xf numFmtId="0" fontId="3" fillId="3" borderId="0" xfId="2" applyBorder="1" applyAlignment="1"/>
    <xf numFmtId="0" fontId="0" fillId="0" borderId="0" xfId="0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1" fillId="5" borderId="10" xfId="4" applyBorder="1" applyAlignment="1">
      <alignment horizontal="center"/>
    </xf>
    <xf numFmtId="0" fontId="4" fillId="0" borderId="0" xfId="0" applyFont="1"/>
    <xf numFmtId="0" fontId="1" fillId="4" borderId="10" xfId="3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22" xfId="0" applyNumberFormat="1" applyFill="1" applyBorder="1" applyAlignment="1"/>
    <xf numFmtId="0" fontId="0" fillId="0" borderId="23" xfId="0" applyNumberFormat="1" applyFill="1" applyBorder="1" applyAlignment="1"/>
    <xf numFmtId="0" fontId="10" fillId="0" borderId="21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4" fillId="4" borderId="10" xfId="3" applyFont="1" applyBorder="1" applyAlignment="1">
      <alignment horizontal="left"/>
    </xf>
    <xf numFmtId="0" fontId="1" fillId="4" borderId="10" xfId="3" applyBorder="1" applyAlignment="1">
      <alignment horizontal="left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8" fillId="2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5" borderId="10" xfId="4" applyFont="1" applyBorder="1" applyAlignment="1">
      <alignment horizontal="left"/>
    </xf>
    <xf numFmtId="0" fontId="1" fillId="5" borderId="10" xfId="4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3" fillId="3" borderId="0" xfId="2" applyBorder="1" applyAlignment="1">
      <alignment horizontal="center"/>
    </xf>
  </cellXfs>
  <cellStyles count="5">
    <cellStyle name="60% - Accent2" xfId="3" builtinId="36"/>
    <cellStyle name="60% - Accent4" xfId="4" builtinId="44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topLeftCell="A5" zoomScale="74" workbookViewId="0">
      <selection activeCell="M20" sqref="M20"/>
    </sheetView>
  </sheetViews>
  <sheetFormatPr defaultColWidth="9" defaultRowHeight="15" x14ac:dyDescent="0.25"/>
  <cols>
    <col min="9" max="9" width="2.7109375" customWidth="1"/>
    <col min="12" max="12" width="18.85546875" customWidth="1"/>
    <col min="13" max="13" width="19" customWidth="1"/>
    <col min="14" max="14" width="19.140625" customWidth="1"/>
    <col min="15" max="18" width="19" customWidth="1"/>
    <col min="19" max="19" width="16" customWidth="1"/>
    <col min="20" max="20" width="13.85546875" customWidth="1"/>
    <col min="21" max="21" width="19" customWidth="1"/>
    <col min="22" max="22" width="12.7109375" customWidth="1"/>
    <col min="24" max="24" width="13.140625" customWidth="1"/>
  </cols>
  <sheetData>
    <row r="1" spans="1:29" ht="14.45" customHeight="1" x14ac:dyDescent="0.25"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9" ht="14.45" customHeight="1" x14ac:dyDescent="0.25"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9" ht="21" x14ac:dyDescent="0.25">
      <c r="G3" s="1"/>
      <c r="H3" s="1"/>
      <c r="I3" s="29" t="s">
        <v>17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1"/>
    </row>
    <row r="4" spans="1:29" ht="15.75" thickBot="1" x14ac:dyDescent="0.3"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9" ht="16.5" thickTop="1" thickBot="1" x14ac:dyDescent="0.3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ht="15.75" thickTop="1" x14ac:dyDescent="0.25">
      <c r="A6" s="34" t="s">
        <v>0</v>
      </c>
      <c r="B6" s="34"/>
      <c r="C6" s="34"/>
      <c r="D6" s="34"/>
      <c r="E6" s="34"/>
      <c r="F6" s="34"/>
      <c r="G6" s="34"/>
      <c r="I6" s="2"/>
      <c r="J6" s="34" t="s">
        <v>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9" x14ac:dyDescent="0.25">
      <c r="A7" s="34"/>
      <c r="B7" s="34"/>
      <c r="C7" s="34"/>
      <c r="D7" s="34"/>
      <c r="E7" s="34"/>
      <c r="F7" s="34"/>
      <c r="G7" s="34"/>
      <c r="I7" s="3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9" x14ac:dyDescent="0.25">
      <c r="A8" s="34"/>
      <c r="B8" s="34"/>
      <c r="C8" s="34"/>
      <c r="D8" s="34"/>
      <c r="E8" s="34"/>
      <c r="F8" s="34"/>
      <c r="G8" s="34"/>
      <c r="I8" s="3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9" x14ac:dyDescent="0.25">
      <c r="I9" s="3"/>
    </row>
    <row r="10" spans="1:29" ht="18.75" x14ac:dyDescent="0.3">
      <c r="A10" s="35" t="s">
        <v>2</v>
      </c>
      <c r="B10" s="35"/>
      <c r="C10" s="35"/>
      <c r="D10" s="35"/>
      <c r="E10" s="35"/>
      <c r="F10" s="35"/>
      <c r="G10" s="35"/>
      <c r="I10" s="3"/>
      <c r="L10" s="36" t="s">
        <v>33</v>
      </c>
      <c r="M10" s="36"/>
      <c r="N10" s="36"/>
      <c r="O10" s="36"/>
      <c r="P10" s="36"/>
      <c r="Q10" s="36"/>
      <c r="R10" s="36"/>
    </row>
    <row r="11" spans="1:29" ht="14.45" customHeight="1" x14ac:dyDescent="0.25">
      <c r="H11" s="4"/>
      <c r="I11" s="3"/>
      <c r="J11" s="37" t="s">
        <v>3</v>
      </c>
      <c r="K11" s="37"/>
      <c r="L11" s="5" t="s">
        <v>26</v>
      </c>
      <c r="M11" s="6" t="s">
        <v>27</v>
      </c>
      <c r="N11" s="6" t="s">
        <v>28</v>
      </c>
      <c r="O11" s="6" t="s">
        <v>29</v>
      </c>
      <c r="P11" s="6" t="s">
        <v>30</v>
      </c>
      <c r="Q11" s="6" t="s">
        <v>31</v>
      </c>
      <c r="R11" s="6" t="s">
        <v>32</v>
      </c>
    </row>
    <row r="12" spans="1:29" ht="14.45" customHeight="1" x14ac:dyDescent="0.25">
      <c r="A12" t="s">
        <v>18</v>
      </c>
      <c r="I12" s="3"/>
      <c r="J12" s="38" t="s">
        <v>4</v>
      </c>
      <c r="K12" s="39"/>
      <c r="L12" s="7">
        <v>30239999.999999996</v>
      </c>
      <c r="M12" s="7">
        <v>66666.666666672885</v>
      </c>
      <c r="N12" s="7">
        <v>20093333.333333332</v>
      </c>
      <c r="O12" s="7">
        <v>12599999.999999996</v>
      </c>
      <c r="P12" s="7">
        <v>5000000</v>
      </c>
      <c r="Q12" s="7">
        <v>50400000</v>
      </c>
      <c r="R12" s="7">
        <v>63000000</v>
      </c>
    </row>
    <row r="13" spans="1:29" x14ac:dyDescent="0.25">
      <c r="A13" t="s">
        <v>19</v>
      </c>
      <c r="I13" s="3"/>
      <c r="J13" s="40"/>
      <c r="K13" s="40"/>
      <c r="L13" s="40"/>
      <c r="M13" s="40"/>
      <c r="N13" s="40"/>
      <c r="O13" s="40"/>
      <c r="P13" s="40"/>
      <c r="Q13" s="40"/>
      <c r="R13" s="40"/>
    </row>
    <row r="14" spans="1:29" x14ac:dyDescent="0.25">
      <c r="A14" t="s">
        <v>20</v>
      </c>
      <c r="I14" s="3"/>
      <c r="J14" s="41"/>
      <c r="K14" s="41"/>
      <c r="L14" s="41"/>
      <c r="M14" s="41"/>
      <c r="N14" s="41"/>
      <c r="O14" s="41"/>
      <c r="P14" s="41"/>
      <c r="Q14" s="41"/>
      <c r="R14" s="41"/>
      <c r="S14" s="6" t="s">
        <v>5</v>
      </c>
    </row>
    <row r="15" spans="1:29" x14ac:dyDescent="0.25">
      <c r="A15" t="s">
        <v>21</v>
      </c>
      <c r="I15" s="3"/>
      <c r="J15" s="42"/>
      <c r="K15" s="42"/>
      <c r="L15" s="42"/>
      <c r="M15" s="42"/>
      <c r="N15" s="42"/>
      <c r="O15" s="42"/>
      <c r="P15" s="42"/>
      <c r="Q15" s="42"/>
      <c r="R15" s="42"/>
      <c r="S15" s="43"/>
    </row>
    <row r="16" spans="1:29" x14ac:dyDescent="0.25">
      <c r="A16" t="s">
        <v>22</v>
      </c>
      <c r="I16" s="3"/>
      <c r="J16" s="40"/>
      <c r="K16" s="40"/>
      <c r="L16" s="40"/>
      <c r="M16" s="40"/>
      <c r="N16" s="40"/>
      <c r="O16" s="40"/>
      <c r="P16" s="40"/>
      <c r="Q16" s="40"/>
      <c r="R16" s="40"/>
      <c r="S16" s="44"/>
    </row>
    <row r="17" spans="1:21" x14ac:dyDescent="0.25">
      <c r="A17" t="s">
        <v>23</v>
      </c>
      <c r="I17" s="3"/>
      <c r="J17" s="41"/>
      <c r="K17" s="41"/>
      <c r="L17" s="41"/>
      <c r="M17" s="41"/>
      <c r="N17" s="41"/>
      <c r="O17" s="41"/>
      <c r="P17" s="41"/>
      <c r="Q17" s="41"/>
      <c r="R17" s="41"/>
      <c r="S17" s="44"/>
    </row>
    <row r="18" spans="1:21" x14ac:dyDescent="0.25">
      <c r="A18" t="s">
        <v>24</v>
      </c>
      <c r="I18" s="3"/>
      <c r="J18" s="41"/>
      <c r="K18" s="41"/>
      <c r="L18" s="41"/>
      <c r="M18" s="41"/>
      <c r="N18" s="41"/>
      <c r="O18" s="41"/>
      <c r="P18" s="41"/>
      <c r="Q18" s="41"/>
      <c r="R18" s="41"/>
      <c r="S18" s="44"/>
    </row>
    <row r="19" spans="1:21" x14ac:dyDescent="0.25">
      <c r="I19" s="3"/>
      <c r="J19" s="42"/>
      <c r="K19" s="42"/>
      <c r="L19" s="42"/>
      <c r="M19" s="42"/>
      <c r="N19" s="42"/>
      <c r="O19" s="42"/>
      <c r="P19" s="42"/>
      <c r="Q19" s="42"/>
      <c r="R19" s="42"/>
      <c r="S19" s="45"/>
    </row>
    <row r="20" spans="1:21" x14ac:dyDescent="0.25">
      <c r="A20" s="8" t="s">
        <v>6</v>
      </c>
      <c r="I20" s="3"/>
      <c r="J20" s="26" t="s">
        <v>7</v>
      </c>
      <c r="K20" s="27"/>
      <c r="L20" s="9">
        <v>7.7499999999999999E-2</v>
      </c>
      <c r="M20" s="9">
        <v>0.1125</v>
      </c>
      <c r="N20" s="9">
        <v>0.14249999999999999</v>
      </c>
      <c r="O20" s="9">
        <v>0.98750000000000004</v>
      </c>
      <c r="P20" s="9">
        <v>4.4499999999999998E-2</v>
      </c>
      <c r="Q20" s="9">
        <v>0</v>
      </c>
      <c r="R20" s="9">
        <v>0</v>
      </c>
      <c r="S20" s="10">
        <f>SUMPRODUCT($L$12:$M$12:$N$12:$O$12:$P$12:$Q$12:$R$12,L20:M20:N20:O20:P20:Q20:R20)</f>
        <v>17879399.999999996</v>
      </c>
      <c r="U20" s="6" t="s">
        <v>8</v>
      </c>
    </row>
    <row r="21" spans="1:21" x14ac:dyDescent="0.25">
      <c r="A21" s="35" t="s">
        <v>9</v>
      </c>
      <c r="B21" s="35"/>
      <c r="C21" s="35"/>
      <c r="D21" s="35"/>
      <c r="E21" s="35"/>
      <c r="F21" s="35"/>
      <c r="G21" s="35"/>
      <c r="I21" s="3"/>
      <c r="J21" s="37" t="s">
        <v>10</v>
      </c>
      <c r="K21" s="37"/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0</v>
      </c>
      <c r="R21" s="11">
        <v>0</v>
      </c>
      <c r="S21" s="10">
        <f>SUMPRODUCT($L$12:$M$12:$N$12:$O$12:$P$12:$Q$12:$R$12,L21:M21:N21:O21:P21:Q21:R21)</f>
        <v>68000000</v>
      </c>
      <c r="T21" s="12" t="s">
        <v>11</v>
      </c>
      <c r="U21" s="11">
        <v>68000000</v>
      </c>
    </row>
    <row r="22" spans="1:21" x14ac:dyDescent="0.25">
      <c r="A22" s="41" t="s">
        <v>25</v>
      </c>
      <c r="B22" s="41"/>
      <c r="C22" s="41"/>
      <c r="D22" s="41"/>
      <c r="E22" s="41"/>
      <c r="F22" s="41"/>
      <c r="G22" s="41"/>
      <c r="I22" s="3"/>
      <c r="J22" s="37" t="s">
        <v>41</v>
      </c>
      <c r="K22" s="37"/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10">
        <f>SUMPRODUCT($L$12:$M$12:$N$12:$O$12:$P$12:$Q$12:$R$12,L22:M22:N22:O22:P22:Q22:R22)</f>
        <v>5000000</v>
      </c>
      <c r="T22" s="12" t="s">
        <v>12</v>
      </c>
      <c r="U22" s="11">
        <v>5000000</v>
      </c>
    </row>
    <row r="23" spans="1:21" x14ac:dyDescent="0.25">
      <c r="A23" s="12"/>
      <c r="F23" s="13"/>
      <c r="I23" s="3"/>
      <c r="J23" s="37" t="s">
        <v>42</v>
      </c>
      <c r="K23" s="37"/>
      <c r="L23" s="11">
        <v>1</v>
      </c>
      <c r="M23" s="11">
        <v>1</v>
      </c>
      <c r="N23" s="11">
        <v>1</v>
      </c>
      <c r="O23" s="11">
        <v>0</v>
      </c>
      <c r="P23" s="11">
        <v>0</v>
      </c>
      <c r="Q23" s="11">
        <v>-1</v>
      </c>
      <c r="R23" s="11">
        <v>0</v>
      </c>
      <c r="S23" s="10">
        <f>SUMPRODUCT($L$12:$M$12:$N$12:$O$12:$P$12:$Q$12:$R$12,L23:M23:N23:O23:P23:Q23:R23)</f>
        <v>0</v>
      </c>
      <c r="T23" s="12" t="s">
        <v>11</v>
      </c>
      <c r="U23" s="11">
        <v>0</v>
      </c>
    </row>
    <row r="24" spans="1:21" x14ac:dyDescent="0.25">
      <c r="I24" s="3"/>
      <c r="J24" s="37" t="s">
        <v>43</v>
      </c>
      <c r="K24" s="37"/>
      <c r="L24" s="11">
        <v>1</v>
      </c>
      <c r="M24" s="11">
        <v>1</v>
      </c>
      <c r="N24" s="11">
        <v>1</v>
      </c>
      <c r="O24" s="11">
        <v>1</v>
      </c>
      <c r="P24" s="11">
        <v>0</v>
      </c>
      <c r="Q24" s="11">
        <v>0</v>
      </c>
      <c r="R24" s="11">
        <v>-1</v>
      </c>
      <c r="S24" s="10">
        <f>SUMPRODUCT($L$12:$M$12:$N$12:$O$12:$P$12:$Q$12:$R$12,L24:M24:N24:O24:P24:Q24:R24)</f>
        <v>0</v>
      </c>
      <c r="T24" s="12" t="s">
        <v>11</v>
      </c>
      <c r="U24" s="11">
        <v>0</v>
      </c>
    </row>
    <row r="25" spans="1:21" x14ac:dyDescent="0.25">
      <c r="A25" s="35" t="s">
        <v>13</v>
      </c>
      <c r="B25" s="35"/>
      <c r="C25" s="35"/>
      <c r="D25" s="35"/>
      <c r="E25" s="35"/>
      <c r="F25" s="35"/>
      <c r="G25" s="35"/>
      <c r="I25" s="3"/>
      <c r="J25" s="47" t="s">
        <v>44</v>
      </c>
      <c r="K25" s="48"/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1</v>
      </c>
      <c r="R25" s="11">
        <v>-0.8</v>
      </c>
      <c r="S25" s="10">
        <f>SUMPRODUCT($L$12:$M$12:$N$12:$O$12:$P$12:$Q$12:$R$12,L25:M25:N25:O25:P25:Q25:R25)</f>
        <v>0</v>
      </c>
      <c r="T25" s="12" t="s">
        <v>12</v>
      </c>
      <c r="U25" s="11">
        <v>0</v>
      </c>
    </row>
    <row r="26" spans="1:21" x14ac:dyDescent="0.25">
      <c r="B26" s="12"/>
      <c r="C26" s="12"/>
      <c r="D26" s="12"/>
      <c r="E26" s="12"/>
      <c r="F26" s="12"/>
      <c r="G26" s="12"/>
      <c r="I26" s="3"/>
      <c r="J26" s="49" t="s">
        <v>45</v>
      </c>
      <c r="K26" s="50"/>
      <c r="L26" s="16">
        <v>1</v>
      </c>
      <c r="M26" s="16">
        <v>0</v>
      </c>
      <c r="N26" s="16">
        <v>0</v>
      </c>
      <c r="O26" s="16">
        <v>0</v>
      </c>
      <c r="P26" s="16">
        <v>0</v>
      </c>
      <c r="Q26" s="16">
        <v>-0.6</v>
      </c>
      <c r="R26" s="16">
        <v>0</v>
      </c>
      <c r="S26" s="10">
        <f>SUMPRODUCT($L$12:$M$12:$N$12:$O$12:$P$12:$Q$12:$R$12,L26:M26:N26:O26:P26:Q26:R26)</f>
        <v>-3.7252902984619141E-9</v>
      </c>
      <c r="T26" s="12" t="s">
        <v>12</v>
      </c>
      <c r="U26" s="11">
        <v>0</v>
      </c>
    </row>
    <row r="27" spans="1:21" x14ac:dyDescent="0.25">
      <c r="A27" t="s">
        <v>34</v>
      </c>
      <c r="B27" s="12"/>
      <c r="C27" s="12"/>
      <c r="D27" s="12"/>
      <c r="E27" s="12"/>
      <c r="F27" s="12"/>
      <c r="G27" s="12"/>
      <c r="I27" s="3"/>
      <c r="J27" s="37" t="s">
        <v>46</v>
      </c>
      <c r="K27" s="37"/>
      <c r="L27" s="11">
        <v>4</v>
      </c>
      <c r="M27" s="11">
        <v>6</v>
      </c>
      <c r="N27" s="11">
        <v>9</v>
      </c>
      <c r="O27" s="11">
        <v>3</v>
      </c>
      <c r="P27" s="11">
        <v>0</v>
      </c>
      <c r="Q27" s="11">
        <v>0</v>
      </c>
      <c r="R27" s="11">
        <v>0</v>
      </c>
      <c r="S27" s="10">
        <f>SUMPRODUCT($L$12:$M$12:$N$12:$O$12:$P$12:$Q$12:$R$12,L27:M27:N27:O27:P27:Q27:R27)</f>
        <v>340000000</v>
      </c>
      <c r="T27" s="12" t="s">
        <v>14</v>
      </c>
      <c r="U27" s="11">
        <v>340000000</v>
      </c>
    </row>
    <row r="28" spans="1:21" x14ac:dyDescent="0.25">
      <c r="A28" t="s">
        <v>35</v>
      </c>
      <c r="I28" s="3"/>
      <c r="J28" s="46"/>
      <c r="K28" s="46"/>
      <c r="L28" s="17"/>
      <c r="M28" s="17"/>
      <c r="N28" s="17"/>
      <c r="O28" s="17"/>
      <c r="P28" s="17"/>
      <c r="Q28" s="17"/>
      <c r="R28" s="17"/>
      <c r="S28" s="18"/>
    </row>
    <row r="29" spans="1:21" x14ac:dyDescent="0.25">
      <c r="A29" t="s">
        <v>36</v>
      </c>
      <c r="B29" s="14"/>
      <c r="C29" s="14"/>
      <c r="D29" s="14"/>
      <c r="E29" s="14"/>
      <c r="F29" s="14"/>
      <c r="G29" s="14"/>
      <c r="I29" s="3"/>
      <c r="J29" s="46"/>
      <c r="K29" s="46"/>
      <c r="L29" s="17"/>
      <c r="M29" s="17"/>
      <c r="N29" s="17"/>
      <c r="O29" s="17"/>
      <c r="P29" s="17"/>
      <c r="Q29" s="17"/>
      <c r="R29" s="17"/>
    </row>
    <row r="30" spans="1:21" x14ac:dyDescent="0.25">
      <c r="A30" t="s">
        <v>37</v>
      </c>
      <c r="C30" s="4"/>
      <c r="D30" s="4"/>
      <c r="E30" s="4"/>
      <c r="F30" s="4"/>
      <c r="G30" s="12"/>
      <c r="H30" s="15"/>
      <c r="I30" s="3"/>
      <c r="J30" s="46"/>
      <c r="K30" s="46"/>
      <c r="L30" s="17"/>
      <c r="M30" s="17"/>
      <c r="N30" s="17"/>
      <c r="O30" s="17"/>
      <c r="P30" s="17"/>
      <c r="Q30" s="17"/>
      <c r="R30" s="17"/>
    </row>
    <row r="31" spans="1:21" x14ac:dyDescent="0.25">
      <c r="A31" t="s">
        <v>38</v>
      </c>
      <c r="I31" s="51"/>
      <c r="J31" s="46"/>
      <c r="K31" s="46"/>
      <c r="L31" s="17"/>
      <c r="M31" s="17"/>
      <c r="N31" s="17"/>
      <c r="O31" s="17"/>
      <c r="P31" s="17"/>
      <c r="Q31" s="17"/>
      <c r="R31" s="17"/>
    </row>
    <row r="32" spans="1:21" x14ac:dyDescent="0.25">
      <c r="A32" t="s">
        <v>39</v>
      </c>
      <c r="I32" s="51"/>
      <c r="J32" s="46"/>
      <c r="K32" s="46"/>
      <c r="L32" s="17"/>
      <c r="M32" s="17"/>
      <c r="N32" s="17"/>
      <c r="O32" s="17"/>
      <c r="P32" s="17"/>
      <c r="Q32" s="17"/>
      <c r="R32" s="17"/>
      <c r="S32" t="s">
        <v>16</v>
      </c>
    </row>
    <row r="33" spans="1:18" x14ac:dyDescent="0.25">
      <c r="A33" t="s">
        <v>40</v>
      </c>
      <c r="I33" s="51"/>
      <c r="J33" s="46"/>
      <c r="K33" s="46"/>
      <c r="L33" s="17"/>
      <c r="M33" s="17"/>
      <c r="N33" s="17"/>
      <c r="O33" s="17"/>
      <c r="P33" s="17"/>
      <c r="Q33" s="17"/>
      <c r="R33" s="17"/>
    </row>
    <row r="34" spans="1:18" x14ac:dyDescent="0.25">
      <c r="I34" s="51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B35" t="s">
        <v>15</v>
      </c>
      <c r="I35" s="51"/>
      <c r="J35" s="18"/>
      <c r="K35" s="18"/>
      <c r="L35" s="18"/>
      <c r="M35" s="18"/>
      <c r="N35" s="18"/>
      <c r="O35" s="18"/>
      <c r="P35" s="18"/>
      <c r="Q35" s="18"/>
      <c r="R35" s="18"/>
    </row>
  </sheetData>
  <mergeCells count="30">
    <mergeCell ref="J30:K30"/>
    <mergeCell ref="I31:I35"/>
    <mergeCell ref="J31:K31"/>
    <mergeCell ref="J32:K32"/>
    <mergeCell ref="J33:K33"/>
    <mergeCell ref="J29:K29"/>
    <mergeCell ref="A21:G21"/>
    <mergeCell ref="J21:K21"/>
    <mergeCell ref="A22:G22"/>
    <mergeCell ref="J22:K22"/>
    <mergeCell ref="J23:K23"/>
    <mergeCell ref="J24:K24"/>
    <mergeCell ref="A25:G25"/>
    <mergeCell ref="J25:K25"/>
    <mergeCell ref="J26:K26"/>
    <mergeCell ref="J27:K27"/>
    <mergeCell ref="J28:K28"/>
    <mergeCell ref="J20:K20"/>
    <mergeCell ref="G1:W2"/>
    <mergeCell ref="I3:U4"/>
    <mergeCell ref="A5:AC5"/>
    <mergeCell ref="A6:G8"/>
    <mergeCell ref="J6:W8"/>
    <mergeCell ref="A10:G10"/>
    <mergeCell ref="L10:R10"/>
    <mergeCell ref="J11:K11"/>
    <mergeCell ref="J12:K12"/>
    <mergeCell ref="J13:R15"/>
    <mergeCell ref="S15:S19"/>
    <mergeCell ref="J16:R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29.140625" bestFit="1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8" t="s">
        <v>47</v>
      </c>
    </row>
    <row r="2" spans="1:5" x14ac:dyDescent="0.25">
      <c r="A2" s="8" t="s">
        <v>120</v>
      </c>
    </row>
    <row r="3" spans="1:5" x14ac:dyDescent="0.25">
      <c r="A3" s="8" t="s">
        <v>121</v>
      </c>
    </row>
    <row r="4" spans="1:5" x14ac:dyDescent="0.25">
      <c r="A4" s="8" t="s">
        <v>48</v>
      </c>
    </row>
    <row r="5" spans="1:5" x14ac:dyDescent="0.25">
      <c r="A5" s="8" t="s">
        <v>49</v>
      </c>
    </row>
    <row r="6" spans="1:5" x14ac:dyDescent="0.25">
      <c r="A6" s="8"/>
      <c r="B6" t="s">
        <v>50</v>
      </c>
    </row>
    <row r="7" spans="1:5" x14ac:dyDescent="0.25">
      <c r="A7" s="8"/>
      <c r="B7" t="s">
        <v>122</v>
      </c>
    </row>
    <row r="8" spans="1:5" x14ac:dyDescent="0.25">
      <c r="A8" s="8"/>
      <c r="B8" t="s">
        <v>51</v>
      </c>
    </row>
    <row r="9" spans="1:5" x14ac:dyDescent="0.25">
      <c r="A9" s="8" t="s">
        <v>52</v>
      </c>
    </row>
    <row r="10" spans="1:5" x14ac:dyDescent="0.25">
      <c r="B10" t="s">
        <v>53</v>
      </c>
    </row>
    <row r="11" spans="1:5" x14ac:dyDescent="0.25">
      <c r="B11" t="s">
        <v>54</v>
      </c>
    </row>
    <row r="14" spans="1:5" ht="15.75" thickBot="1" x14ac:dyDescent="0.3">
      <c r="A14" t="s">
        <v>55</v>
      </c>
    </row>
    <row r="15" spans="1:5" ht="15.75" thickBot="1" x14ac:dyDescent="0.3">
      <c r="B15" s="23" t="s">
        <v>56</v>
      </c>
      <c r="C15" s="23" t="s">
        <v>57</v>
      </c>
      <c r="D15" s="23" t="s">
        <v>58</v>
      </c>
      <c r="E15" s="23" t="s">
        <v>59</v>
      </c>
    </row>
    <row r="16" spans="1:5" ht="15.75" thickBot="1" x14ac:dyDescent="0.3">
      <c r="B16" s="19" t="s">
        <v>67</v>
      </c>
      <c r="C16" s="19" t="s">
        <v>68</v>
      </c>
      <c r="D16" s="21">
        <v>0</v>
      </c>
      <c r="E16" s="21">
        <v>17879399.999999996</v>
      </c>
    </row>
    <row r="19" spans="1:7" ht="15.75" thickBot="1" x14ac:dyDescent="0.3">
      <c r="A19" t="s">
        <v>60</v>
      </c>
    </row>
    <row r="20" spans="1:7" ht="15.75" thickBot="1" x14ac:dyDescent="0.3">
      <c r="B20" s="23" t="s">
        <v>56</v>
      </c>
      <c r="C20" s="23" t="s">
        <v>57</v>
      </c>
      <c r="D20" s="23" t="s">
        <v>58</v>
      </c>
      <c r="E20" s="23" t="s">
        <v>59</v>
      </c>
      <c r="F20" s="23" t="s">
        <v>61</v>
      </c>
    </row>
    <row r="21" spans="1:7" x14ac:dyDescent="0.25">
      <c r="B21" s="20" t="s">
        <v>69</v>
      </c>
      <c r="C21" s="20" t="s">
        <v>70</v>
      </c>
      <c r="D21" s="22">
        <v>0</v>
      </c>
      <c r="E21" s="22">
        <v>30239999.999999996</v>
      </c>
      <c r="F21" s="20" t="s">
        <v>71</v>
      </c>
    </row>
    <row r="22" spans="1:7" x14ac:dyDescent="0.25">
      <c r="B22" s="20" t="s">
        <v>72</v>
      </c>
      <c r="C22" s="20" t="s">
        <v>73</v>
      </c>
      <c r="D22" s="22">
        <v>0</v>
      </c>
      <c r="E22" s="22">
        <v>66666.666666672885</v>
      </c>
      <c r="F22" s="20" t="s">
        <v>71</v>
      </c>
    </row>
    <row r="23" spans="1:7" x14ac:dyDescent="0.25">
      <c r="B23" s="20" t="s">
        <v>74</v>
      </c>
      <c r="C23" s="20" t="s">
        <v>75</v>
      </c>
      <c r="D23" s="22">
        <v>0</v>
      </c>
      <c r="E23" s="22">
        <v>20093333.333333332</v>
      </c>
      <c r="F23" s="20" t="s">
        <v>71</v>
      </c>
    </row>
    <row r="24" spans="1:7" x14ac:dyDescent="0.25">
      <c r="B24" s="20" t="s">
        <v>76</v>
      </c>
      <c r="C24" s="20" t="s">
        <v>77</v>
      </c>
      <c r="D24" s="22">
        <v>0</v>
      </c>
      <c r="E24" s="22">
        <v>12599999.999999996</v>
      </c>
      <c r="F24" s="20" t="s">
        <v>71</v>
      </c>
    </row>
    <row r="25" spans="1:7" x14ac:dyDescent="0.25">
      <c r="B25" s="20" t="s">
        <v>78</v>
      </c>
      <c r="C25" s="20" t="s">
        <v>79</v>
      </c>
      <c r="D25" s="22">
        <v>0</v>
      </c>
      <c r="E25" s="22">
        <v>5000000</v>
      </c>
      <c r="F25" s="20" t="s">
        <v>71</v>
      </c>
    </row>
    <row r="26" spans="1:7" x14ac:dyDescent="0.25">
      <c r="B26" s="20" t="s">
        <v>80</v>
      </c>
      <c r="C26" s="20" t="s">
        <v>81</v>
      </c>
      <c r="D26" s="22">
        <v>0</v>
      </c>
      <c r="E26" s="22">
        <v>50400000</v>
      </c>
      <c r="F26" s="20" t="s">
        <v>71</v>
      </c>
    </row>
    <row r="27" spans="1:7" ht="15.75" thickBot="1" x14ac:dyDescent="0.3">
      <c r="B27" s="19" t="s">
        <v>82</v>
      </c>
      <c r="C27" s="19" t="s">
        <v>83</v>
      </c>
      <c r="D27" s="21">
        <v>0</v>
      </c>
      <c r="E27" s="21">
        <v>63000000</v>
      </c>
      <c r="F27" s="19" t="s">
        <v>71</v>
      </c>
    </row>
    <row r="30" spans="1:7" ht="15.75" thickBot="1" x14ac:dyDescent="0.3">
      <c r="A30" t="s">
        <v>62</v>
      </c>
    </row>
    <row r="31" spans="1:7" ht="15.75" thickBot="1" x14ac:dyDescent="0.3">
      <c r="B31" s="23" t="s">
        <v>56</v>
      </c>
      <c r="C31" s="23" t="s">
        <v>57</v>
      </c>
      <c r="D31" s="23" t="s">
        <v>63</v>
      </c>
      <c r="E31" s="23" t="s">
        <v>64</v>
      </c>
      <c r="F31" s="23" t="s">
        <v>65</v>
      </c>
      <c r="G31" s="23" t="s">
        <v>66</v>
      </c>
    </row>
    <row r="32" spans="1:7" x14ac:dyDescent="0.25">
      <c r="B32" s="20" t="s">
        <v>84</v>
      </c>
      <c r="C32" s="20" t="s">
        <v>85</v>
      </c>
      <c r="D32" s="22">
        <v>68000000</v>
      </c>
      <c r="E32" s="20" t="s">
        <v>86</v>
      </c>
      <c r="F32" s="20" t="s">
        <v>87</v>
      </c>
      <c r="G32" s="20">
        <v>0</v>
      </c>
    </row>
    <row r="33" spans="2:7" x14ac:dyDescent="0.25">
      <c r="B33" s="20" t="s">
        <v>88</v>
      </c>
      <c r="C33" s="20" t="s">
        <v>89</v>
      </c>
      <c r="D33" s="22">
        <v>5000000</v>
      </c>
      <c r="E33" s="20" t="s">
        <v>90</v>
      </c>
      <c r="F33" s="20" t="s">
        <v>87</v>
      </c>
      <c r="G33" s="22">
        <v>0</v>
      </c>
    </row>
    <row r="34" spans="2:7" x14ac:dyDescent="0.25">
      <c r="B34" s="20" t="s">
        <v>91</v>
      </c>
      <c r="C34" s="20" t="s">
        <v>92</v>
      </c>
      <c r="D34" s="22">
        <v>0</v>
      </c>
      <c r="E34" s="20" t="s">
        <v>93</v>
      </c>
      <c r="F34" s="20" t="s">
        <v>87</v>
      </c>
      <c r="G34" s="20">
        <v>0</v>
      </c>
    </row>
    <row r="35" spans="2:7" x14ac:dyDescent="0.25">
      <c r="B35" s="20" t="s">
        <v>94</v>
      </c>
      <c r="C35" s="20" t="s">
        <v>95</v>
      </c>
      <c r="D35" s="22">
        <v>0</v>
      </c>
      <c r="E35" s="20" t="s">
        <v>96</v>
      </c>
      <c r="F35" s="20" t="s">
        <v>87</v>
      </c>
      <c r="G35" s="20">
        <v>0</v>
      </c>
    </row>
    <row r="36" spans="2:7" x14ac:dyDescent="0.25">
      <c r="B36" s="20" t="s">
        <v>97</v>
      </c>
      <c r="C36" s="20" t="s">
        <v>98</v>
      </c>
      <c r="D36" s="22">
        <v>0</v>
      </c>
      <c r="E36" s="20" t="s">
        <v>99</v>
      </c>
      <c r="F36" s="20" t="s">
        <v>87</v>
      </c>
      <c r="G36" s="22">
        <v>0</v>
      </c>
    </row>
    <row r="37" spans="2:7" x14ac:dyDescent="0.25">
      <c r="B37" s="20" t="s">
        <v>100</v>
      </c>
      <c r="C37" s="20" t="s">
        <v>101</v>
      </c>
      <c r="D37" s="22">
        <v>-3.7252902984619141E-9</v>
      </c>
      <c r="E37" s="20" t="s">
        <v>102</v>
      </c>
      <c r="F37" s="20" t="s">
        <v>87</v>
      </c>
      <c r="G37" s="22">
        <v>0</v>
      </c>
    </row>
    <row r="38" spans="2:7" ht="15.75" thickBot="1" x14ac:dyDescent="0.3">
      <c r="B38" s="19" t="s">
        <v>103</v>
      </c>
      <c r="C38" s="19" t="s">
        <v>104</v>
      </c>
      <c r="D38" s="21">
        <v>340000000</v>
      </c>
      <c r="E38" s="19" t="s">
        <v>105</v>
      </c>
      <c r="F38" s="19" t="s">
        <v>87</v>
      </c>
      <c r="G3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29.140625" bestFit="1" customWidth="1"/>
    <col min="4" max="4" width="12.7109375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8" t="s">
        <v>106</v>
      </c>
    </row>
    <row r="2" spans="1:8" x14ac:dyDescent="0.25">
      <c r="A2" s="8" t="s">
        <v>120</v>
      </c>
    </row>
    <row r="3" spans="1:8" x14ac:dyDescent="0.25">
      <c r="A3" s="8" t="s">
        <v>121</v>
      </c>
    </row>
    <row r="6" spans="1:8" ht="15.75" thickBot="1" x14ac:dyDescent="0.3">
      <c r="A6" t="s">
        <v>60</v>
      </c>
    </row>
    <row r="7" spans="1:8" x14ac:dyDescent="0.25">
      <c r="B7" s="24"/>
      <c r="C7" s="24"/>
      <c r="D7" s="24" t="s">
        <v>107</v>
      </c>
      <c r="E7" s="24" t="s">
        <v>109</v>
      </c>
      <c r="F7" s="24" t="s">
        <v>111</v>
      </c>
      <c r="G7" s="24" t="s">
        <v>113</v>
      </c>
      <c r="H7" s="24" t="s">
        <v>113</v>
      </c>
    </row>
    <row r="8" spans="1:8" ht="15.75" thickBot="1" x14ac:dyDescent="0.3">
      <c r="B8" s="25" t="s">
        <v>56</v>
      </c>
      <c r="C8" s="25" t="s">
        <v>57</v>
      </c>
      <c r="D8" s="25" t="s">
        <v>108</v>
      </c>
      <c r="E8" s="25" t="s">
        <v>110</v>
      </c>
      <c r="F8" s="25" t="s">
        <v>112</v>
      </c>
      <c r="G8" s="25" t="s">
        <v>114</v>
      </c>
      <c r="H8" s="25" t="s">
        <v>115</v>
      </c>
    </row>
    <row r="9" spans="1:8" x14ac:dyDescent="0.25">
      <c r="B9" s="20" t="s">
        <v>69</v>
      </c>
      <c r="C9" s="20" t="s">
        <v>70</v>
      </c>
      <c r="D9" s="20">
        <v>30239999.999999996</v>
      </c>
      <c r="E9" s="20">
        <v>0</v>
      </c>
      <c r="F9" s="20">
        <v>7.7499999999999999E-2</v>
      </c>
      <c r="G9" s="20">
        <v>1.4999999999999991E-2</v>
      </c>
      <c r="H9" s="20">
        <v>0.37874999999999992</v>
      </c>
    </row>
    <row r="10" spans="1:8" x14ac:dyDescent="0.25">
      <c r="B10" s="20" t="s">
        <v>72</v>
      </c>
      <c r="C10" s="20" t="s">
        <v>73</v>
      </c>
      <c r="D10" s="20">
        <v>66666.666666672885</v>
      </c>
      <c r="E10" s="20">
        <v>0</v>
      </c>
      <c r="F10" s="20">
        <v>0.1125</v>
      </c>
      <c r="G10" s="20">
        <v>3.0000000000000013E-2</v>
      </c>
      <c r="H10" s="20">
        <v>8.9999999999999941E-3</v>
      </c>
    </row>
    <row r="11" spans="1:8" x14ac:dyDescent="0.25">
      <c r="B11" s="20" t="s">
        <v>74</v>
      </c>
      <c r="C11" s="20" t="s">
        <v>75</v>
      </c>
      <c r="D11" s="20">
        <v>20093333.333333332</v>
      </c>
      <c r="E11" s="20">
        <v>0</v>
      </c>
      <c r="F11" s="20">
        <v>0.14250000000000002</v>
      </c>
      <c r="G11" s="20">
        <v>2.2499999999999985E-2</v>
      </c>
      <c r="H11" s="20">
        <v>3.0000000000000013E-2</v>
      </c>
    </row>
    <row r="12" spans="1:8" x14ac:dyDescent="0.25">
      <c r="B12" s="20" t="s">
        <v>76</v>
      </c>
      <c r="C12" s="20" t="s">
        <v>77</v>
      </c>
      <c r="D12" s="20">
        <v>12599999.999999996</v>
      </c>
      <c r="E12" s="20">
        <v>0</v>
      </c>
      <c r="F12" s="20">
        <v>0.98750000000000004</v>
      </c>
      <c r="G12" s="20">
        <v>1E+30</v>
      </c>
      <c r="H12" s="20">
        <v>0.90900000000000003</v>
      </c>
    </row>
    <row r="13" spans="1:8" x14ac:dyDescent="0.25">
      <c r="B13" s="20" t="s">
        <v>78</v>
      </c>
      <c r="C13" s="20" t="s">
        <v>79</v>
      </c>
      <c r="D13" s="20">
        <v>5000000</v>
      </c>
      <c r="E13" s="20">
        <v>0</v>
      </c>
      <c r="F13" s="20">
        <v>4.4499999999999984E-2</v>
      </c>
      <c r="G13" s="20">
        <v>0.18179999999999996</v>
      </c>
      <c r="H13" s="20">
        <v>1E+30</v>
      </c>
    </row>
    <row r="14" spans="1:8" x14ac:dyDescent="0.25">
      <c r="B14" s="20" t="s">
        <v>80</v>
      </c>
      <c r="C14" s="20" t="s">
        <v>81</v>
      </c>
      <c r="D14" s="20">
        <v>50400000</v>
      </c>
      <c r="E14" s="20">
        <v>0</v>
      </c>
      <c r="F14" s="20">
        <v>0</v>
      </c>
      <c r="G14" s="20">
        <v>0.91400000000000003</v>
      </c>
      <c r="H14" s="20">
        <v>0.22724999999999995</v>
      </c>
    </row>
    <row r="15" spans="1:8" ht="15.75" thickBot="1" x14ac:dyDescent="0.3">
      <c r="B15" s="19" t="s">
        <v>82</v>
      </c>
      <c r="C15" s="19" t="s">
        <v>83</v>
      </c>
      <c r="D15" s="19">
        <v>63000000</v>
      </c>
      <c r="E15" s="19">
        <v>0</v>
      </c>
      <c r="F15" s="19">
        <v>0</v>
      </c>
      <c r="G15" s="19">
        <v>1E+30</v>
      </c>
      <c r="H15" s="19">
        <v>0.18179999999999996</v>
      </c>
    </row>
    <row r="17" spans="1:8" ht="15.75" thickBot="1" x14ac:dyDescent="0.3">
      <c r="A17" t="s">
        <v>62</v>
      </c>
    </row>
    <row r="18" spans="1:8" x14ac:dyDescent="0.25">
      <c r="B18" s="24"/>
      <c r="C18" s="24"/>
      <c r="D18" s="24" t="s">
        <v>107</v>
      </c>
      <c r="E18" s="24" t="s">
        <v>116</v>
      </c>
      <c r="F18" s="24" t="s">
        <v>118</v>
      </c>
      <c r="G18" s="24" t="s">
        <v>113</v>
      </c>
      <c r="H18" s="24" t="s">
        <v>113</v>
      </c>
    </row>
    <row r="19" spans="1:8" ht="15.75" thickBot="1" x14ac:dyDescent="0.3">
      <c r="B19" s="25" t="s">
        <v>56</v>
      </c>
      <c r="C19" s="25" t="s">
        <v>57</v>
      </c>
      <c r="D19" s="25" t="s">
        <v>108</v>
      </c>
      <c r="E19" s="25" t="s">
        <v>117</v>
      </c>
      <c r="F19" s="25" t="s">
        <v>119</v>
      </c>
      <c r="G19" s="25" t="s">
        <v>114</v>
      </c>
      <c r="H19" s="25" t="s">
        <v>115</v>
      </c>
    </row>
    <row r="20" spans="1:8" x14ac:dyDescent="0.25">
      <c r="B20" s="20" t="s">
        <v>84</v>
      </c>
      <c r="C20" s="20" t="s">
        <v>85</v>
      </c>
      <c r="D20" s="20">
        <v>68000000</v>
      </c>
      <c r="E20" s="20">
        <v>0.22629999999999995</v>
      </c>
      <c r="F20" s="20">
        <v>68000000</v>
      </c>
      <c r="G20" s="20">
        <v>13576576.576576574</v>
      </c>
      <c r="H20" s="20">
        <v>37037.037037040485</v>
      </c>
    </row>
    <row r="21" spans="1:8" x14ac:dyDescent="0.25">
      <c r="B21" s="20" t="s">
        <v>88</v>
      </c>
      <c r="C21" s="20" t="s">
        <v>89</v>
      </c>
      <c r="D21" s="20">
        <v>5000000</v>
      </c>
      <c r="E21" s="20">
        <v>-0.18179999999999996</v>
      </c>
      <c r="F21" s="20">
        <v>5000000</v>
      </c>
      <c r="G21" s="20">
        <v>37037.037037040485</v>
      </c>
      <c r="H21" s="20">
        <v>5000000</v>
      </c>
    </row>
    <row r="22" spans="1:8" x14ac:dyDescent="0.25">
      <c r="B22" s="20" t="s">
        <v>91</v>
      </c>
      <c r="C22" s="20" t="s">
        <v>92</v>
      </c>
      <c r="D22" s="20">
        <v>0</v>
      </c>
      <c r="E22" s="20">
        <v>-0.90500000000000003</v>
      </c>
      <c r="F22" s="20">
        <v>0</v>
      </c>
      <c r="G22" s="20">
        <v>12599999.999999996</v>
      </c>
      <c r="H22" s="20">
        <v>33333.333333336443</v>
      </c>
    </row>
    <row r="23" spans="1:8" x14ac:dyDescent="0.25">
      <c r="B23" s="20" t="s">
        <v>94</v>
      </c>
      <c r="C23" s="20" t="s">
        <v>95</v>
      </c>
      <c r="D23" s="20">
        <v>0</v>
      </c>
      <c r="E23" s="20">
        <v>0.73120000000000007</v>
      </c>
      <c r="F23" s="20">
        <v>0</v>
      </c>
      <c r="G23" s="20">
        <v>83333.333333341099</v>
      </c>
      <c r="H23" s="20">
        <v>15749999.999999994</v>
      </c>
    </row>
    <row r="24" spans="1:8" x14ac:dyDescent="0.25">
      <c r="B24" s="20" t="s">
        <v>97</v>
      </c>
      <c r="C24" s="20" t="s">
        <v>98</v>
      </c>
      <c r="D24" s="20">
        <v>0</v>
      </c>
      <c r="E24" s="20">
        <v>-0.91400000000000003</v>
      </c>
      <c r="F24" s="20">
        <v>0</v>
      </c>
      <c r="G24" s="20">
        <v>12599999.999999996</v>
      </c>
      <c r="H24" s="20">
        <v>66666.666666672871</v>
      </c>
    </row>
    <row r="25" spans="1:8" x14ac:dyDescent="0.25">
      <c r="B25" s="20" t="s">
        <v>100</v>
      </c>
      <c r="C25" s="20" t="s">
        <v>101</v>
      </c>
      <c r="D25" s="20">
        <v>-3.7252902984619141E-9</v>
      </c>
      <c r="E25" s="20">
        <v>-1.4999999999999991E-2</v>
      </c>
      <c r="F25" s="20">
        <v>0</v>
      </c>
      <c r="G25" s="20">
        <v>40000.000000003733</v>
      </c>
      <c r="H25" s="20">
        <v>30139999.999999996</v>
      </c>
    </row>
    <row r="26" spans="1:8" ht="15.75" thickBot="1" x14ac:dyDescent="0.3">
      <c r="B26" s="19" t="s">
        <v>103</v>
      </c>
      <c r="C26" s="19" t="s">
        <v>104</v>
      </c>
      <c r="D26" s="19">
        <v>340000000</v>
      </c>
      <c r="E26" s="19">
        <v>1.0000000000000005E-2</v>
      </c>
      <c r="F26" s="19">
        <v>340000000</v>
      </c>
      <c r="G26" s="19">
        <v>200000.00000001863</v>
      </c>
      <c r="H26" s="19">
        <v>60279999.999999993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Q13_l201310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Laiq-P</cp:lastModifiedBy>
  <dcterms:created xsi:type="dcterms:W3CDTF">2022-11-19T18:36:01Z</dcterms:created>
  <dcterms:modified xsi:type="dcterms:W3CDTF">2022-12-11T17:14:09Z</dcterms:modified>
</cp:coreProperties>
</file>