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2\"/>
    </mc:Choice>
  </mc:AlternateContent>
  <bookViews>
    <workbookView xWindow="-105" yWindow="-105" windowWidth="23250" windowHeight="12450" activeTab="2"/>
  </bookViews>
  <sheets>
    <sheet name="Answer Report 3" sheetId="8" r:id="rId1"/>
    <sheet name="Sensitivity Report 3" sheetId="9" r:id="rId2"/>
    <sheet name="Q2_l201310" sheetId="1" r:id="rId3"/>
  </sheets>
  <definedNames>
    <definedName name="solver_adj" localSheetId="2" hidden="1">Q2_l201310!$L$12,Q2_l201310!$M$12,Q2_l201310!$N$12,Q2_l201310!$O$12,Q2_l201310!$P$12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Q2_l201310!$Q$16</definedName>
    <definedName name="solver_lhs2" localSheetId="2" hidden="1">Q2_l201310!$Q$17</definedName>
    <definedName name="solver_lhs3" localSheetId="2" hidden="1">Q2_l201310!$Q$18</definedName>
    <definedName name="solver_lhs4" localSheetId="2" hidden="1">Q2_l201310!$Q$19</definedName>
    <definedName name="solver_lhs5" localSheetId="2" hidden="1">Q2_l201310!$Q$20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Q2_l201310!$Q$15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Q2_l201310!$S$16</definedName>
    <definedName name="solver_rhs2" localSheetId="2" hidden="1">Q2_l201310!$S$17</definedName>
    <definedName name="solver_rhs3" localSheetId="2" hidden="1">Q2_l201310!$S$18</definedName>
    <definedName name="solver_rhs4" localSheetId="2" hidden="1">Q2_l201310!$S$19</definedName>
    <definedName name="solver_rhs5" localSheetId="2" hidden="1">Q2_l201310!$S$20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6" i="1"/>
  <c r="Q17" i="1"/>
  <c r="Q19" i="1"/>
  <c r="Q20" i="1"/>
  <c r="Q15" i="1" l="1"/>
</calcChain>
</file>

<file path=xl/sharedStrings.xml><?xml version="1.0" encoding="utf-8"?>
<sst xmlns="http://schemas.openxmlformats.org/spreadsheetml/2006/main" count="155" uniqueCount="102">
  <si>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</si>
  <si>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</si>
  <si>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</si>
  <si>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</si>
  <si>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</si>
  <si>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</si>
  <si>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Profit</t>
  </si>
  <si>
    <t>R.H.S</t>
  </si>
  <si>
    <t>&lt;=</t>
  </si>
  <si>
    <t>Z: Profit</t>
  </si>
  <si>
    <t>Objective Funtion</t>
  </si>
  <si>
    <t>Subject To following Constraints</t>
  </si>
  <si>
    <t>X1 = Number of stoves produced weekly</t>
  </si>
  <si>
    <t>X2 = Number of washers produced weekly</t>
  </si>
  <si>
    <t>X3 = Number of electric dryers produced weekly</t>
  </si>
  <si>
    <t>X4 = Number of gas dryers produced weekly</t>
  </si>
  <si>
    <t>X5 = Number of refrigerators produced weekly</t>
  </si>
  <si>
    <t>MAXIMIZE:  110X1 + 90X2 + 75X3 + 80X4 + 130X5</t>
  </si>
  <si>
    <t>Electronics</t>
  </si>
  <si>
    <t>Stoves</t>
  </si>
  <si>
    <t>Washers</t>
  </si>
  <si>
    <t>Electric Dryer</t>
  </si>
  <si>
    <t>Gas Dryer</t>
  </si>
  <si>
    <t>Refrigerator</t>
  </si>
  <si>
    <t>5.5X1 + 5.2X2 + 5.0X3 + 5.1X4 + 7.5X5  &lt;=  4800  (Molding/pressing)</t>
  </si>
  <si>
    <t>4.5X1  &lt;= 1200  (Stove assembly)</t>
  </si>
  <si>
    <t>4.5X2 + 4.0X3 + 3.0X4  &lt;= 2400 (Washer/dryer assembly)</t>
  </si>
  <si>
    <t>9.0X5 &lt;=  1200 (Refrigerator assembly)</t>
  </si>
  <si>
    <t>4.0X1 + 3.0X2 + 2.5X3 + 2.0X4 + 4.0X5  &lt; = 3000 (Packaging)</t>
  </si>
  <si>
    <t>All X's &gt;= 0</t>
  </si>
  <si>
    <t>Molding/Pressing</t>
  </si>
  <si>
    <t>Stove</t>
  </si>
  <si>
    <t>Washer/Dryer</t>
  </si>
  <si>
    <t>Packaging</t>
  </si>
  <si>
    <t>Microsoft Excel 16.0 Answer Report</t>
  </si>
  <si>
    <t>Worksheet: [Q2(a).xlsx]Sheet1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</si>
  <si>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</si>
  <si>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</si>
  <si>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</si>
  <si>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</si>
  <si>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</si>
  <si>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</si>
  <si>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</si>
  <si>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</si>
  <si>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</si>
  <si>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</si>
  <si>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</si>
  <si>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</si>
  <si>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</si>
  <si>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</si>
  <si>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</si>
  <si>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</si>
  <si>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</si>
  <si>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</si>
  <si>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$Q$15</t>
  </si>
  <si>
    <t>Profit Totals</t>
  </si>
  <si>
    <t>$L$12</t>
  </si>
  <si>
    <t>Quantity Produced Stoves</t>
  </si>
  <si>
    <t>Contin</t>
  </si>
  <si>
    <t>$M$12</t>
  </si>
  <si>
    <t>Quantity Produced Washers</t>
  </si>
  <si>
    <t>$N$12</t>
  </si>
  <si>
    <t>Quantity Produced Electric Dryer</t>
  </si>
  <si>
    <t>$O$12</t>
  </si>
  <si>
    <t>Quantity Produced Gas Dryer</t>
  </si>
  <si>
    <t>$P$12</t>
  </si>
  <si>
    <t>Quantity Produced Refrigerator</t>
  </si>
  <si>
    <t>$Q$16</t>
  </si>
  <si>
    <t>Molding/Pressing Totals</t>
  </si>
  <si>
    <t>$Q$16&lt;=$S$16</t>
  </si>
  <si>
    <t>Not Binding</t>
  </si>
  <si>
    <t>$Q$17</t>
  </si>
  <si>
    <t>Stove Totals</t>
  </si>
  <si>
    <t>$Q$17&lt;=$S$17</t>
  </si>
  <si>
    <t>Binding</t>
  </si>
  <si>
    <t>$Q$18</t>
  </si>
  <si>
    <t>Washer/Dryer Totals</t>
  </si>
  <si>
    <t>$Q$18&lt;=$S$18</t>
  </si>
  <si>
    <t>$Q$19</t>
  </si>
  <si>
    <t>Refrigerator Totals</t>
  </si>
  <si>
    <t>$Q$19&lt;=$S$19</t>
  </si>
  <si>
    <t>$Q$20</t>
  </si>
  <si>
    <t>Packaging Totals</t>
  </si>
  <si>
    <t>$Q$20&lt;=$S$20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</si>
  <si>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</si>
  <si>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</si>
  <si>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</si>
  <si>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</si>
  <si>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</si>
  <si>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</si>
  <si>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</si>
  <si>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</si>
  <si>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</si>
  <si>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</si>
  <si>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</si>
  <si>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</si>
  <si>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</si>
  <si>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</si>
  <si>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Solution Time: 0.047 Seconds.</t>
  </si>
  <si>
    <t>Report Created: 12/10/2022 3:30:37 PM</t>
  </si>
  <si>
    <t>Iterations: 3 Subproblems: 0</t>
  </si>
  <si>
    <t>QUESTION # 2(a)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</si>
</sst>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4506668294322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rgb="FF3F3F3F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0">
    <xf numFmtId="0" fontId="0" fillId="0" borderId="0" xfId="0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" fillId="5" borderId="7" xfId="4" applyBorder="1"/>
    <xf numFmtId="0" fontId="0" fillId="7" borderId="7" xfId="0" applyFill="1" applyBorder="1" applyAlignment="1">
      <alignment horizontal="center"/>
    </xf>
    <xf numFmtId="0" fontId="0" fillId="0" borderId="0" xfId="0"/>
    <xf numFmtId="0" fontId="1" fillId="4" borderId="7" xfId="3" applyBorder="1" applyAlignment="1">
      <alignment horizontal="center"/>
    </xf>
    <xf numFmtId="0" fontId="1" fillId="6" borderId="7" xfId="5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10" fillId="0" borderId="14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0" fillId="0" borderId="0" xfId="0"/>
    <xf numFmtId="0" fontId="4" fillId="4" borderId="7" xfId="3" applyFont="1" applyBorder="1" applyAlignment="1">
      <alignment horizontal="left"/>
    </xf>
    <xf numFmtId="0" fontId="1" fillId="4" borderId="7" xfId="3" applyBorder="1" applyAlignment="1">
      <alignment horizontal="left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8" fillId="2" borderId="1" xfId="1" applyFont="1" applyAlignment="1">
      <alignment horizontal="center" vertical="center"/>
    </xf>
    <xf numFmtId="0" fontId="3" fillId="3" borderId="6" xfId="2" applyBorder="1"/>
    <xf numFmtId="0" fontId="3" fillId="3" borderId="0" xfId="2" applyBorder="1"/>
    <xf numFmtId="0" fontId="4" fillId="5" borderId="7" xfId="4" applyFont="1" applyBorder="1" applyAlignment="1">
      <alignment horizontal="left"/>
    </xf>
    <xf numFmtId="0" fontId="1" fillId="5" borderId="7" xfId="4" applyBorder="1" applyAlignment="1">
      <alignment horizontal="left"/>
    </xf>
    <xf numFmtId="0" fontId="0" fillId="0" borderId="0" xfId="0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</cellXfs>
  <cellStyles count="6">
    <cellStyle name="60% - Accent2" xfId="3" builtinId="36"/>
    <cellStyle name="60% - Accent4" xfId="4" builtinId="44"/>
    <cellStyle name="60% - Accent6" xfId="5" builtinId="52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>
      <selection activeCell="E3" sqref="E3"/>
    </sheetView>
  </sheetViews>
  <sheetFormatPr defaultRowHeight="15" x14ac:dyDescent="0.25"/>
  <cols>
    <col min="1" max="1" width="10.42578125" customWidth="1"/>
    <col min="2" max="2" width="14" customWidth="1"/>
    <col min="3" max="3" width="42.140625" customWidth="1"/>
    <col min="4" max="4" width="33.28515625" customWidth="1"/>
    <col min="5" max="5" width="32.42578125" customWidth="1"/>
    <col min="6" max="6" width="28.5703125" customWidth="1"/>
    <col min="7" max="7" width="12" bestFit="1" customWidth="1"/>
  </cols>
  <sheetData>
    <row r="1" spans="1:5" x14ac:dyDescent="0.25">
      <c r="A1" s="19" t="s">
        <v>34</v>
      </c>
    </row>
    <row r="2" spans="1:5" x14ac:dyDescent="0.25">
      <c r="A2" s="19" t="s">
        <v>35</v>
      </c>
    </row>
    <row r="3" spans="1:5" x14ac:dyDescent="0.25">
      <c r="A3" s="19" t="s">
        <v>99</v>
      </c>
    </row>
    <row r="4" spans="1:5" x14ac:dyDescent="0.25">
      <c r="A4" s="19" t="s">
        <v>36</v>
      </c>
    </row>
    <row r="5" spans="1:5" x14ac:dyDescent="0.25">
      <c r="A5" s="19" t="s">
        <v>37</v>
      </c>
    </row>
    <row r="6" spans="1:5" x14ac:dyDescent="0.25">
      <c r="A6" s="19"/>
      <c r="B6" t="s">
        <v>38</v>
      </c>
    </row>
    <row r="7" spans="1:5" x14ac:dyDescent="0.25">
      <c r="A7" s="19"/>
      <c r="B7" t="s">
        <v>98</v>
      </c>
    </row>
    <row r="8" spans="1:5" x14ac:dyDescent="0.25">
      <c r="A8" s="19"/>
      <c r="B8" t="s">
        <v>100</v>
      </c>
    </row>
    <row r="9" spans="1:5" x14ac:dyDescent="0.25">
      <c r="A9" s="19" t="s">
        <v>39</v>
      </c>
    </row>
    <row r="10" spans="1:5" x14ac:dyDescent="0.25">
      <c r="B10" t="s">
        <v>40</v>
      </c>
    </row>
    <row r="11" spans="1:5" x14ac:dyDescent="0.25">
      <c r="B11" t="s">
        <v>41</v>
      </c>
    </row>
    <row r="14" spans="1:5" ht="15.75" thickBot="1" x14ac:dyDescent="0.3">
      <c r="A14" t="s">
        <v>42</v>
      </c>
    </row>
    <row r="15" spans="1:5" ht="15.75" thickBot="1" x14ac:dyDescent="0.3">
      <c r="B15" s="24" t="s">
        <v>43</v>
      </c>
      <c r="C15" s="24" t="s">
        <v>44</v>
      </c>
      <c r="D15" s="24" t="s">
        <v>45</v>
      </c>
      <c r="E15" s="24" t="s">
        <v>46</v>
      </c>
    </row>
    <row r="16" spans="1:5" ht="15.75" thickBot="1" x14ac:dyDescent="0.3">
      <c r="B16" s="20" t="s">
        <v>54</v>
      </c>
      <c r="C16" s="20" t="s">
        <v>55</v>
      </c>
      <c r="D16" s="22">
        <v>36000</v>
      </c>
      <c r="E16" s="22">
        <v>87051.282051282047</v>
      </c>
    </row>
    <row r="19" spans="1:7" ht="15.75" thickBot="1" x14ac:dyDescent="0.3">
      <c r="A19" t="s">
        <v>47</v>
      </c>
    </row>
    <row r="20" spans="1:7" ht="15.75" thickBot="1" x14ac:dyDescent="0.3">
      <c r="B20" s="24" t="s">
        <v>43</v>
      </c>
      <c r="C20" s="24" t="s">
        <v>44</v>
      </c>
      <c r="D20" s="24" t="s">
        <v>45</v>
      </c>
      <c r="E20" s="24" t="s">
        <v>46</v>
      </c>
      <c r="F20" s="24" t="s">
        <v>48</v>
      </c>
    </row>
    <row r="21" spans="1:7" x14ac:dyDescent="0.25">
      <c r="B21" s="21" t="s">
        <v>56</v>
      </c>
      <c r="C21" s="21" t="s">
        <v>57</v>
      </c>
      <c r="D21" s="23">
        <v>0</v>
      </c>
      <c r="E21" s="23">
        <v>266.66666666666663</v>
      </c>
      <c r="F21" s="21" t="s">
        <v>58</v>
      </c>
    </row>
    <row r="22" spans="1:7" x14ac:dyDescent="0.25">
      <c r="B22" s="21" t="s">
        <v>59</v>
      </c>
      <c r="C22" s="21" t="s">
        <v>60</v>
      </c>
      <c r="D22" s="23">
        <v>400</v>
      </c>
      <c r="E22" s="23">
        <v>448.71794871794884</v>
      </c>
      <c r="F22" s="21" t="s">
        <v>58</v>
      </c>
    </row>
    <row r="23" spans="1:7" x14ac:dyDescent="0.25">
      <c r="B23" s="21" t="s">
        <v>61</v>
      </c>
      <c r="C23" s="21" t="s">
        <v>62</v>
      </c>
      <c r="D23" s="23">
        <v>0</v>
      </c>
      <c r="E23" s="23">
        <v>0</v>
      </c>
      <c r="F23" s="21" t="s">
        <v>58</v>
      </c>
    </row>
    <row r="24" spans="1:7" x14ac:dyDescent="0.25">
      <c r="B24" s="21" t="s">
        <v>63</v>
      </c>
      <c r="C24" s="21" t="s">
        <v>64</v>
      </c>
      <c r="D24" s="23">
        <v>0</v>
      </c>
      <c r="E24" s="23">
        <v>0</v>
      </c>
      <c r="F24" s="21" t="s">
        <v>58</v>
      </c>
    </row>
    <row r="25" spans="1:7" ht="15.75" thickBot="1" x14ac:dyDescent="0.3">
      <c r="B25" s="20" t="s">
        <v>65</v>
      </c>
      <c r="C25" s="20" t="s">
        <v>66</v>
      </c>
      <c r="D25" s="22">
        <v>0</v>
      </c>
      <c r="E25" s="22">
        <v>133.33333333333331</v>
      </c>
      <c r="F25" s="20" t="s">
        <v>58</v>
      </c>
    </row>
    <row r="28" spans="1:7" ht="15.75" thickBot="1" x14ac:dyDescent="0.3">
      <c r="A28" t="s">
        <v>49</v>
      </c>
    </row>
    <row r="29" spans="1:7" ht="15.75" thickBot="1" x14ac:dyDescent="0.3">
      <c r="B29" s="24" t="s">
        <v>43</v>
      </c>
      <c r="C29" s="24" t="s">
        <v>44</v>
      </c>
      <c r="D29" s="24" t="s">
        <v>50</v>
      </c>
      <c r="E29" s="24" t="s">
        <v>51</v>
      </c>
      <c r="F29" s="24" t="s">
        <v>52</v>
      </c>
      <c r="G29" s="24" t="s">
        <v>53</v>
      </c>
    </row>
    <row r="30" spans="1:7" x14ac:dyDescent="0.25">
      <c r="B30" s="21" t="s">
        <v>67</v>
      </c>
      <c r="C30" s="21" t="s">
        <v>68</v>
      </c>
      <c r="D30" s="23">
        <v>4800</v>
      </c>
      <c r="E30" s="21" t="s">
        <v>69</v>
      </c>
      <c r="F30" s="21" t="s">
        <v>74</v>
      </c>
      <c r="G30" s="21">
        <v>0</v>
      </c>
    </row>
    <row r="31" spans="1:7" x14ac:dyDescent="0.25">
      <c r="B31" s="21" t="s">
        <v>71</v>
      </c>
      <c r="C31" s="21" t="s">
        <v>72</v>
      </c>
      <c r="D31" s="23">
        <v>1199.9999999999998</v>
      </c>
      <c r="E31" s="21" t="s">
        <v>73</v>
      </c>
      <c r="F31" s="21" t="s">
        <v>74</v>
      </c>
      <c r="G31" s="21">
        <v>0</v>
      </c>
    </row>
    <row r="32" spans="1:7" x14ac:dyDescent="0.25">
      <c r="B32" s="21" t="s">
        <v>75</v>
      </c>
      <c r="C32" s="21" t="s">
        <v>76</v>
      </c>
      <c r="D32" s="23">
        <v>2019.2307692307697</v>
      </c>
      <c r="E32" s="21" t="s">
        <v>77</v>
      </c>
      <c r="F32" s="21" t="s">
        <v>70</v>
      </c>
      <c r="G32" s="21">
        <v>380.76923076923026</v>
      </c>
    </row>
    <row r="33" spans="2:7" x14ac:dyDescent="0.25">
      <c r="B33" s="21" t="s">
        <v>78</v>
      </c>
      <c r="C33" s="21" t="s">
        <v>79</v>
      </c>
      <c r="D33" s="23">
        <v>1199.9999999999998</v>
      </c>
      <c r="E33" s="21" t="s">
        <v>80</v>
      </c>
      <c r="F33" s="21" t="s">
        <v>74</v>
      </c>
      <c r="G33" s="21">
        <v>0</v>
      </c>
    </row>
    <row r="34" spans="2:7" ht="15.75" thickBot="1" x14ac:dyDescent="0.3">
      <c r="B34" s="20" t="s">
        <v>81</v>
      </c>
      <c r="C34" s="20" t="s">
        <v>82</v>
      </c>
      <c r="D34" s="22">
        <v>2946.1538461538466</v>
      </c>
      <c r="E34" s="20" t="s">
        <v>83</v>
      </c>
      <c r="F34" s="20" t="s">
        <v>70</v>
      </c>
      <c r="G34" s="20">
        <v>53.846153846153356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opLeftCell="A2" workbookViewId="0">
      <selection activeCell="H19" sqref="H19"/>
    </sheetView>
  </sheetViews>
  <sheetFormatPr defaultRowHeight="15" x14ac:dyDescent="0.25"/>
  <cols>
    <col min="1" max="1" width="13" customWidth="1"/>
    <col min="2" max="2" width="14.28515625" customWidth="1"/>
    <col min="3" max="3" width="37.28515625" customWidth="1"/>
    <col min="4" max="4" width="31.5703125" customWidth="1"/>
    <col min="5" max="5" width="25.140625" customWidth="1"/>
    <col min="6" max="6" width="23.5703125" customWidth="1"/>
    <col min="7" max="7" width="21" customWidth="1"/>
    <col min="8" max="8" width="22.42578125" customWidth="1"/>
  </cols>
  <sheetData>
    <row r="1" spans="1:8" x14ac:dyDescent="0.25">
      <c r="A1" s="19" t="s">
        <v>84</v>
      </c>
    </row>
    <row r="2" spans="1:8" x14ac:dyDescent="0.25">
      <c r="A2" s="19" t="s">
        <v>35</v>
      </c>
    </row>
    <row r="3" spans="1:8" x14ac:dyDescent="0.25">
      <c r="A3" s="19" t="s">
        <v>99</v>
      </c>
    </row>
    <row r="6" spans="1:8" ht="15.75" thickBot="1" x14ac:dyDescent="0.3">
      <c r="A6" t="s">
        <v>47</v>
      </c>
    </row>
    <row r="7" spans="1:8" x14ac:dyDescent="0.25">
      <c r="B7" s="25"/>
      <c r="C7" s="25"/>
      <c r="D7" s="25" t="s">
        <v>85</v>
      </c>
      <c r="E7" s="25" t="s">
        <v>87</v>
      </c>
      <c r="F7" s="25" t="s">
        <v>89</v>
      </c>
      <c r="G7" s="25" t="s">
        <v>91</v>
      </c>
      <c r="H7" s="25" t="s">
        <v>91</v>
      </c>
    </row>
    <row r="8" spans="1:8" ht="15.75" thickBot="1" x14ac:dyDescent="0.3">
      <c r="B8" s="26" t="s">
        <v>43</v>
      </c>
      <c r="C8" s="26" t="s">
        <v>44</v>
      </c>
      <c r="D8" s="26" t="s">
        <v>86</v>
      </c>
      <c r="E8" s="26" t="s">
        <v>88</v>
      </c>
      <c r="F8" s="26" t="s">
        <v>90</v>
      </c>
      <c r="G8" s="26" t="s">
        <v>92</v>
      </c>
      <c r="H8" s="26" t="s">
        <v>93</v>
      </c>
    </row>
    <row r="9" spans="1:8" x14ac:dyDescent="0.25">
      <c r="B9" s="21" t="s">
        <v>56</v>
      </c>
      <c r="C9" s="21" t="s">
        <v>57</v>
      </c>
      <c r="D9" s="21">
        <v>266.66666666666663</v>
      </c>
      <c r="E9" s="21">
        <v>0</v>
      </c>
      <c r="F9" s="21">
        <v>110</v>
      </c>
      <c r="G9" s="21">
        <v>1E+30</v>
      </c>
      <c r="H9" s="21">
        <v>14.807692307692287</v>
      </c>
    </row>
    <row r="10" spans="1:8" x14ac:dyDescent="0.25">
      <c r="B10" s="21" t="s">
        <v>59</v>
      </c>
      <c r="C10" s="21" t="s">
        <v>60</v>
      </c>
      <c r="D10" s="21">
        <v>448.71794871794884</v>
      </c>
      <c r="E10" s="21">
        <v>0</v>
      </c>
      <c r="F10" s="21">
        <v>90</v>
      </c>
      <c r="G10" s="21">
        <v>0.13333333333331068</v>
      </c>
      <c r="H10" s="21">
        <v>8.431372549019585</v>
      </c>
    </row>
    <row r="11" spans="1:8" x14ac:dyDescent="0.25">
      <c r="B11" s="21" t="s">
        <v>61</v>
      </c>
      <c r="C11" s="21" t="s">
        <v>62</v>
      </c>
      <c r="D11" s="21">
        <v>0</v>
      </c>
      <c r="E11" s="21">
        <v>-11.538461538461547</v>
      </c>
      <c r="F11" s="21">
        <v>75</v>
      </c>
      <c r="G11" s="21">
        <v>11.538461538461547</v>
      </c>
      <c r="H11" s="21">
        <v>1E+30</v>
      </c>
    </row>
    <row r="12" spans="1:8" x14ac:dyDescent="0.25">
      <c r="B12" s="21" t="s">
        <v>63</v>
      </c>
      <c r="C12" s="21" t="s">
        <v>64</v>
      </c>
      <c r="D12" s="21">
        <v>0</v>
      </c>
      <c r="E12" s="21">
        <v>-8.2692307692307452</v>
      </c>
      <c r="F12" s="21">
        <v>80</v>
      </c>
      <c r="G12" s="21">
        <v>8.2692307692307452</v>
      </c>
      <c r="H12" s="21">
        <v>1E+30</v>
      </c>
    </row>
    <row r="13" spans="1:8" ht="15.75" thickBot="1" x14ac:dyDescent="0.3">
      <c r="B13" s="20" t="s">
        <v>65</v>
      </c>
      <c r="C13" s="20" t="s">
        <v>66</v>
      </c>
      <c r="D13" s="20">
        <v>133.33333333333331</v>
      </c>
      <c r="E13" s="20">
        <v>0</v>
      </c>
      <c r="F13" s="20">
        <v>130</v>
      </c>
      <c r="G13" s="20">
        <v>1E+30</v>
      </c>
      <c r="H13" s="20">
        <v>0.19230769230765965</v>
      </c>
    </row>
    <row r="15" spans="1:8" ht="15.75" thickBot="1" x14ac:dyDescent="0.3">
      <c r="A15" t="s">
        <v>49</v>
      </c>
    </row>
    <row r="16" spans="1:8" x14ac:dyDescent="0.25">
      <c r="B16" s="25"/>
      <c r="C16" s="25"/>
      <c r="D16" s="25" t="s">
        <v>85</v>
      </c>
      <c r="E16" s="25" t="s">
        <v>94</v>
      </c>
      <c r="F16" s="25" t="s">
        <v>96</v>
      </c>
      <c r="G16" s="25" t="s">
        <v>91</v>
      </c>
      <c r="H16" s="25" t="s">
        <v>91</v>
      </c>
    </row>
    <row r="17" spans="2:8" ht="15.75" thickBot="1" x14ac:dyDescent="0.3">
      <c r="B17" s="26" t="s">
        <v>43</v>
      </c>
      <c r="C17" s="26" t="s">
        <v>44</v>
      </c>
      <c r="D17" s="26" t="s">
        <v>86</v>
      </c>
      <c r="E17" s="26" t="s">
        <v>95</v>
      </c>
      <c r="F17" s="26" t="s">
        <v>97</v>
      </c>
      <c r="G17" s="26" t="s">
        <v>92</v>
      </c>
      <c r="H17" s="26" t="s">
        <v>93</v>
      </c>
    </row>
    <row r="18" spans="2:8" x14ac:dyDescent="0.25">
      <c r="B18" s="21" t="s">
        <v>67</v>
      </c>
      <c r="C18" s="21" t="s">
        <v>68</v>
      </c>
      <c r="D18" s="21">
        <v>4800</v>
      </c>
      <c r="E18" s="21">
        <v>17.30769230769231</v>
      </c>
      <c r="F18" s="21">
        <v>4800</v>
      </c>
      <c r="G18" s="21">
        <v>93.333333333333243</v>
      </c>
      <c r="H18" s="21">
        <v>2333.3333333333335</v>
      </c>
    </row>
    <row r="19" spans="2:8" x14ac:dyDescent="0.25">
      <c r="B19" s="21" t="s">
        <v>71</v>
      </c>
      <c r="C19" s="21" t="s">
        <v>72</v>
      </c>
      <c r="D19" s="21">
        <v>1199.9999999999998</v>
      </c>
      <c r="E19" s="21">
        <v>3.290598290598286</v>
      </c>
      <c r="F19" s="21">
        <v>1200</v>
      </c>
      <c r="G19" s="21">
        <v>293.02325581395343</v>
      </c>
      <c r="H19" s="21">
        <v>359.99999999999949</v>
      </c>
    </row>
    <row r="20" spans="2:8" x14ac:dyDescent="0.25">
      <c r="B20" s="21" t="s">
        <v>75</v>
      </c>
      <c r="C20" s="21" t="s">
        <v>76</v>
      </c>
      <c r="D20" s="21">
        <v>2019.2307692307697</v>
      </c>
      <c r="E20" s="21">
        <v>0</v>
      </c>
      <c r="F20" s="21">
        <v>2400</v>
      </c>
      <c r="G20" s="21">
        <v>1E+30</v>
      </c>
      <c r="H20" s="21">
        <v>380.76923076923026</v>
      </c>
    </row>
    <row r="21" spans="2:8" x14ac:dyDescent="0.25">
      <c r="B21" s="21" t="s">
        <v>78</v>
      </c>
      <c r="C21" s="21" t="s">
        <v>79</v>
      </c>
      <c r="D21" s="21">
        <v>1199.9999999999998</v>
      </c>
      <c r="E21" s="21">
        <v>2.1367521367517739E-2</v>
      </c>
      <c r="F21" s="21">
        <v>1200</v>
      </c>
      <c r="G21" s="21">
        <v>2800.0000000000005</v>
      </c>
      <c r="H21" s="21">
        <v>527.9999999999992</v>
      </c>
    </row>
    <row r="22" spans="2:8" ht="15.75" thickBot="1" x14ac:dyDescent="0.3">
      <c r="B22" s="20" t="s">
        <v>81</v>
      </c>
      <c r="C22" s="20" t="s">
        <v>82</v>
      </c>
      <c r="D22" s="20">
        <v>2946.1538461538466</v>
      </c>
      <c r="E22" s="20">
        <v>0</v>
      </c>
      <c r="F22" s="20">
        <v>3000</v>
      </c>
      <c r="G22" s="20">
        <v>1E+30</v>
      </c>
      <c r="H22" s="20">
        <v>53.846153846153811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70" workbookViewId="0">
      <selection activeCell="I3" sqref="I3:O4"/>
    </sheetView>
  </sheetViews>
  <sheetFormatPr defaultColWidth="9" defaultRowHeight="15" x14ac:dyDescent="0.25"/>
  <cols>
    <col min="1" max="1" width="17.42578125" customWidth="1"/>
    <col min="2" max="2" width="26.42578125" customWidth="1"/>
    <col min="3" max="3" width="31" customWidth="1"/>
    <col min="4" max="4" width="24.5703125" customWidth="1"/>
    <col min="5" max="5" width="18.42578125" customWidth="1"/>
    <col min="6" max="6" width="14.85546875" customWidth="1"/>
    <col min="7" max="7" width="31" customWidth="1"/>
    <col min="8" max="8" width="19.42578125" customWidth="1"/>
    <col min="9" max="9" width="3.5703125" customWidth="1"/>
    <col min="10" max="10" width="22" customWidth="1"/>
    <col min="11" max="11" width="28.5703125" customWidth="1"/>
    <col min="12" max="12" width="30.85546875" customWidth="1"/>
    <col min="13" max="13" width="23.7109375" customWidth="1"/>
    <col min="14" max="14" width="28.28515625" customWidth="1"/>
    <col min="15" max="15" width="32.7109375" customWidth="1"/>
    <col min="16" max="16" width="33.42578125" customWidth="1"/>
    <col min="17" max="17" width="23.7109375" customWidth="1"/>
    <col min="18" max="18" width="17.42578125" customWidth="1"/>
    <col min="19" max="19" width="13.140625" customWidth="1"/>
  </cols>
  <sheetData>
    <row r="1" spans="1:24" ht="14.45" customHeight="1" x14ac:dyDescent="0.25"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4" ht="14.45" customHeight="1" x14ac:dyDescent="0.25"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4" ht="31.5" x14ac:dyDescent="0.25">
      <c r="G3" s="1"/>
      <c r="H3" s="1"/>
      <c r="I3" s="35" t="s">
        <v>101</v>
      </c>
      <c r="J3" s="35"/>
      <c r="K3" s="35"/>
      <c r="L3" s="35"/>
      <c r="M3" s="35"/>
      <c r="N3" s="35"/>
      <c r="O3" s="35"/>
      <c r="P3" s="2"/>
      <c r="Q3" s="1"/>
    </row>
    <row r="4" spans="1:24" ht="32.25" thickBot="1" x14ac:dyDescent="0.3">
      <c r="I4" s="35"/>
      <c r="J4" s="35"/>
      <c r="K4" s="35"/>
      <c r="L4" s="35"/>
      <c r="M4" s="35"/>
      <c r="N4" s="35"/>
      <c r="O4" s="35"/>
      <c r="P4" s="2"/>
    </row>
    <row r="5" spans="1:24" ht="16.5" thickTop="1" thickBot="1" x14ac:dyDescent="0.3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</row>
    <row r="6" spans="1:24" ht="15.75" thickTop="1" x14ac:dyDescent="0.25">
      <c r="A6" s="39" t="s">
        <v>0</v>
      </c>
      <c r="B6" s="39"/>
      <c r="C6" s="39"/>
      <c r="D6" s="39"/>
      <c r="E6" s="39"/>
      <c r="F6" s="39"/>
      <c r="G6" s="39"/>
      <c r="I6" s="40"/>
      <c r="J6" s="39" t="s">
        <v>1</v>
      </c>
      <c r="K6" s="39"/>
      <c r="L6" s="39"/>
      <c r="M6" s="39"/>
      <c r="N6" s="39"/>
      <c r="O6" s="39"/>
      <c r="P6" s="39"/>
      <c r="Q6" s="39"/>
      <c r="R6" s="39"/>
    </row>
    <row r="7" spans="1:24" x14ac:dyDescent="0.25">
      <c r="A7" s="39"/>
      <c r="B7" s="39"/>
      <c r="C7" s="39"/>
      <c r="D7" s="39"/>
      <c r="E7" s="39"/>
      <c r="F7" s="39"/>
      <c r="G7" s="39"/>
      <c r="I7" s="41"/>
      <c r="J7" s="39"/>
      <c r="K7" s="39"/>
      <c r="L7" s="39"/>
      <c r="M7" s="39"/>
      <c r="N7" s="39"/>
      <c r="O7" s="39"/>
      <c r="P7" s="39"/>
      <c r="Q7" s="39"/>
      <c r="R7" s="39"/>
    </row>
    <row r="8" spans="1:24" x14ac:dyDescent="0.25">
      <c r="A8" s="39"/>
      <c r="B8" s="39"/>
      <c r="C8" s="39"/>
      <c r="D8" s="39"/>
      <c r="E8" s="39"/>
      <c r="F8" s="39"/>
      <c r="G8" s="39"/>
      <c r="I8" s="41"/>
      <c r="J8" s="39"/>
      <c r="K8" s="39"/>
      <c r="L8" s="39"/>
      <c r="M8" s="39"/>
      <c r="N8" s="39"/>
      <c r="O8" s="39"/>
      <c r="P8" s="39"/>
      <c r="Q8" s="39"/>
      <c r="R8" s="39"/>
    </row>
    <row r="9" spans="1:24" x14ac:dyDescent="0.25">
      <c r="I9" s="41"/>
    </row>
    <row r="10" spans="1:24" ht="18.75" x14ac:dyDescent="0.3">
      <c r="A10" s="27" t="s">
        <v>2</v>
      </c>
      <c r="B10" s="27"/>
      <c r="C10" s="27"/>
      <c r="D10" s="27"/>
      <c r="I10" s="41"/>
      <c r="L10" s="45" t="s">
        <v>18</v>
      </c>
      <c r="M10" s="46"/>
      <c r="N10" s="46"/>
      <c r="O10" s="46"/>
      <c r="P10" s="47"/>
    </row>
    <row r="11" spans="1:24" ht="14.45" customHeight="1" x14ac:dyDescent="0.25">
      <c r="H11" s="3"/>
      <c r="I11" s="41"/>
      <c r="J11" s="28" t="s">
        <v>3</v>
      </c>
      <c r="K11" s="28"/>
      <c r="L11" s="4" t="s">
        <v>19</v>
      </c>
      <c r="M11" s="5" t="s">
        <v>20</v>
      </c>
      <c r="N11" s="5" t="s">
        <v>21</v>
      </c>
      <c r="O11" s="5" t="s">
        <v>22</v>
      </c>
      <c r="P11" s="5" t="s">
        <v>23</v>
      </c>
    </row>
    <row r="12" spans="1:24" ht="14.45" customHeight="1" x14ac:dyDescent="0.25">
      <c r="A12" t="s">
        <v>12</v>
      </c>
      <c r="I12" s="41"/>
      <c r="J12" s="42" t="s">
        <v>4</v>
      </c>
      <c r="K12" s="43"/>
      <c r="L12" s="6">
        <v>266.66666666666663</v>
      </c>
      <c r="M12" s="6">
        <v>448.71794871794884</v>
      </c>
      <c r="N12" s="6">
        <v>0</v>
      </c>
      <c r="O12" s="6">
        <v>0</v>
      </c>
      <c r="P12" s="7">
        <v>133.33333333333331</v>
      </c>
    </row>
    <row r="13" spans="1:24" x14ac:dyDescent="0.25">
      <c r="A13" t="s">
        <v>13</v>
      </c>
      <c r="I13" s="41"/>
      <c r="J13" s="31"/>
      <c r="K13" s="31"/>
      <c r="L13" s="31"/>
      <c r="M13" s="31"/>
      <c r="N13" s="31"/>
      <c r="O13" s="31"/>
    </row>
    <row r="14" spans="1:24" x14ac:dyDescent="0.25">
      <c r="A14" t="s">
        <v>14</v>
      </c>
      <c r="I14" s="41"/>
      <c r="J14" s="31"/>
      <c r="K14" s="31"/>
      <c r="L14" s="31"/>
      <c r="M14" s="31"/>
      <c r="N14" s="31"/>
      <c r="O14" s="31"/>
      <c r="Q14" s="5" t="s">
        <v>5</v>
      </c>
    </row>
    <row r="15" spans="1:24" x14ac:dyDescent="0.25">
      <c r="A15" t="s">
        <v>15</v>
      </c>
      <c r="I15" s="41"/>
      <c r="J15" s="32" t="s">
        <v>6</v>
      </c>
      <c r="K15" s="33"/>
      <c r="L15" s="9">
        <v>110</v>
      </c>
      <c r="M15" s="9">
        <v>90</v>
      </c>
      <c r="N15" s="9">
        <v>75</v>
      </c>
      <c r="O15" s="9">
        <v>80</v>
      </c>
      <c r="P15" s="9">
        <v>130</v>
      </c>
      <c r="Q15" s="10">
        <f>SUMPRODUCT($L$12:$M$12:$N$12:$O$12:$P$12,L15:M15:N15:O15:P15)</f>
        <v>87051.282051282047</v>
      </c>
      <c r="R15" s="11"/>
      <c r="S15" s="5" t="s">
        <v>7</v>
      </c>
    </row>
    <row r="16" spans="1:24" x14ac:dyDescent="0.25">
      <c r="A16" t="s">
        <v>16</v>
      </c>
      <c r="F16" s="12"/>
      <c r="I16" s="41"/>
      <c r="J16" s="28" t="s">
        <v>30</v>
      </c>
      <c r="K16" s="28"/>
      <c r="L16" s="13">
        <v>5.5</v>
      </c>
      <c r="M16" s="13">
        <v>5.2</v>
      </c>
      <c r="N16" s="13">
        <v>5</v>
      </c>
      <c r="O16" s="13">
        <v>5.0999999999999996</v>
      </c>
      <c r="P16" s="13">
        <v>7.5</v>
      </c>
      <c r="Q16" s="10">
        <f>SUMPRODUCT($L$12:$M$12:$N$12:$O$12:$P$12,L16:M16:N16:O16:P16)</f>
        <v>4800</v>
      </c>
      <c r="R16" s="11" t="s">
        <v>8</v>
      </c>
      <c r="S16" s="13">
        <v>4800</v>
      </c>
    </row>
    <row r="17" spans="1:19" x14ac:dyDescent="0.25">
      <c r="A17" t="s">
        <v>9</v>
      </c>
      <c r="I17" s="41"/>
      <c r="J17" s="28" t="s">
        <v>31</v>
      </c>
      <c r="K17" s="28"/>
      <c r="L17" s="13">
        <v>4.5</v>
      </c>
      <c r="M17" s="13">
        <v>0</v>
      </c>
      <c r="N17" s="13">
        <v>0</v>
      </c>
      <c r="O17" s="13">
        <v>0</v>
      </c>
      <c r="P17" s="13">
        <v>0</v>
      </c>
      <c r="Q17" s="10">
        <f>SUMPRODUCT($L$12:$M$12:$N$12:$O$12:$P$12,L17:M17:N17:O17:P17)</f>
        <v>1199.9999999999998</v>
      </c>
      <c r="R17" s="11" t="s">
        <v>8</v>
      </c>
      <c r="S17" s="13">
        <v>1200</v>
      </c>
    </row>
    <row r="18" spans="1:19" x14ac:dyDescent="0.25">
      <c r="A18" s="27" t="s">
        <v>10</v>
      </c>
      <c r="B18" s="27"/>
      <c r="C18" s="27"/>
      <c r="D18" s="27"/>
      <c r="I18" s="41"/>
      <c r="J18" s="28" t="s">
        <v>32</v>
      </c>
      <c r="K18" s="28"/>
      <c r="L18" s="13">
        <v>0</v>
      </c>
      <c r="M18" s="13">
        <v>4.5</v>
      </c>
      <c r="N18" s="13">
        <v>4</v>
      </c>
      <c r="O18" s="13">
        <v>3</v>
      </c>
      <c r="P18" s="13">
        <v>0</v>
      </c>
      <c r="Q18" s="10">
        <f>SUMPRODUCT($L$12:$M$12:$N$12:$O$12:$P$12,L18:M18:N18:O18:P18)</f>
        <v>2019.2307692307697</v>
      </c>
      <c r="R18" s="11" t="s">
        <v>8</v>
      </c>
      <c r="S18" s="13">
        <v>2400</v>
      </c>
    </row>
    <row r="19" spans="1:19" x14ac:dyDescent="0.25">
      <c r="A19" s="44" t="s">
        <v>17</v>
      </c>
      <c r="B19" s="44"/>
      <c r="C19" s="44"/>
      <c r="D19" s="44"/>
      <c r="E19" s="44"/>
      <c r="F19" s="3"/>
      <c r="I19" s="41"/>
      <c r="J19" s="28" t="s">
        <v>23</v>
      </c>
      <c r="K19" s="28"/>
      <c r="L19" s="13">
        <v>0</v>
      </c>
      <c r="M19" s="13">
        <v>0</v>
      </c>
      <c r="N19" s="13">
        <v>0</v>
      </c>
      <c r="O19" s="13">
        <v>0</v>
      </c>
      <c r="P19" s="13">
        <v>9</v>
      </c>
      <c r="Q19" s="10">
        <f>SUMPRODUCT($L$12:$M$12:$N$12:$O$12:$P$12,L19:M19:N19:O19:P19)</f>
        <v>1199.9999999999998</v>
      </c>
      <c r="R19" s="11" t="s">
        <v>8</v>
      </c>
      <c r="S19" s="13">
        <v>1200</v>
      </c>
    </row>
    <row r="20" spans="1:19" x14ac:dyDescent="0.25">
      <c r="A20" s="44"/>
      <c r="B20" s="44"/>
      <c r="C20" s="44"/>
      <c r="D20" s="44"/>
      <c r="E20" s="44"/>
      <c r="F20" s="3"/>
      <c r="I20" s="41"/>
      <c r="J20" s="28" t="s">
        <v>33</v>
      </c>
      <c r="K20" s="28"/>
      <c r="L20" s="13">
        <v>4</v>
      </c>
      <c r="M20" s="13">
        <v>3</v>
      </c>
      <c r="N20" s="13">
        <v>2.5</v>
      </c>
      <c r="O20" s="13">
        <v>2</v>
      </c>
      <c r="P20" s="13">
        <v>4</v>
      </c>
      <c r="Q20" s="10">
        <f>SUMPRODUCT($L$12:$M$12:$N$12:$O$12:$P$12,L20:M20:N20:O20:P20)</f>
        <v>2946.1538461538466</v>
      </c>
      <c r="R20" s="11" t="s">
        <v>8</v>
      </c>
      <c r="S20" s="13">
        <v>3000</v>
      </c>
    </row>
    <row r="21" spans="1:19" x14ac:dyDescent="0.25">
      <c r="I21" s="41"/>
      <c r="J21" s="48"/>
      <c r="K21" s="48"/>
      <c r="L21" s="18"/>
      <c r="M21" s="18"/>
      <c r="N21" s="18"/>
      <c r="O21" s="18"/>
      <c r="P21" s="18"/>
      <c r="Q21" s="8"/>
      <c r="R21" s="11"/>
      <c r="S21" s="18"/>
    </row>
    <row r="22" spans="1:19" x14ac:dyDescent="0.25">
      <c r="A22" s="27" t="s">
        <v>11</v>
      </c>
      <c r="B22" s="49"/>
      <c r="C22" s="49"/>
      <c r="D22" s="49"/>
      <c r="I22" s="41"/>
      <c r="J22" s="29"/>
      <c r="K22" s="30"/>
      <c r="L22" s="18"/>
      <c r="M22" s="18"/>
      <c r="N22" s="18"/>
      <c r="O22" s="18"/>
      <c r="P22" s="18"/>
      <c r="Q22" s="8"/>
      <c r="R22" s="11"/>
      <c r="S22" s="18"/>
    </row>
    <row r="23" spans="1:19" x14ac:dyDescent="0.25">
      <c r="C23" s="3"/>
      <c r="D23" s="3"/>
      <c r="E23" s="3"/>
      <c r="F23" s="3"/>
      <c r="G23" s="11"/>
      <c r="H23" s="14"/>
      <c r="I23" s="41"/>
    </row>
    <row r="24" spans="1:19" x14ac:dyDescent="0.25">
      <c r="A24" s="31" t="s">
        <v>24</v>
      </c>
      <c r="B24" s="31"/>
      <c r="C24" s="31"/>
      <c r="D24" s="31"/>
      <c r="E24" s="31"/>
      <c r="F24" s="31"/>
      <c r="G24" s="3"/>
      <c r="H24" s="15"/>
      <c r="I24" s="41"/>
    </row>
    <row r="25" spans="1:19" x14ac:dyDescent="0.25">
      <c r="A25" t="s">
        <v>25</v>
      </c>
      <c r="G25" s="16"/>
      <c r="H25" s="17"/>
      <c r="I25" s="41"/>
    </row>
    <row r="26" spans="1:19" x14ac:dyDescent="0.25">
      <c r="A26" t="s">
        <v>26</v>
      </c>
      <c r="G26" s="16"/>
      <c r="H26" s="17"/>
      <c r="I26" s="41"/>
    </row>
    <row r="27" spans="1:19" x14ac:dyDescent="0.25">
      <c r="A27" t="s">
        <v>27</v>
      </c>
      <c r="G27" s="16"/>
      <c r="H27" s="17"/>
      <c r="I27" s="41"/>
    </row>
    <row r="28" spans="1:19" x14ac:dyDescent="0.25">
      <c r="A28" t="s">
        <v>28</v>
      </c>
      <c r="G28" s="16"/>
      <c r="H28" s="17"/>
      <c r="I28" s="41"/>
    </row>
    <row r="29" spans="1:19" x14ac:dyDescent="0.25">
      <c r="A29" t="s">
        <v>29</v>
      </c>
      <c r="G29" s="16"/>
      <c r="H29" s="16"/>
      <c r="I29" s="41"/>
    </row>
    <row r="30" spans="1:19" x14ac:dyDescent="0.25">
      <c r="G30" s="16"/>
      <c r="H30" s="16"/>
      <c r="I30" s="41"/>
    </row>
    <row r="31" spans="1:19" x14ac:dyDescent="0.25">
      <c r="I31" s="41"/>
    </row>
  </sheetData>
  <mergeCells count="24">
    <mergeCell ref="G1:R2"/>
    <mergeCell ref="I3:O4"/>
    <mergeCell ref="A5:X5"/>
    <mergeCell ref="A6:G8"/>
    <mergeCell ref="I6:I31"/>
    <mergeCell ref="J6:R8"/>
    <mergeCell ref="A10:D10"/>
    <mergeCell ref="J11:K11"/>
    <mergeCell ref="J12:K12"/>
    <mergeCell ref="A24:F24"/>
    <mergeCell ref="A19:E20"/>
    <mergeCell ref="L10:P10"/>
    <mergeCell ref="J19:K19"/>
    <mergeCell ref="J20:K20"/>
    <mergeCell ref="J21:K21"/>
    <mergeCell ref="A22:D22"/>
    <mergeCell ref="A18:D18"/>
    <mergeCell ref="J18:K18"/>
    <mergeCell ref="J22:K22"/>
    <mergeCell ref="J13:O13"/>
    <mergeCell ref="J14:O14"/>
    <mergeCell ref="J15:K15"/>
    <mergeCell ref="J16:K16"/>
    <mergeCell ref="J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3</vt:lpstr>
      <vt:lpstr>Sensitivity Report 3</vt:lpstr>
      <vt:lpstr>Q2_l201310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2022-11-26T10:52:09Z</dcterms:created>
  <dcterms:modified xsi:type="dcterms:W3CDTF">2022-12-11T09:18:06Z</dcterms:modified>
</cp:coreProperties>
</file>