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aiq-P\Desktop\20L-1310 (Muhammad Laiq Ali)\Q3\"/>
    </mc:Choice>
  </mc:AlternateContent>
  <bookViews>
    <workbookView xWindow="0" yWindow="0" windowWidth="20490" windowHeight="7020"/>
  </bookViews>
  <sheets>
    <sheet name="Answer Report 1" sheetId="4" r:id="rId1"/>
    <sheet name="Sensitivity Report 1" sheetId="5" r:id="rId2"/>
    <sheet name="Q3_l201310" sheetId="1" r:id="rId3"/>
  </sheets>
  <definedNames>
    <definedName name="solver_adj" localSheetId="2" hidden="1">Q3_l201310!$L$12,Q3_l201310!$M$12,Q3_l201310!$N$12,Q3_l201310!$O$12,Q3_l201310!$P$12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Q3_l201310!$Q$16</definedName>
    <definedName name="solver_lhs2" localSheetId="2" hidden="1">Q3_l201310!$Q$17</definedName>
    <definedName name="solver_lhs3" localSheetId="2" hidden="1">Q3_l201310!$Q$18</definedName>
    <definedName name="solver_lhs4" localSheetId="2" hidden="1">Q3_l201310!$Q$19</definedName>
    <definedName name="solver_lhs5" localSheetId="2" hidden="1">Q3_l201310!$Q$20</definedName>
    <definedName name="solver_lhs6" localSheetId="2" hidden="1">Q3_l201310!$Q$21</definedName>
    <definedName name="solver_lhs7" localSheetId="2" hidden="1">Q3_l201310!$Q$22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7</definedName>
    <definedName name="solver_nwt" localSheetId="2" hidden="1">1</definedName>
    <definedName name="solver_opt" localSheetId="2" hidden="1">Q3_l201310!$Q$15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3</definedName>
    <definedName name="solver_rel4" localSheetId="2" hidden="1">2</definedName>
    <definedName name="solver_rel5" localSheetId="2" hidden="1">3</definedName>
    <definedName name="solver_rel6" localSheetId="2" hidden="1">1</definedName>
    <definedName name="solver_rel7" localSheetId="2" hidden="1">1</definedName>
    <definedName name="solver_rhs1" localSheetId="2" hidden="1">Q3_l201310!$S$16</definedName>
    <definedName name="solver_rhs2" localSheetId="2" hidden="1">Q3_l201310!$S$17</definedName>
    <definedName name="solver_rhs3" localSheetId="2" hidden="1">Q3_l201310!$S$18</definedName>
    <definedName name="solver_rhs4" localSheetId="2" hidden="1">Q3_l201310!$S$19</definedName>
    <definedName name="solver_rhs5" localSheetId="2" hidden="1">Q3_l201310!$S$20</definedName>
    <definedName name="solver_rhs6" localSheetId="2" hidden="1">Q3_l201310!$S$21</definedName>
    <definedName name="solver_rhs7" localSheetId="2" hidden="1">Q3_l201310!$S$22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Q16" i="1" l="1"/>
  <c r="Q17" i="1"/>
  <c r="Q18" i="1"/>
  <c r="Q19" i="1"/>
  <c r="Q20" i="1"/>
  <c r="Q21" i="1"/>
  <c r="Q22" i="1"/>
  <c r="Q15" i="1"/>
</calcChain>
</file>

<file path=xl/sharedStrings.xml><?xml version="1.0" encoding="utf-8"?>
<sst xmlns="http://schemas.openxmlformats.org/spreadsheetml/2006/main" count="173" uniqueCount="116">
  <si>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</si>
  <si>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</si>
  <si>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</si>
  <si>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</si>
  <si>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</si>
  <si>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</si>
  <si>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</si>
  <si>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</si>
  <si>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</si>
  <si>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</si>
  <si>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</si>
  <si>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</si>
  <si>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$Q$15</t>
  </si>
  <si>
    <t>Profit Totals</t>
  </si>
  <si>
    <t>Variable Cells</t>
  </si>
  <si>
    <t>Integer</t>
  </si>
  <si>
    <t>$L$12</t>
  </si>
  <si>
    <t>Quantity Produced Standard Z345'S</t>
  </si>
  <si>
    <t>Contin</t>
  </si>
  <si>
    <t>$M$12</t>
  </si>
  <si>
    <t>Quantity Produced Industrial Z345's</t>
  </si>
  <si>
    <t>$N$12</t>
  </si>
  <si>
    <t>Quantity Produced Standard W250's</t>
  </si>
  <si>
    <t>$O$12</t>
  </si>
  <si>
    <t>Quantity Produced Industrial W250's</t>
  </si>
  <si>
    <t>$P$12</t>
  </si>
  <si>
    <t>Quantity Produced Total Products</t>
  </si>
  <si>
    <t>Constraints</t>
  </si>
  <si>
    <t>Cell Value</t>
  </si>
  <si>
    <t>Formula</t>
  </si>
  <si>
    <t>Status</t>
  </si>
  <si>
    <t>Slack</t>
  </si>
  <si>
    <t>$Q$16</t>
  </si>
  <si>
    <t>Zinc Totals</t>
  </si>
  <si>
    <t>$Q$16&lt;=$S$16</t>
  </si>
  <si>
    <t>Binding</t>
  </si>
  <si>
    <t>$Q$17</t>
  </si>
  <si>
    <t>Iron Totals</t>
  </si>
  <si>
    <t>$Q$17&lt;=$S$17</t>
  </si>
  <si>
    <t>$Q$18</t>
  </si>
  <si>
    <t>Min Z345's Totals</t>
  </si>
  <si>
    <t>$Q$18&gt;=$S$18</t>
  </si>
  <si>
    <t>Not Binding</t>
  </si>
  <si>
    <t>$Q$19</t>
  </si>
  <si>
    <t>X5 Definition Totals</t>
  </si>
  <si>
    <t>$Q$19=$S$19</t>
  </si>
  <si>
    <t>$Q$20</t>
  </si>
  <si>
    <t>Industrial min Totals</t>
  </si>
  <si>
    <t>$Q$20&gt;=$S$20</t>
  </si>
  <si>
    <t>$Q$21</t>
  </si>
  <si>
    <t>Max Z345's Totals</t>
  </si>
  <si>
    <t>$Q$21&lt;=$S$21</t>
  </si>
  <si>
    <t>$Q$22</t>
  </si>
  <si>
    <t>Max W250's Totals</t>
  </si>
  <si>
    <t>$Q$22&lt;=$S$22</t>
  </si>
  <si>
    <t>Microsoft Excel 16.0 Sensitivity Report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</si>
  <si>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</si>
  <si>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</si>
  <si>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</si>
  <si>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</si>
  <si>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</si>
  <si>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</si>
  <si>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</si>
  <si>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</si>
  <si>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</si>
  <si>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</si>
  <si>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</si>
  <si>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</si>
  <si>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</si>
  <si>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Setting Up the Problem By Hand</t>
  </si>
  <si>
    <t>Setting Up the Problem in Excel</t>
  </si>
  <si>
    <t>Decision Variables</t>
  </si>
  <si>
    <t>Z345's &amp; W250's</t>
  </si>
  <si>
    <t>Decision Variable</t>
  </si>
  <si>
    <t>Standard Z345'S</t>
  </si>
  <si>
    <t>Industrial Z345's</t>
  </si>
  <si>
    <t>Standard W250's</t>
  </si>
  <si>
    <t>Industrial W250's</t>
  </si>
  <si>
    <t>Total Products</t>
  </si>
  <si>
    <t>X1 = the number of standard Z345’s produced weekly</t>
  </si>
  <si>
    <t>Quantity Produced</t>
  </si>
  <si>
    <t>X2 = the number of industrial Z345’s produced weekly</t>
  </si>
  <si>
    <t>X3 = the number of standard W250’s produced weekly</t>
  </si>
  <si>
    <t>Totals</t>
  </si>
  <si>
    <t>X4 = the number of industrial W250’s produced weekly</t>
  </si>
  <si>
    <t>Profit</t>
  </si>
  <si>
    <t>R.H.S</t>
  </si>
  <si>
    <t>X5 = the total number of products produced weekly</t>
  </si>
  <si>
    <t>Zinc</t>
  </si>
  <si>
    <t>&lt;=</t>
  </si>
  <si>
    <t>Z: Profit</t>
  </si>
  <si>
    <t>Iron</t>
  </si>
  <si>
    <t>Objective Funtion</t>
  </si>
  <si>
    <t>Min Z345's</t>
  </si>
  <si>
    <t>&gt;=</t>
  </si>
  <si>
    <t>MAXIMIZE:  400X1 + 560X2 + 560X3 + 700X4</t>
  </si>
  <si>
    <t>X5 Definition</t>
  </si>
  <si>
    <t>=</t>
  </si>
  <si>
    <t>Industrial min</t>
  </si>
  <si>
    <t>Max Z345's</t>
  </si>
  <si>
    <t>Subject To following Constraints</t>
  </si>
  <si>
    <t>Max W250's</t>
  </si>
  <si>
    <t>25X1 + 4X2 + 16X3 + 34X4             &lt;= 2500 (Zinc)</t>
  </si>
  <si>
    <t>50X1 + 30X2  + 28X3 + 12X4         &lt;= 2800 (Iron)</t>
  </si>
  <si>
    <t>X1 + X2                                               &gt;= 20 (Min Z345's)</t>
  </si>
  <si>
    <t>X1 + X2 + X3 + X4 - X5                      = 0 (X5 difinition)</t>
  </si>
  <si>
    <t>X2 + X4 - 0.50X5                              &gt;= 0 (Industrial min)</t>
  </si>
  <si>
    <t>X1 + X2 - 0.75 X5                             &lt;= 0 (Max Z345's)</t>
  </si>
  <si>
    <t>X3 + X4 - 0.75X5                              &lt;= 0 (Max W250's)</t>
  </si>
  <si>
    <t>X1,X2,X3,X4,X5                               &gt;= 0</t>
  </si>
  <si>
    <t>Worksheet: [Q3.xlsx]Sheet1</t>
  </si>
  <si>
    <t>Report Created: 12/10/2022 4:13:08 PM</t>
  </si>
  <si>
    <t>Solution Time: 0.062 Seconds.</t>
  </si>
  <si>
    <t>Iterations: 9 Subproblems: 0</t>
  </si>
  <si>
    <t>Report Created: 12/10/2022 4:13:09 PM</t>
  </si>
  <si>
    <t>QUESTION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</si>
</sst>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/>
      <bottom/>
      <diagonal/>
    </border>
    <border>
      <left/>
      <right/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9" fillId="4" borderId="0" applyNumberFormat="0" applyBorder="0" applyAlignment="0" applyProtection="0"/>
    <xf numFmtId="0" fontId="3" fillId="2" borderId="13" applyNumberFormat="0" applyAlignment="0" applyProtection="0"/>
    <xf numFmtId="0" fontId="8" fillId="3" borderId="3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9" fillId="4" borderId="6" xfId="1" applyBorder="1"/>
    <xf numFmtId="0" fontId="0" fillId="4" borderId="6" xfId="0" applyFont="1" applyFill="1" applyBorder="1" applyAlignment="1">
      <alignment horizontal="center"/>
    </xf>
    <xf numFmtId="0" fontId="9" fillId="5" borderId="6" xfId="4" applyBorder="1" applyAlignment="1">
      <alignment horizontal="center"/>
    </xf>
    <xf numFmtId="0" fontId="0" fillId="0" borderId="6" xfId="0" applyBorder="1" applyAlignment="1">
      <alignment horizontal="center"/>
    </xf>
    <xf numFmtId="0" fontId="9" fillId="6" borderId="6" xfId="5" applyBorder="1" applyAlignment="1">
      <alignment horizontal="center"/>
    </xf>
    <xf numFmtId="0" fontId="5" fillId="0" borderId="0" xfId="0" applyFo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0" fontId="10" fillId="0" borderId="12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5" fillId="5" borderId="6" xfId="4" applyFont="1" applyBorder="1" applyAlignment="1">
      <alignment horizontal="left"/>
    </xf>
    <xf numFmtId="0" fontId="9" fillId="5" borderId="6" xfId="4" applyBorder="1" applyAlignment="1">
      <alignment horizontal="left"/>
    </xf>
    <xf numFmtId="0" fontId="5" fillId="0" borderId="6" xfId="0" applyFont="1" applyBorder="1" applyAlignment="1">
      <alignment horizontal="left"/>
    </xf>
    <xf numFmtId="0" fontId="3" fillId="2" borderId="1" xfId="2" applyBorder="1"/>
    <xf numFmtId="0" fontId="3" fillId="2" borderId="2" xfId="2" applyBorder="1"/>
    <xf numFmtId="0" fontId="3" fillId="2" borderId="7" xfId="2" applyBorder="1"/>
    <xf numFmtId="0" fontId="5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5" fillId="4" borderId="6" xfId="1" applyFont="1" applyBorder="1" applyAlignment="1">
      <alignment horizontal="left"/>
    </xf>
    <xf numFmtId="0" fontId="9" fillId="4" borderId="6" xfId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6" xfId="0" applyFont="1" applyBorder="1"/>
    <xf numFmtId="0" fontId="0" fillId="0" borderId="6" xfId="0" applyBorder="1"/>
    <xf numFmtId="0" fontId="0" fillId="0" borderId="0" xfId="0" applyAlignment="1"/>
    <xf numFmtId="0" fontId="3" fillId="2" borderId="5" xfId="2" applyBorder="1"/>
    <xf numFmtId="0" fontId="3" fillId="2" borderId="0" xfId="2" applyBorder="1"/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4" fillId="3" borderId="3" xfId="3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6">
    <cellStyle name="60% - Accent2" xfId="4" builtinId="36"/>
    <cellStyle name="60% - Accent4" xfId="1" builtinId="44"/>
    <cellStyle name="60% - Accent6" xfId="5" builtinId="52"/>
    <cellStyle name="Check Cell" xfId="2" builtinId="23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abSelected="1" topLeftCell="A17" workbookViewId="0"/>
  </sheetViews>
  <sheetFormatPr defaultRowHeight="15"/>
  <cols>
    <col min="1" max="1" width="2.28515625" customWidth="1"/>
    <col min="2" max="2" width="13.5703125" customWidth="1"/>
    <col min="3" max="3" width="40" customWidth="1"/>
    <col min="4" max="4" width="21.7109375" customWidth="1"/>
    <col min="5" max="5" width="19.28515625" customWidth="1"/>
    <col min="6" max="6" width="17.7109375" customWidth="1"/>
    <col min="7" max="7" width="12" bestFit="1" customWidth="1"/>
  </cols>
  <sheetData>
    <row r="1" spans="1:5">
      <c r="A1" s="19" t="s">
        <v>0</v>
      </c>
    </row>
    <row r="2" spans="1:5">
      <c r="A2" s="19" t="s">
        <v>110</v>
      </c>
    </row>
    <row r="3" spans="1:5">
      <c r="A3" s="19" t="s">
        <v>111</v>
      </c>
    </row>
    <row r="4" spans="1:5">
      <c r="A4" s="19" t="s">
        <v>1</v>
      </c>
    </row>
    <row r="5" spans="1:5">
      <c r="A5" s="19" t="s">
        <v>2</v>
      </c>
    </row>
    <row r="6" spans="1:5">
      <c r="A6" s="19"/>
      <c r="B6" t="s">
        <v>3</v>
      </c>
    </row>
    <row r="7" spans="1:5">
      <c r="A7" s="19"/>
      <c r="B7" t="s">
        <v>112</v>
      </c>
    </row>
    <row r="8" spans="1:5">
      <c r="A8" s="19"/>
      <c r="B8" t="s">
        <v>113</v>
      </c>
    </row>
    <row r="9" spans="1:5">
      <c r="A9" s="19" t="s">
        <v>4</v>
      </c>
    </row>
    <row r="10" spans="1:5">
      <c r="B10" t="s">
        <v>5</v>
      </c>
    </row>
    <row r="11" spans="1:5">
      <c r="B11" t="s">
        <v>6</v>
      </c>
    </row>
    <row r="14" spans="1:5" ht="15.75" thickBot="1">
      <c r="A14" t="s">
        <v>7</v>
      </c>
    </row>
    <row r="15" spans="1:5" ht="15.75" thickBot="1">
      <c r="B15" s="24" t="s">
        <v>8</v>
      </c>
      <c r="C15" s="24" t="s">
        <v>9</v>
      </c>
      <c r="D15" s="24" t="s">
        <v>10</v>
      </c>
      <c r="E15" s="24" t="s">
        <v>11</v>
      </c>
    </row>
    <row r="16" spans="1:5" ht="15.75" thickBot="1">
      <c r="B16" s="21" t="s">
        <v>12</v>
      </c>
      <c r="C16" s="21" t="s">
        <v>13</v>
      </c>
      <c r="D16" s="22">
        <v>0</v>
      </c>
      <c r="E16" s="22">
        <v>54128.440366972485</v>
      </c>
    </row>
    <row r="19" spans="1:7" ht="15.75" thickBot="1">
      <c r="A19" t="s">
        <v>14</v>
      </c>
    </row>
    <row r="20" spans="1:7" ht="15.75" thickBot="1">
      <c r="B20" s="24" t="s">
        <v>8</v>
      </c>
      <c r="C20" s="24" t="s">
        <v>9</v>
      </c>
      <c r="D20" s="24" t="s">
        <v>10</v>
      </c>
      <c r="E20" s="24" t="s">
        <v>11</v>
      </c>
      <c r="F20" s="24" t="s">
        <v>15</v>
      </c>
    </row>
    <row r="21" spans="1:7">
      <c r="B21" s="20" t="s">
        <v>16</v>
      </c>
      <c r="C21" s="20" t="s">
        <v>17</v>
      </c>
      <c r="D21" s="23">
        <v>0</v>
      </c>
      <c r="E21" s="23">
        <v>22.935779816513776</v>
      </c>
      <c r="F21" s="20" t="s">
        <v>18</v>
      </c>
    </row>
    <row r="22" spans="1:7">
      <c r="B22" s="20" t="s">
        <v>19</v>
      </c>
      <c r="C22" s="20" t="s">
        <v>20</v>
      </c>
      <c r="D22" s="23">
        <v>0</v>
      </c>
      <c r="E22" s="23">
        <v>0</v>
      </c>
      <c r="F22" s="20" t="s">
        <v>18</v>
      </c>
    </row>
    <row r="23" spans="1:7">
      <c r="B23" s="20" t="s">
        <v>21</v>
      </c>
      <c r="C23" s="20" t="s">
        <v>22</v>
      </c>
      <c r="D23" s="23">
        <v>0</v>
      </c>
      <c r="E23" s="23">
        <v>22.935779816513747</v>
      </c>
      <c r="F23" s="20" t="s">
        <v>18</v>
      </c>
    </row>
    <row r="24" spans="1:7">
      <c r="B24" s="20" t="s">
        <v>23</v>
      </c>
      <c r="C24" s="20" t="s">
        <v>24</v>
      </c>
      <c r="D24" s="23">
        <v>0</v>
      </c>
      <c r="E24" s="23">
        <v>45.87155963302753</v>
      </c>
      <c r="F24" s="20" t="s">
        <v>18</v>
      </c>
    </row>
    <row r="25" spans="1:7" ht="15.75" thickBot="1">
      <c r="B25" s="21" t="s">
        <v>25</v>
      </c>
      <c r="C25" s="21" t="s">
        <v>26</v>
      </c>
      <c r="D25" s="22">
        <v>0</v>
      </c>
      <c r="E25" s="22">
        <v>91.743119266055061</v>
      </c>
      <c r="F25" s="21" t="s">
        <v>18</v>
      </c>
    </row>
    <row r="28" spans="1:7" ht="15.75" thickBot="1">
      <c r="A28" t="s">
        <v>27</v>
      </c>
    </row>
    <row r="29" spans="1:7" ht="15.75" thickBot="1">
      <c r="B29" s="24" t="s">
        <v>8</v>
      </c>
      <c r="C29" s="24" t="s">
        <v>9</v>
      </c>
      <c r="D29" s="24" t="s">
        <v>28</v>
      </c>
      <c r="E29" s="24" t="s">
        <v>29</v>
      </c>
      <c r="F29" s="24" t="s">
        <v>30</v>
      </c>
      <c r="G29" s="24" t="s">
        <v>31</v>
      </c>
    </row>
    <row r="30" spans="1:7">
      <c r="B30" s="20" t="s">
        <v>32</v>
      </c>
      <c r="C30" s="20" t="s">
        <v>33</v>
      </c>
      <c r="D30" s="23">
        <v>2500.0000000000005</v>
      </c>
      <c r="E30" s="20" t="s">
        <v>34</v>
      </c>
      <c r="F30" s="20" t="s">
        <v>35</v>
      </c>
      <c r="G30" s="20">
        <v>0</v>
      </c>
    </row>
    <row r="31" spans="1:7">
      <c r="B31" s="20" t="s">
        <v>36</v>
      </c>
      <c r="C31" s="20" t="s">
        <v>37</v>
      </c>
      <c r="D31" s="23">
        <v>2339.4495412844044</v>
      </c>
      <c r="E31" s="20" t="s">
        <v>38</v>
      </c>
      <c r="F31" s="20" t="s">
        <v>42</v>
      </c>
      <c r="G31" s="20">
        <v>460.5504587155956</v>
      </c>
    </row>
    <row r="32" spans="1:7">
      <c r="B32" s="20" t="s">
        <v>39</v>
      </c>
      <c r="C32" s="20" t="s">
        <v>40</v>
      </c>
      <c r="D32" s="23">
        <v>22.935779816513776</v>
      </c>
      <c r="E32" s="20" t="s">
        <v>41</v>
      </c>
      <c r="F32" s="20" t="s">
        <v>42</v>
      </c>
      <c r="G32" s="23">
        <v>2.9357798165137758</v>
      </c>
    </row>
    <row r="33" spans="2:7">
      <c r="B33" s="20" t="s">
        <v>43</v>
      </c>
      <c r="C33" s="20" t="s">
        <v>44</v>
      </c>
      <c r="D33" s="23">
        <v>0</v>
      </c>
      <c r="E33" s="20" t="s">
        <v>45</v>
      </c>
      <c r="F33" s="20" t="s">
        <v>35</v>
      </c>
      <c r="G33" s="20">
        <v>0</v>
      </c>
    </row>
    <row r="34" spans="2:7">
      <c r="B34" s="20" t="s">
        <v>46</v>
      </c>
      <c r="C34" s="20" t="s">
        <v>47</v>
      </c>
      <c r="D34" s="23">
        <v>0</v>
      </c>
      <c r="E34" s="20" t="s">
        <v>48</v>
      </c>
      <c r="F34" s="20" t="s">
        <v>35</v>
      </c>
      <c r="G34" s="23">
        <v>0</v>
      </c>
    </row>
    <row r="35" spans="2:7">
      <c r="B35" s="20" t="s">
        <v>49</v>
      </c>
      <c r="C35" s="20" t="s">
        <v>50</v>
      </c>
      <c r="D35" s="23">
        <v>-45.87155963302753</v>
      </c>
      <c r="E35" s="20" t="s">
        <v>51</v>
      </c>
      <c r="F35" s="20" t="s">
        <v>42</v>
      </c>
      <c r="G35" s="20">
        <v>45.87155963302753</v>
      </c>
    </row>
    <row r="36" spans="2:7" ht="15.75" thickBot="1">
      <c r="B36" s="21" t="s">
        <v>52</v>
      </c>
      <c r="C36" s="21" t="s">
        <v>53</v>
      </c>
      <c r="D36" s="22">
        <v>-2.8421709430404007E-14</v>
      </c>
      <c r="E36" s="21" t="s">
        <v>54</v>
      </c>
      <c r="F36" s="21" t="s">
        <v>35</v>
      </c>
      <c r="G36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/>
  </sheetViews>
  <sheetFormatPr defaultRowHeight="15"/>
  <cols>
    <col min="1" max="1" width="2.28515625" customWidth="1"/>
    <col min="2" max="2" width="10" customWidth="1"/>
    <col min="3" max="3" width="39.42578125" customWidth="1"/>
    <col min="4" max="4" width="19" customWidth="1"/>
    <col min="5" max="5" width="17.5703125" customWidth="1"/>
    <col min="6" max="6" width="17.140625" customWidth="1"/>
    <col min="7" max="7" width="18.85546875" customWidth="1"/>
    <col min="8" max="8" width="21.140625" customWidth="1"/>
  </cols>
  <sheetData>
    <row r="1" spans="1:8">
      <c r="A1" s="19" t="s">
        <v>55</v>
      </c>
    </row>
    <row r="2" spans="1:8">
      <c r="A2" s="19" t="s">
        <v>110</v>
      </c>
    </row>
    <row r="3" spans="1:8">
      <c r="A3" s="19" t="s">
        <v>114</v>
      </c>
    </row>
    <row r="6" spans="1:8" ht="15.75" thickBot="1">
      <c r="A6" t="s">
        <v>14</v>
      </c>
    </row>
    <row r="7" spans="1:8">
      <c r="B7" s="25"/>
      <c r="C7" s="25"/>
      <c r="D7" s="25" t="s">
        <v>56</v>
      </c>
      <c r="E7" s="25" t="s">
        <v>57</v>
      </c>
      <c r="F7" s="25" t="s">
        <v>58</v>
      </c>
      <c r="G7" s="25" t="s">
        <v>59</v>
      </c>
      <c r="H7" s="25" t="s">
        <v>59</v>
      </c>
    </row>
    <row r="8" spans="1:8" ht="15.75" thickBot="1">
      <c r="B8" s="26" t="s">
        <v>8</v>
      </c>
      <c r="C8" s="26" t="s">
        <v>9</v>
      </c>
      <c r="D8" s="26" t="s">
        <v>60</v>
      </c>
      <c r="E8" s="26" t="s">
        <v>61</v>
      </c>
      <c r="F8" s="26" t="s">
        <v>62</v>
      </c>
      <c r="G8" s="26" t="s">
        <v>63</v>
      </c>
      <c r="H8" s="26" t="s">
        <v>64</v>
      </c>
    </row>
    <row r="9" spans="1:8">
      <c r="B9" s="20" t="s">
        <v>16</v>
      </c>
      <c r="C9" s="20" t="s">
        <v>17</v>
      </c>
      <c r="D9" s="20">
        <v>22.935779816513776</v>
      </c>
      <c r="E9" s="20">
        <v>0</v>
      </c>
      <c r="F9" s="20">
        <v>400</v>
      </c>
      <c r="G9" s="20">
        <v>386.8</v>
      </c>
      <c r="H9" s="20">
        <v>43.750000000000057</v>
      </c>
    </row>
    <row r="10" spans="1:8">
      <c r="B10" s="20" t="s">
        <v>19</v>
      </c>
      <c r="C10" s="20" t="s">
        <v>20</v>
      </c>
      <c r="D10" s="20">
        <v>0</v>
      </c>
      <c r="E10" s="20">
        <v>-44.954128440367036</v>
      </c>
      <c r="F10" s="20">
        <v>560</v>
      </c>
      <c r="G10" s="20">
        <v>44.954128440367036</v>
      </c>
      <c r="H10" s="20">
        <v>1E+30</v>
      </c>
    </row>
    <row r="11" spans="1:8">
      <c r="B11" s="20" t="s">
        <v>21</v>
      </c>
      <c r="C11" s="20" t="s">
        <v>22</v>
      </c>
      <c r="D11" s="20">
        <v>22.935779816513747</v>
      </c>
      <c r="E11" s="20">
        <v>0</v>
      </c>
      <c r="F11" s="20">
        <v>560</v>
      </c>
      <c r="G11" s="20">
        <v>46.226415094339671</v>
      </c>
      <c r="H11" s="20">
        <v>214.33070866141736</v>
      </c>
    </row>
    <row r="12" spans="1:8">
      <c r="B12" s="20" t="s">
        <v>23</v>
      </c>
      <c r="C12" s="20" t="s">
        <v>24</v>
      </c>
      <c r="D12" s="20">
        <v>45.87155963302753</v>
      </c>
      <c r="E12" s="20">
        <v>0</v>
      </c>
      <c r="F12" s="20">
        <v>700</v>
      </c>
      <c r="G12" s="20">
        <v>372.8767123287671</v>
      </c>
      <c r="H12" s="20">
        <v>42.608695652173971</v>
      </c>
    </row>
    <row r="13" spans="1:8" ht="15.75" thickBot="1">
      <c r="B13" s="21" t="s">
        <v>25</v>
      </c>
      <c r="C13" s="21" t="s">
        <v>26</v>
      </c>
      <c r="D13" s="21">
        <v>91.743119266055061</v>
      </c>
      <c r="E13" s="21">
        <v>0</v>
      </c>
      <c r="F13" s="21">
        <v>0</v>
      </c>
      <c r="G13" s="21">
        <v>1E+30</v>
      </c>
      <c r="H13" s="21">
        <v>378.05555555555554</v>
      </c>
    </row>
    <row r="15" spans="1:8" ht="15.75" thickBot="1">
      <c r="A15" t="s">
        <v>27</v>
      </c>
    </row>
    <row r="16" spans="1:8">
      <c r="B16" s="25"/>
      <c r="C16" s="25"/>
      <c r="D16" s="25" t="s">
        <v>56</v>
      </c>
      <c r="E16" s="25" t="s">
        <v>65</v>
      </c>
      <c r="F16" s="25" t="s">
        <v>66</v>
      </c>
      <c r="G16" s="25" t="s">
        <v>59</v>
      </c>
      <c r="H16" s="25" t="s">
        <v>59</v>
      </c>
    </row>
    <row r="17" spans="2:8" ht="15.75" thickBot="1">
      <c r="B17" s="26" t="s">
        <v>8</v>
      </c>
      <c r="C17" s="26" t="s">
        <v>9</v>
      </c>
      <c r="D17" s="26" t="s">
        <v>60</v>
      </c>
      <c r="E17" s="26" t="s">
        <v>67</v>
      </c>
      <c r="F17" s="26" t="s">
        <v>68</v>
      </c>
      <c r="G17" s="26" t="s">
        <v>63</v>
      </c>
      <c r="H17" s="26" t="s">
        <v>64</v>
      </c>
    </row>
    <row r="18" spans="2:8">
      <c r="B18" s="20" t="s">
        <v>32</v>
      </c>
      <c r="C18" s="20" t="s">
        <v>33</v>
      </c>
      <c r="D18" s="20">
        <v>2500.0000000000005</v>
      </c>
      <c r="E18" s="20">
        <v>21.651376146788987</v>
      </c>
      <c r="F18" s="20">
        <v>2500</v>
      </c>
      <c r="G18" s="20">
        <v>492.1568627450979</v>
      </c>
      <c r="H18" s="20">
        <v>320</v>
      </c>
    </row>
    <row r="19" spans="2:8">
      <c r="B19" s="20" t="s">
        <v>36</v>
      </c>
      <c r="C19" s="20" t="s">
        <v>37</v>
      </c>
      <c r="D19" s="20">
        <v>2339.4495412844044</v>
      </c>
      <c r="E19" s="20">
        <v>0</v>
      </c>
      <c r="F19" s="20">
        <v>2800</v>
      </c>
      <c r="G19" s="20">
        <v>1E+30</v>
      </c>
      <c r="H19" s="20">
        <v>460.55045871559616</v>
      </c>
    </row>
    <row r="20" spans="2:8">
      <c r="B20" s="20" t="s">
        <v>39</v>
      </c>
      <c r="C20" s="20" t="s">
        <v>40</v>
      </c>
      <c r="D20" s="20">
        <v>22.935779816513776</v>
      </c>
      <c r="E20" s="20">
        <v>0</v>
      </c>
      <c r="F20" s="20">
        <v>20</v>
      </c>
      <c r="G20" s="20">
        <v>2.9357798165137612</v>
      </c>
      <c r="H20" s="20">
        <v>1E+30</v>
      </c>
    </row>
    <row r="21" spans="2:8">
      <c r="B21" s="20" t="s">
        <v>43</v>
      </c>
      <c r="C21" s="20" t="s">
        <v>44</v>
      </c>
      <c r="D21" s="20">
        <v>0</v>
      </c>
      <c r="E21" s="20">
        <v>-141.28440366972472</v>
      </c>
      <c r="F21" s="20">
        <v>0</v>
      </c>
      <c r="G21" s="20">
        <v>17.310344827586196</v>
      </c>
      <c r="H21" s="20">
        <v>3.8095238095238084</v>
      </c>
    </row>
    <row r="22" spans="2:8">
      <c r="B22" s="20" t="s">
        <v>46</v>
      </c>
      <c r="C22" s="20" t="s">
        <v>47</v>
      </c>
      <c r="D22" s="20">
        <v>0</v>
      </c>
      <c r="E22" s="20">
        <v>-249.7247706422018</v>
      </c>
      <c r="F22" s="20">
        <v>0</v>
      </c>
      <c r="G22" s="20">
        <v>17.777777777777779</v>
      </c>
      <c r="H22" s="20">
        <v>14.022346368715077</v>
      </c>
    </row>
    <row r="23" spans="2:8">
      <c r="B23" s="20" t="s">
        <v>49</v>
      </c>
      <c r="C23" s="20" t="s">
        <v>50</v>
      </c>
      <c r="D23" s="20">
        <v>-45.87155963302753</v>
      </c>
      <c r="E23" s="20">
        <v>0</v>
      </c>
      <c r="F23" s="20">
        <v>0</v>
      </c>
      <c r="G23" s="20">
        <v>1E+30</v>
      </c>
      <c r="H23" s="20">
        <v>45.871559633027523</v>
      </c>
    </row>
    <row r="24" spans="2:8" ht="15.75" thickBot="1">
      <c r="B24" s="21" t="s">
        <v>52</v>
      </c>
      <c r="C24" s="21" t="s">
        <v>53</v>
      </c>
      <c r="D24" s="21">
        <v>-2.8421709430404007E-14</v>
      </c>
      <c r="E24" s="21">
        <v>354.86238532110087</v>
      </c>
      <c r="F24" s="21">
        <v>0</v>
      </c>
      <c r="G24" s="21">
        <v>3.1999999999999997</v>
      </c>
      <c r="H24" s="21">
        <v>21.18644067796609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D1" zoomScale="82" zoomScaleNormal="82" workbookViewId="0">
      <selection activeCell="Q15" sqref="Q15"/>
    </sheetView>
  </sheetViews>
  <sheetFormatPr defaultColWidth="9" defaultRowHeight="15"/>
  <cols>
    <col min="1" max="1" width="12.28515625" customWidth="1"/>
    <col min="2" max="2" width="13.7109375" customWidth="1"/>
    <col min="3" max="3" width="13.140625" customWidth="1"/>
    <col min="4" max="4" width="11.42578125" customWidth="1"/>
    <col min="5" max="5" width="10.42578125" customWidth="1"/>
    <col min="9" max="9" width="2.7109375" customWidth="1"/>
    <col min="11" max="11" width="12" customWidth="1"/>
    <col min="12" max="12" width="21" customWidth="1"/>
    <col min="13" max="13" width="22.140625" customWidth="1"/>
    <col min="14" max="14" width="23.85546875" customWidth="1"/>
    <col min="15" max="15" width="21.140625" customWidth="1"/>
    <col min="16" max="16" width="22.85546875" customWidth="1"/>
    <col min="17" max="17" width="19" customWidth="1"/>
    <col min="18" max="18" width="12" customWidth="1"/>
    <col min="19" max="19" width="16.140625" customWidth="1"/>
  </cols>
  <sheetData>
    <row r="1" spans="1:24" ht="14.45" customHeight="1"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4" ht="14.45" customHeight="1"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4" ht="31.5">
      <c r="G3" s="1"/>
      <c r="H3" s="1"/>
      <c r="I3" s="44" t="s">
        <v>115</v>
      </c>
      <c r="J3" s="44"/>
      <c r="K3" s="44"/>
      <c r="L3" s="44"/>
      <c r="M3" s="44"/>
      <c r="N3" s="44"/>
      <c r="O3" s="44"/>
      <c r="P3" s="10"/>
      <c r="Q3" s="1"/>
    </row>
    <row r="4" spans="1:24" ht="31.5">
      <c r="I4" s="44"/>
      <c r="J4" s="44"/>
      <c r="K4" s="44"/>
      <c r="L4" s="44"/>
      <c r="M4" s="44"/>
      <c r="N4" s="44"/>
      <c r="O4" s="44"/>
      <c r="P4" s="10"/>
    </row>
    <row r="5" spans="1:24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2"/>
    </row>
    <row r="6" spans="1:24">
      <c r="A6" s="45" t="s">
        <v>69</v>
      </c>
      <c r="B6" s="45"/>
      <c r="C6" s="45"/>
      <c r="D6" s="45"/>
      <c r="E6" s="45"/>
      <c r="F6" s="45"/>
      <c r="G6" s="45"/>
      <c r="I6" s="41"/>
      <c r="J6" s="45" t="s">
        <v>70</v>
      </c>
      <c r="K6" s="45"/>
      <c r="L6" s="45"/>
      <c r="M6" s="45"/>
      <c r="N6" s="45"/>
      <c r="O6" s="45"/>
      <c r="P6" s="45"/>
      <c r="Q6" s="45"/>
      <c r="R6" s="45"/>
    </row>
    <row r="7" spans="1:24">
      <c r="A7" s="45"/>
      <c r="B7" s="45"/>
      <c r="C7" s="45"/>
      <c r="D7" s="45"/>
      <c r="E7" s="45"/>
      <c r="F7" s="45"/>
      <c r="G7" s="45"/>
      <c r="I7" s="42"/>
      <c r="J7" s="45"/>
      <c r="K7" s="45"/>
      <c r="L7" s="45"/>
      <c r="M7" s="45"/>
      <c r="N7" s="45"/>
      <c r="O7" s="45"/>
      <c r="P7" s="45"/>
      <c r="Q7" s="45"/>
      <c r="R7" s="45"/>
    </row>
    <row r="8" spans="1:24">
      <c r="A8" s="45"/>
      <c r="B8" s="45"/>
      <c r="C8" s="45"/>
      <c r="D8" s="45"/>
      <c r="E8" s="45"/>
      <c r="F8" s="45"/>
      <c r="G8" s="45"/>
      <c r="I8" s="42"/>
      <c r="J8" s="45"/>
      <c r="K8" s="45"/>
      <c r="L8" s="45"/>
      <c r="M8" s="45"/>
      <c r="N8" s="45"/>
      <c r="O8" s="45"/>
      <c r="P8" s="45"/>
      <c r="Q8" s="45"/>
      <c r="R8" s="45"/>
    </row>
    <row r="9" spans="1:24">
      <c r="I9" s="42"/>
    </row>
    <row r="10" spans="1:24" ht="18.75">
      <c r="A10" s="33" t="s">
        <v>71</v>
      </c>
      <c r="B10" s="33"/>
      <c r="C10" s="33"/>
      <c r="D10" s="33"/>
      <c r="I10" s="42"/>
      <c r="L10" s="34" t="s">
        <v>72</v>
      </c>
      <c r="M10" s="34"/>
      <c r="N10" s="34"/>
      <c r="O10" s="34"/>
      <c r="P10" s="11"/>
    </row>
    <row r="11" spans="1:24" ht="14.45" customHeight="1">
      <c r="H11" s="2"/>
      <c r="I11" s="42"/>
      <c r="J11" s="29" t="s">
        <v>73</v>
      </c>
      <c r="K11" s="29"/>
      <c r="L11" s="12" t="s">
        <v>74</v>
      </c>
      <c r="M11" s="13" t="s">
        <v>75</v>
      </c>
      <c r="N11" s="13" t="s">
        <v>76</v>
      </c>
      <c r="O11" s="13" t="s">
        <v>77</v>
      </c>
      <c r="P11" s="13" t="s">
        <v>78</v>
      </c>
    </row>
    <row r="12" spans="1:24" ht="14.45" customHeight="1">
      <c r="A12" t="s">
        <v>79</v>
      </c>
      <c r="I12" s="42"/>
      <c r="J12" s="35" t="s">
        <v>80</v>
      </c>
      <c r="K12" s="36"/>
      <c r="L12" s="14">
        <v>22.935779816513776</v>
      </c>
      <c r="M12" s="14">
        <v>0</v>
      </c>
      <c r="N12" s="14">
        <v>22.935779816513747</v>
      </c>
      <c r="O12" s="14">
        <v>45.87155963302753</v>
      </c>
      <c r="P12" s="15">
        <v>91.743119266055061</v>
      </c>
    </row>
    <row r="13" spans="1:24">
      <c r="A13" t="s">
        <v>81</v>
      </c>
      <c r="I13" s="42"/>
      <c r="J13" s="47"/>
      <c r="K13" s="47"/>
      <c r="L13" s="47"/>
      <c r="M13" s="47"/>
      <c r="N13" s="47"/>
      <c r="O13" s="47"/>
    </row>
    <row r="14" spans="1:24">
      <c r="A14" t="s">
        <v>82</v>
      </c>
      <c r="I14" s="42"/>
      <c r="J14" s="47"/>
      <c r="K14" s="47"/>
      <c r="L14" s="47"/>
      <c r="M14" s="47"/>
      <c r="N14" s="47"/>
      <c r="O14" s="47"/>
      <c r="Q14" s="13" t="s">
        <v>83</v>
      </c>
    </row>
    <row r="15" spans="1:24">
      <c r="A15" t="s">
        <v>84</v>
      </c>
      <c r="I15" s="42"/>
      <c r="J15" s="27" t="s">
        <v>85</v>
      </c>
      <c r="K15" s="28"/>
      <c r="L15" s="16">
        <v>400</v>
      </c>
      <c r="M15" s="16">
        <v>560</v>
      </c>
      <c r="N15" s="16">
        <v>560</v>
      </c>
      <c r="O15" s="16">
        <v>700</v>
      </c>
      <c r="P15" s="16">
        <v>0</v>
      </c>
      <c r="Q15" s="18">
        <f>SUMPRODUCT($L$12:$M$12:$N$12:$O$12:$P$12,L15:M15:N15:O15:P15)</f>
        <v>54128.440366972485</v>
      </c>
      <c r="R15" s="4"/>
      <c r="S15" s="13" t="s">
        <v>86</v>
      </c>
    </row>
    <row r="16" spans="1:24">
      <c r="A16" t="s">
        <v>87</v>
      </c>
      <c r="F16" s="3"/>
      <c r="I16" s="42"/>
      <c r="J16" s="29" t="s">
        <v>88</v>
      </c>
      <c r="K16" s="29"/>
      <c r="L16" s="17">
        <v>25</v>
      </c>
      <c r="M16" s="17">
        <v>46</v>
      </c>
      <c r="N16" s="17">
        <v>16</v>
      </c>
      <c r="O16" s="17">
        <v>34</v>
      </c>
      <c r="P16" s="17">
        <v>0</v>
      </c>
      <c r="Q16" s="18">
        <f>SUMPRODUCT($L$12:$M$12:$N$12:$O$12:$P$12,L16:M16:N16:O16:P16)</f>
        <v>2500.0000000000005</v>
      </c>
      <c r="R16" s="4" t="s">
        <v>89</v>
      </c>
      <c r="S16" s="17">
        <v>2500</v>
      </c>
    </row>
    <row r="17" spans="1:19">
      <c r="A17" t="s">
        <v>90</v>
      </c>
      <c r="I17" s="42"/>
      <c r="J17" s="29" t="s">
        <v>91</v>
      </c>
      <c r="K17" s="29"/>
      <c r="L17" s="17">
        <v>50</v>
      </c>
      <c r="M17" s="17">
        <v>30</v>
      </c>
      <c r="N17" s="17">
        <v>28</v>
      </c>
      <c r="O17" s="17">
        <v>12</v>
      </c>
      <c r="P17" s="17">
        <v>0</v>
      </c>
      <c r="Q17" s="18">
        <f>SUMPRODUCT($L$12:$M$12:$N$12:$O$12:$P$12,L17:M17:N17:O17:P17)</f>
        <v>2339.4495412844044</v>
      </c>
      <c r="R17" s="4" t="s">
        <v>89</v>
      </c>
      <c r="S17" s="17">
        <v>2800</v>
      </c>
    </row>
    <row r="18" spans="1:19">
      <c r="A18" s="33" t="s">
        <v>92</v>
      </c>
      <c r="B18" s="33"/>
      <c r="C18" s="33"/>
      <c r="D18" s="33"/>
      <c r="I18" s="42"/>
      <c r="J18" s="29" t="s">
        <v>93</v>
      </c>
      <c r="K18" s="29"/>
      <c r="L18" s="17">
        <v>1</v>
      </c>
      <c r="M18" s="17">
        <v>1</v>
      </c>
      <c r="N18" s="17">
        <v>0</v>
      </c>
      <c r="O18" s="17">
        <v>0</v>
      </c>
      <c r="P18" s="17">
        <v>0</v>
      </c>
      <c r="Q18" s="18">
        <f>SUMPRODUCT($L$12:$M$12:$N$12:$O$12:$P$12,L18:M18:N18:O18:P18)</f>
        <v>22.935779816513776</v>
      </c>
      <c r="R18" s="4" t="s">
        <v>94</v>
      </c>
      <c r="S18" s="17">
        <v>20</v>
      </c>
    </row>
    <row r="19" spans="1:19">
      <c r="A19" s="46" t="s">
        <v>95</v>
      </c>
      <c r="B19" s="46"/>
      <c r="C19" s="46"/>
      <c r="D19" s="46"/>
      <c r="E19" s="2"/>
      <c r="F19" s="2"/>
      <c r="I19" s="42"/>
      <c r="J19" s="29" t="s">
        <v>96</v>
      </c>
      <c r="K19" s="29"/>
      <c r="L19" s="17">
        <v>1</v>
      </c>
      <c r="M19" s="17">
        <v>1</v>
      </c>
      <c r="N19" s="17">
        <v>1</v>
      </c>
      <c r="O19" s="17">
        <v>1</v>
      </c>
      <c r="P19" s="17">
        <v>-1</v>
      </c>
      <c r="Q19" s="18">
        <f>SUMPRODUCT($L$12:$M$12:$N$12:$O$12:$P$12,L19:M19:N19:O19:P19)</f>
        <v>0</v>
      </c>
      <c r="R19" s="4" t="s">
        <v>97</v>
      </c>
      <c r="S19" s="17">
        <v>0</v>
      </c>
    </row>
    <row r="20" spans="1:19">
      <c r="A20" s="46"/>
      <c r="B20" s="46"/>
      <c r="C20" s="46"/>
      <c r="D20" s="46"/>
      <c r="E20" s="2"/>
      <c r="F20" s="2"/>
      <c r="I20" s="42"/>
      <c r="J20" s="29" t="s">
        <v>98</v>
      </c>
      <c r="K20" s="29"/>
      <c r="L20" s="17">
        <v>0</v>
      </c>
      <c r="M20" s="17">
        <v>1</v>
      </c>
      <c r="N20" s="17">
        <v>0</v>
      </c>
      <c r="O20" s="17">
        <v>1</v>
      </c>
      <c r="P20" s="17">
        <v>-0.5</v>
      </c>
      <c r="Q20" s="18">
        <f>SUMPRODUCT($L$12:$M$12:$N$12:$O$12:$P$12,L20:M20:N20:O20:P20)</f>
        <v>0</v>
      </c>
      <c r="R20" s="4" t="s">
        <v>94</v>
      </c>
      <c r="S20" s="17">
        <v>0</v>
      </c>
    </row>
    <row r="21" spans="1:19">
      <c r="I21" s="42"/>
      <c r="J21" s="29" t="s">
        <v>99</v>
      </c>
      <c r="K21" s="29"/>
      <c r="L21" s="17">
        <v>1</v>
      </c>
      <c r="M21" s="17">
        <v>1</v>
      </c>
      <c r="N21" s="17">
        <v>0</v>
      </c>
      <c r="O21" s="17">
        <v>0</v>
      </c>
      <c r="P21" s="17">
        <v>-0.75</v>
      </c>
      <c r="Q21" s="18">
        <f>SUMPRODUCT($L$12:$M$12:$N$12:$O$12:$P$12,L21:M21:N21:O21:P21)</f>
        <v>-45.87155963302753</v>
      </c>
      <c r="R21" s="4" t="s">
        <v>89</v>
      </c>
      <c r="S21" s="17">
        <v>0</v>
      </c>
    </row>
    <row r="22" spans="1:19">
      <c r="A22" s="33" t="s">
        <v>100</v>
      </c>
      <c r="B22" s="37"/>
      <c r="C22" s="37"/>
      <c r="D22" s="37"/>
      <c r="I22" s="42"/>
      <c r="J22" s="38" t="s">
        <v>101</v>
      </c>
      <c r="K22" s="39"/>
      <c r="L22" s="17">
        <v>0</v>
      </c>
      <c r="M22" s="17">
        <v>0</v>
      </c>
      <c r="N22" s="17">
        <v>1</v>
      </c>
      <c r="O22" s="17">
        <v>1</v>
      </c>
      <c r="P22" s="17">
        <v>-0.75</v>
      </c>
      <c r="Q22" s="18">
        <f>SUMPRODUCT($L$12:$M$12:$N$12:$O$12:$P$12,L22:M22:N22:O22:P22)</f>
        <v>-2.8421709430404007E-14</v>
      </c>
      <c r="R22" s="4" t="s">
        <v>89</v>
      </c>
      <c r="S22" s="17">
        <v>0</v>
      </c>
    </row>
    <row r="23" spans="1:19">
      <c r="C23" s="2"/>
      <c r="D23" s="2"/>
      <c r="E23" s="2"/>
      <c r="F23" s="2"/>
      <c r="G23" s="4"/>
      <c r="H23" s="5"/>
      <c r="I23" s="42"/>
    </row>
    <row r="24" spans="1:19">
      <c r="A24" s="40" t="s">
        <v>102</v>
      </c>
      <c r="B24" s="40"/>
      <c r="C24" s="40"/>
      <c r="D24" s="40"/>
      <c r="E24" s="40"/>
      <c r="F24" s="40"/>
      <c r="G24" s="2"/>
      <c r="H24" s="7"/>
      <c r="I24" s="42"/>
    </row>
    <row r="25" spans="1:19">
      <c r="A25" s="6" t="s">
        <v>103</v>
      </c>
      <c r="B25" s="6"/>
      <c r="C25" s="6"/>
      <c r="D25" s="6"/>
      <c r="E25" s="6"/>
      <c r="F25" s="6"/>
      <c r="G25" s="8"/>
      <c r="H25" s="9"/>
      <c r="I25" s="42"/>
    </row>
    <row r="26" spans="1:19">
      <c r="A26" s="6" t="s">
        <v>104</v>
      </c>
      <c r="B26" s="6"/>
      <c r="C26" s="6"/>
      <c r="D26" s="6"/>
      <c r="E26" s="6"/>
      <c r="F26" s="6"/>
      <c r="G26" s="8"/>
      <c r="H26" s="9"/>
      <c r="I26" s="42"/>
    </row>
    <row r="27" spans="1:19">
      <c r="A27" s="6" t="s">
        <v>105</v>
      </c>
      <c r="B27" s="6"/>
      <c r="C27" s="6"/>
      <c r="D27" s="6"/>
      <c r="E27" s="6"/>
      <c r="F27" s="6"/>
      <c r="G27" s="8"/>
      <c r="H27" s="9"/>
      <c r="I27" s="42"/>
    </row>
    <row r="28" spans="1:19">
      <c r="A28" s="6" t="s">
        <v>106</v>
      </c>
      <c r="B28" s="6"/>
      <c r="C28" s="6"/>
      <c r="D28" s="6"/>
      <c r="E28" s="6"/>
      <c r="F28" s="6"/>
      <c r="G28" s="8"/>
      <c r="H28" s="9"/>
      <c r="I28" s="42"/>
    </row>
    <row r="29" spans="1:19">
      <c r="A29" s="6" t="s">
        <v>107</v>
      </c>
      <c r="B29" s="6"/>
      <c r="C29" s="6"/>
      <c r="D29" s="6"/>
      <c r="E29" s="6"/>
      <c r="F29" s="6"/>
      <c r="G29" s="8"/>
      <c r="H29" s="8"/>
      <c r="I29" s="42"/>
    </row>
    <row r="30" spans="1:19">
      <c r="A30" s="6" t="s">
        <v>108</v>
      </c>
      <c r="B30" s="6"/>
      <c r="C30" s="6"/>
      <c r="D30" s="6"/>
      <c r="E30" s="6"/>
      <c r="F30" s="6"/>
      <c r="G30" s="8"/>
      <c r="H30" s="8"/>
      <c r="I30" s="42"/>
    </row>
    <row r="31" spans="1:19">
      <c r="A31" s="6" t="s">
        <v>109</v>
      </c>
      <c r="B31" s="6"/>
      <c r="C31" s="6"/>
      <c r="D31" s="6"/>
      <c r="E31" s="6"/>
      <c r="F31" s="6"/>
      <c r="I31" s="42"/>
    </row>
  </sheetData>
  <mergeCells count="24">
    <mergeCell ref="A22:D22"/>
    <mergeCell ref="J22:K22"/>
    <mergeCell ref="A24:F24"/>
    <mergeCell ref="I6:I31"/>
    <mergeCell ref="G1:R2"/>
    <mergeCell ref="I3:O4"/>
    <mergeCell ref="A6:G8"/>
    <mergeCell ref="J6:R8"/>
    <mergeCell ref="A19:D20"/>
    <mergeCell ref="A18:D18"/>
    <mergeCell ref="J18:K18"/>
    <mergeCell ref="J19:K19"/>
    <mergeCell ref="J20:K20"/>
    <mergeCell ref="J21:K21"/>
    <mergeCell ref="J13:O13"/>
    <mergeCell ref="J14:O14"/>
    <mergeCell ref="J15:K15"/>
    <mergeCell ref="J16:K16"/>
    <mergeCell ref="J17:K17"/>
    <mergeCell ref="A5:X5"/>
    <mergeCell ref="A10:D10"/>
    <mergeCell ref="L10:O10"/>
    <mergeCell ref="J11:K11"/>
    <mergeCell ref="J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Q3_l201310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Laiq-P</cp:lastModifiedBy>
  <dcterms:created xsi:type="dcterms:W3CDTF">2022-11-01T20:35:00Z</dcterms:created>
  <dcterms:modified xsi:type="dcterms:W3CDTF">2022-12-11T11:43:13Z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42A94ED4FE4E4E55A690FDB5733AE0F1</vt:lpwstr>
  </property>
  <property fmtid="{D5CDD505-2E9C-101B-9397-08002B2CF9AE}" pid="3" name="KSOProductBuildVer">
    <vt:lpwstr>1033-11.2.0.11380</vt:lpwstr>
  </property>
</Properties>
</file>