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aiq-P\Desktop\20L-1310 (Muhammad Laiq Ali)\Q5\"/>
    </mc:Choice>
  </mc:AlternateContent>
  <bookViews>
    <workbookView xWindow="0" yWindow="0" windowWidth="20490" windowHeight="7020" activeTab="1"/>
  </bookViews>
  <sheets>
    <sheet name="Q5_l201310" sheetId="1" r:id="rId1"/>
    <sheet name="Answer Report 1" sheetId="2" r:id="rId2"/>
    <sheet name="Sensitivity Report 1" sheetId="3" r:id="rId3"/>
  </sheets>
  <definedNames>
    <definedName name="solver_adj" localSheetId="0" hidden="1">Q5_l201310!$L$12:$N$12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Q5_l201310!$P$16:$P$19</definedName>
    <definedName name="solver_lhs2" localSheetId="0" hidden="1">Q5_l201310!$P$20:$P$22</definedName>
    <definedName name="solver_lhs3" localSheetId="0" hidden="1">Q5_l201310!$P$18</definedName>
    <definedName name="solver_lhs4" localSheetId="0" hidden="1">Q5_l201310!$P$19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2</definedName>
    <definedName name="solver_nwt" localSheetId="0" hidden="1">1</definedName>
    <definedName name="solver_opt" localSheetId="0" hidden="1">Q5_l201310!$P$15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3</definedName>
    <definedName name="solver_rel3" localSheetId="0" hidden="1">1</definedName>
    <definedName name="solver_rel4" localSheetId="0" hidden="1">1</definedName>
    <definedName name="solver_rhs1" localSheetId="0" hidden="1">Q5_l201310!$R$16:$R$19</definedName>
    <definedName name="solver_rhs2" localSheetId="0" hidden="1">Q5_l201310!$R$20:$R$22</definedName>
    <definedName name="solver_rhs3" localSheetId="0" hidden="1">Q5_l201310!$R$18</definedName>
    <definedName name="solver_rhs4" localSheetId="0" hidden="1">Q5_l201310!$R$19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P21" i="1" l="1"/>
  <c r="P16" i="1"/>
  <c r="P17" i="1"/>
  <c r="P18" i="1"/>
  <c r="P19" i="1"/>
  <c r="P20" i="1"/>
  <c r="P22" i="1"/>
  <c r="P15" i="1" l="1"/>
</calcChain>
</file>

<file path=xl/sharedStrings.xml><?xml version="1.0" encoding="utf-8"?>
<sst xmlns="http://schemas.openxmlformats.org/spreadsheetml/2006/main" count="156" uniqueCount="101">
  <si>
    <t>Setting Up the Problem By Hand</t>
  </si>
  <si>
    <t>Setting Up the Problem in Excel</t>
  </si>
  <si>
    <t>Decision Variables</t>
  </si>
  <si>
    <t>Decision Variable</t>
  </si>
  <si>
    <t>Quantity Produced</t>
  </si>
  <si>
    <t>Totals</t>
  </si>
  <si>
    <t>Profit</t>
  </si>
  <si>
    <t>Z: Profit</t>
  </si>
  <si>
    <t>Objective Funtion</t>
  </si>
  <si>
    <t>&lt;=</t>
  </si>
  <si>
    <t>Subject To following Constraints</t>
  </si>
  <si>
    <t>X3 = Number of king comforters produced daily</t>
  </si>
  <si>
    <t>X1 = Number of full comforters produced daily</t>
  </si>
  <si>
    <t>X2 = Number of queen comforters produced daily</t>
  </si>
  <si>
    <t>MAXIMIZE:  6.50X1 + 9.00X2 + 10.00X3</t>
  </si>
  <si>
    <t xml:space="preserve">                                 All X's  &gt;=  120</t>
  </si>
  <si>
    <t>3 X1  +  4 X2  +  6 X3          &lt;=  2700     (Stuffing)</t>
  </si>
  <si>
    <t>55X1 + 75X2 + 95X3          &lt;= 48000     (Fabric)</t>
  </si>
  <si>
    <t>3  X1 +  5  X2 + 6  X3          &lt;= 3000       (cutting minutes)</t>
  </si>
  <si>
    <t>5  X1 + 6   X2 + 8  X3          &lt;= 12000     (sewing minutes)</t>
  </si>
  <si>
    <t>Comforters</t>
  </si>
  <si>
    <t>Full</t>
  </si>
  <si>
    <t>Queen</t>
  </si>
  <si>
    <t>King</t>
  </si>
  <si>
    <t>Stuffing</t>
  </si>
  <si>
    <t>Fabric</t>
  </si>
  <si>
    <t>Cutting minutes</t>
  </si>
  <si>
    <t>sewing minutes</t>
  </si>
  <si>
    <t>RHS</t>
  </si>
  <si>
    <t>QUESTION # 5</t>
  </si>
  <si>
    <t>&gt;=</t>
  </si>
  <si>
    <t>Microsoft Excel 16.0 Answer Report</t>
  </si>
  <si>
    <t>Worksheet: [Question # 5 (20L-1310 (Muhammad Laiq Ali)).xlsx]Q5_l201310</t>
  </si>
  <si>
    <t>Report Created: 12/11/2022 6:14:52 PM</t>
  </si>
  <si>
    <t>Result: Solver found a solution.  All Constraints and optimality conditions are satisfied.</t>
  </si>
  <si>
    <t>Solver Engine</t>
  </si>
  <si>
    <t>Engine: Simplex LP</t>
  </si>
  <si>
    <t>Solution Time: 0.046 Seconds.</t>
  </si>
  <si>
    <t>Iterations: 7 Subproblems: 0</t>
  </si>
  <si>
    <t>Solver Options</t>
  </si>
  <si>
    <t>Max Time Unlimited,  Iterations Unlimited, Precision 0.000001, Use Automatic Scaling</t>
  </si>
  <si>
    <t>Max Subproblems Unlimited, Max Integer Sols Unlimited, Integer Tolerance 1%, Assume NonNegative</t>
  </si>
  <si>
    <t>Objective Cell (Max)</t>
  </si>
  <si>
    <t>Cell</t>
  </si>
  <si>
    <t>Name</t>
  </si>
  <si>
    <t>Original Value</t>
  </si>
  <si>
    <t>Final Value</t>
  </si>
  <si>
    <t>Variable Cells</t>
  </si>
  <si>
    <t>Integer</t>
  </si>
  <si>
    <t>Constraints</t>
  </si>
  <si>
    <t>Cell Value</t>
  </si>
  <si>
    <t>Formula</t>
  </si>
  <si>
    <t>Status</t>
  </si>
  <si>
    <t>Slack</t>
  </si>
  <si>
    <t>$P$15</t>
  </si>
  <si>
    <t>Profit Totals</t>
  </si>
  <si>
    <t>$L$12</t>
  </si>
  <si>
    <t>Quantity Produced Full</t>
  </si>
  <si>
    <t>Contin</t>
  </si>
  <si>
    <t>$M$12</t>
  </si>
  <si>
    <t>Quantity Produced Queen</t>
  </si>
  <si>
    <t>$N$12</t>
  </si>
  <si>
    <t>Quantity Produced King</t>
  </si>
  <si>
    <t>$P$16</t>
  </si>
  <si>
    <t>Stuffing Totals</t>
  </si>
  <si>
    <t>$P$16&lt;=$R$16</t>
  </si>
  <si>
    <t>Not Binding</t>
  </si>
  <si>
    <t>$P$17</t>
  </si>
  <si>
    <t>Fabric Totals</t>
  </si>
  <si>
    <t>$P$17&lt;=$R$17</t>
  </si>
  <si>
    <t>Binding</t>
  </si>
  <si>
    <t>$P$18</t>
  </si>
  <si>
    <t>Cutting minutes Totals</t>
  </si>
  <si>
    <t>$P$18&lt;=$R$18</t>
  </si>
  <si>
    <t>$P$19</t>
  </si>
  <si>
    <t>sewing minutes Totals</t>
  </si>
  <si>
    <t>$P$19&lt;=$R$19</t>
  </si>
  <si>
    <t>$P$20</t>
  </si>
  <si>
    <t>Full Totals</t>
  </si>
  <si>
    <t>$P$20&gt;=$R$20</t>
  </si>
  <si>
    <t>$P$21</t>
  </si>
  <si>
    <t>Queen Totals</t>
  </si>
  <si>
    <t>$P$21&gt;=$R$21</t>
  </si>
  <si>
    <t>$P$22</t>
  </si>
  <si>
    <t>King Totals</t>
  </si>
  <si>
    <t>$P$22&gt;=$R$22</t>
  </si>
  <si>
    <t>Microsoft Excel 16.0 Sensitivity Report</t>
  </si>
  <si>
    <t>Report Created: 12/11/2022 6:14:53 PM</t>
  </si>
  <si>
    <t>Final</t>
  </si>
  <si>
    <t>Value</t>
  </si>
  <si>
    <t>Reduced</t>
  </si>
  <si>
    <t>Cost</t>
  </si>
  <si>
    <t>Objective</t>
  </si>
  <si>
    <t>Coefficient</t>
  </si>
  <si>
    <t>Allowable</t>
  </si>
  <si>
    <t>Increase</t>
  </si>
  <si>
    <t>Decrease</t>
  </si>
  <si>
    <t>Shadow</t>
  </si>
  <si>
    <t>Price</t>
  </si>
  <si>
    <t>Constraint</t>
  </si>
  <si>
    <t>R.H. 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</si>
</sst>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0"/>
      <color rgb="FF3F3F3F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indexed="1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0.39997558519241921"/>
        <bgColor indexed="64"/>
      </patternFill>
    </fill>
  </fills>
  <borders count="20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double">
        <color rgb="FF3F3F3F"/>
      </right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</borders>
  <cellStyleXfs count="5">
    <xf numFmtId="0" fontId="0" fillId="0" borderId="0"/>
    <xf numFmtId="0" fontId="2" fillId="2" borderId="1" applyNumberFormat="0" applyAlignment="0" applyProtection="0"/>
    <xf numFmtId="0" fontId="3" fillId="3" borderId="2" applyNumberFormat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47">
    <xf numFmtId="0" fontId="0" fillId="0" borderId="0" xfId="0"/>
    <xf numFmtId="0" fontId="6" fillId="0" borderId="0" xfId="0" applyFont="1" applyAlignment="1">
      <alignment vertical="top"/>
    </xf>
    <xf numFmtId="0" fontId="0" fillId="0" borderId="0" xfId="0" applyAlignment="1">
      <alignment horizontal="left" vertical="center"/>
    </xf>
    <xf numFmtId="0" fontId="4" fillId="0" borderId="11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/>
    </xf>
    <xf numFmtId="0" fontId="1" fillId="5" borderId="11" xfId="4" applyBorder="1" applyAlignment="1">
      <alignment horizontal="center"/>
    </xf>
    <xf numFmtId="0" fontId="0" fillId="0" borderId="0" xfId="0"/>
    <xf numFmtId="0" fontId="1" fillId="4" borderId="11" xfId="3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2" xfId="0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6" borderId="11" xfId="0" applyFill="1" applyBorder="1" applyAlignment="1">
      <alignment horizontal="center"/>
    </xf>
    <xf numFmtId="0" fontId="3" fillId="3" borderId="7" xfId="2" applyBorder="1" applyAlignment="1"/>
    <xf numFmtId="0" fontId="3" fillId="3" borderId="0" xfId="2" applyBorder="1" applyAlignment="1"/>
    <xf numFmtId="0" fontId="0" fillId="0" borderId="0" xfId="0" applyAlignment="1">
      <alignment horizontal="center"/>
    </xf>
    <xf numFmtId="0" fontId="4" fillId="0" borderId="0" xfId="0" applyFont="1"/>
    <xf numFmtId="0" fontId="0" fillId="0" borderId="18" xfId="0" applyFill="1" applyBorder="1" applyAlignment="1"/>
    <xf numFmtId="0" fontId="10" fillId="0" borderId="17" xfId="0" applyFont="1" applyFill="1" applyBorder="1" applyAlignment="1">
      <alignment horizontal="center"/>
    </xf>
    <xf numFmtId="0" fontId="0" fillId="0" borderId="19" xfId="0" applyFill="1" applyBorder="1" applyAlignment="1"/>
    <xf numFmtId="0" fontId="0" fillId="0" borderId="18" xfId="0" applyNumberFormat="1" applyFill="1" applyBorder="1" applyAlignment="1"/>
    <xf numFmtId="0" fontId="0" fillId="0" borderId="19" xfId="0" applyNumberFormat="1" applyFill="1" applyBorder="1" applyAlignment="1"/>
    <xf numFmtId="0" fontId="10" fillId="0" borderId="15" xfId="0" applyFont="1" applyFill="1" applyBorder="1" applyAlignment="1">
      <alignment horizontal="center"/>
    </xf>
    <xf numFmtId="0" fontId="10" fillId="0" borderId="16" xfId="0" applyFont="1" applyFill="1" applyBorder="1" applyAlignment="1">
      <alignment horizontal="center"/>
    </xf>
    <xf numFmtId="0" fontId="4" fillId="0" borderId="11" xfId="0" applyFont="1" applyBorder="1" applyAlignment="1">
      <alignment horizontal="left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3" fillId="3" borderId="0" xfId="2" applyBorder="1" applyAlignment="1">
      <alignment horizontal="center"/>
    </xf>
    <xf numFmtId="0" fontId="5" fillId="0" borderId="0" xfId="0" applyFont="1" applyAlignment="1">
      <alignment horizontal="center" vertical="top"/>
    </xf>
    <xf numFmtId="0" fontId="3" fillId="3" borderId="4" xfId="2" applyBorder="1"/>
    <xf numFmtId="0" fontId="3" fillId="3" borderId="5" xfId="2" applyBorder="1"/>
    <xf numFmtId="0" fontId="3" fillId="3" borderId="6" xfId="2" applyBorder="1"/>
    <xf numFmtId="0" fontId="8" fillId="2" borderId="1" xfId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9" fillId="0" borderId="8" xfId="0" applyFont="1" applyBorder="1" applyAlignment="1">
      <alignment horizontal="center"/>
    </xf>
    <xf numFmtId="0" fontId="9" fillId="0" borderId="9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4" fillId="5" borderId="11" xfId="4" applyFont="1" applyBorder="1" applyAlignment="1">
      <alignment horizontal="left"/>
    </xf>
    <xf numFmtId="0" fontId="1" fillId="5" borderId="11" xfId="4" applyBorder="1" applyAlignment="1">
      <alignment horizontal="left"/>
    </xf>
    <xf numFmtId="0" fontId="4" fillId="4" borderId="11" xfId="3" applyFont="1" applyBorder="1" applyAlignment="1">
      <alignment horizontal="left"/>
    </xf>
    <xf numFmtId="0" fontId="1" fillId="4" borderId="11" xfId="3" applyBorder="1" applyAlignment="1">
      <alignment horizontal="left"/>
    </xf>
  </cellXfs>
  <cellStyles count="5">
    <cellStyle name="60% - Accent2" xfId="3" builtinId="36"/>
    <cellStyle name="60% - Accent4" xfId="4" builtinId="44"/>
    <cellStyle name="Check Cell" xfId="2" builtinId="23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4"/>
  <sheetViews>
    <sheetView topLeftCell="A9" zoomScale="82" workbookViewId="0">
      <selection activeCell="F12" sqref="F12"/>
    </sheetView>
  </sheetViews>
  <sheetFormatPr defaultColWidth="9" defaultRowHeight="15" x14ac:dyDescent="0.25"/>
  <cols>
    <col min="9" max="9" width="2.7109375" customWidth="1"/>
    <col min="12" max="12" width="18.85546875" customWidth="1"/>
    <col min="13" max="13" width="19" customWidth="1"/>
    <col min="14" max="14" width="19.140625" customWidth="1"/>
    <col min="15" max="15" width="19" customWidth="1"/>
    <col min="16" max="16" width="16" customWidth="1"/>
    <col min="17" max="17" width="13.85546875" customWidth="1"/>
    <col min="18" max="18" width="19" customWidth="1"/>
    <col min="19" max="19" width="12.7109375" customWidth="1"/>
    <col min="21" max="21" width="13.140625" customWidth="1"/>
  </cols>
  <sheetData>
    <row r="1" spans="1:26" ht="14.45" customHeight="1" x14ac:dyDescent="0.25"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</row>
    <row r="2" spans="1:26" ht="14.45" customHeight="1" x14ac:dyDescent="0.25"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</row>
    <row r="3" spans="1:26" ht="31.15" customHeight="1" x14ac:dyDescent="0.25">
      <c r="G3" s="1"/>
      <c r="H3" s="1"/>
      <c r="I3" s="38" t="s">
        <v>29</v>
      </c>
      <c r="J3" s="38"/>
      <c r="K3" s="38"/>
      <c r="L3" s="38"/>
      <c r="M3" s="38"/>
      <c r="N3" s="38"/>
      <c r="O3" s="38"/>
      <c r="P3" s="38"/>
      <c r="Q3" s="38"/>
      <c r="R3" s="38"/>
      <c r="S3" s="1"/>
    </row>
    <row r="4" spans="1:26" ht="15.75" thickBot="1" x14ac:dyDescent="0.3">
      <c r="I4" s="39"/>
      <c r="J4" s="39"/>
      <c r="K4" s="39"/>
      <c r="L4" s="39"/>
      <c r="M4" s="39"/>
      <c r="N4" s="39"/>
      <c r="O4" s="39"/>
      <c r="P4" s="39"/>
      <c r="Q4" s="39"/>
      <c r="R4" s="39"/>
    </row>
    <row r="5" spans="1:26" ht="16.5" thickTop="1" thickBot="1" x14ac:dyDescent="0.3">
      <c r="A5" s="34"/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6"/>
    </row>
    <row r="6" spans="1:26" ht="15.75" thickTop="1" x14ac:dyDescent="0.25">
      <c r="A6" s="37" t="s">
        <v>0</v>
      </c>
      <c r="B6" s="37"/>
      <c r="C6" s="37"/>
      <c r="D6" s="37"/>
      <c r="E6" s="37"/>
      <c r="F6" s="37"/>
      <c r="G6" s="37"/>
      <c r="I6" s="16"/>
      <c r="J6" s="37" t="s">
        <v>1</v>
      </c>
      <c r="K6" s="37"/>
      <c r="L6" s="37"/>
      <c r="M6" s="37"/>
      <c r="N6" s="37"/>
      <c r="O6" s="37"/>
      <c r="P6" s="37"/>
      <c r="Q6" s="37"/>
      <c r="R6" s="37"/>
      <c r="S6" s="37"/>
      <c r="T6" s="37"/>
    </row>
    <row r="7" spans="1:26" x14ac:dyDescent="0.25">
      <c r="A7" s="37"/>
      <c r="B7" s="37"/>
      <c r="C7" s="37"/>
      <c r="D7" s="37"/>
      <c r="E7" s="37"/>
      <c r="F7" s="37"/>
      <c r="G7" s="37"/>
      <c r="I7" s="1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</row>
    <row r="8" spans="1:26" x14ac:dyDescent="0.25">
      <c r="A8" s="37"/>
      <c r="B8" s="37"/>
      <c r="C8" s="37"/>
      <c r="D8" s="37"/>
      <c r="E8" s="37"/>
      <c r="F8" s="37"/>
      <c r="G8" s="37"/>
      <c r="I8" s="1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</row>
    <row r="9" spans="1:26" x14ac:dyDescent="0.25">
      <c r="I9" s="32"/>
    </row>
    <row r="10" spans="1:26" ht="18.75" x14ac:dyDescent="0.3">
      <c r="A10" s="28" t="s">
        <v>2</v>
      </c>
      <c r="B10" s="28"/>
      <c r="C10" s="28"/>
      <c r="D10" s="28"/>
      <c r="E10" s="28"/>
      <c r="F10" s="28"/>
      <c r="G10" s="28"/>
      <c r="I10" s="32"/>
      <c r="L10" s="40" t="s">
        <v>20</v>
      </c>
      <c r="M10" s="41"/>
      <c r="N10" s="42"/>
    </row>
    <row r="11" spans="1:26" ht="14.45" customHeight="1" x14ac:dyDescent="0.25">
      <c r="H11" s="2"/>
      <c r="I11" s="32"/>
      <c r="J11" s="27" t="s">
        <v>3</v>
      </c>
      <c r="K11" s="27"/>
      <c r="L11" s="3" t="s">
        <v>21</v>
      </c>
      <c r="M11" s="4" t="s">
        <v>22</v>
      </c>
      <c r="N11" s="4" t="s">
        <v>23</v>
      </c>
    </row>
    <row r="12" spans="1:26" ht="14.45" customHeight="1" x14ac:dyDescent="0.25">
      <c r="A12" t="s">
        <v>12</v>
      </c>
      <c r="I12" s="32"/>
      <c r="J12" s="43" t="s">
        <v>4</v>
      </c>
      <c r="K12" s="44"/>
      <c r="L12" s="5">
        <v>239.99999999999989</v>
      </c>
      <c r="M12" s="5">
        <v>312.00000000000006</v>
      </c>
      <c r="N12" s="5">
        <v>120</v>
      </c>
    </row>
    <row r="13" spans="1:26" x14ac:dyDescent="0.25">
      <c r="A13" t="s">
        <v>13</v>
      </c>
      <c r="I13" s="32"/>
      <c r="J13" s="30"/>
      <c r="K13" s="30"/>
      <c r="L13" s="30"/>
      <c r="M13" s="30"/>
      <c r="N13" s="30"/>
    </row>
    <row r="14" spans="1:26" x14ac:dyDescent="0.25">
      <c r="A14" t="s">
        <v>11</v>
      </c>
      <c r="I14" s="32"/>
      <c r="J14" s="31"/>
      <c r="K14" s="31"/>
      <c r="L14" s="31"/>
      <c r="M14" s="31"/>
      <c r="N14" s="31"/>
      <c r="P14" s="4" t="s">
        <v>5</v>
      </c>
    </row>
    <row r="15" spans="1:26" x14ac:dyDescent="0.25">
      <c r="A15" t="s">
        <v>7</v>
      </c>
      <c r="I15" s="32"/>
      <c r="J15" s="45" t="s">
        <v>6</v>
      </c>
      <c r="K15" s="46"/>
      <c r="L15" s="7">
        <v>6.5</v>
      </c>
      <c r="M15" s="7">
        <v>9</v>
      </c>
      <c r="N15" s="7">
        <v>10</v>
      </c>
      <c r="P15" s="15">
        <f>SUMPRODUCT($L$12:$M$12:$N$12,L15:M15:N15)</f>
        <v>5568</v>
      </c>
      <c r="R15" s="4" t="s">
        <v>28</v>
      </c>
    </row>
    <row r="16" spans="1:26" x14ac:dyDescent="0.25">
      <c r="A16" s="28" t="s">
        <v>8</v>
      </c>
      <c r="B16" s="28"/>
      <c r="C16" s="28"/>
      <c r="D16" s="28"/>
      <c r="E16" s="28"/>
      <c r="F16" s="28"/>
      <c r="G16" s="28"/>
      <c r="I16" s="32"/>
      <c r="J16" s="27" t="s">
        <v>24</v>
      </c>
      <c r="K16" s="27"/>
      <c r="L16" s="10">
        <v>3</v>
      </c>
      <c r="M16" s="10">
        <v>4</v>
      </c>
      <c r="N16" s="10">
        <v>6</v>
      </c>
      <c r="P16" s="15">
        <f>SUMPRODUCT($L$12:$M$12:$N$12,L16:M16:N16)</f>
        <v>2688</v>
      </c>
      <c r="Q16" s="14" t="s">
        <v>9</v>
      </c>
      <c r="R16" s="10">
        <v>2700</v>
      </c>
    </row>
    <row r="17" spans="1:18" x14ac:dyDescent="0.25">
      <c r="A17" s="29" t="s">
        <v>14</v>
      </c>
      <c r="B17" s="29"/>
      <c r="C17" s="29"/>
      <c r="D17" s="29"/>
      <c r="E17" s="29"/>
      <c r="F17" s="29"/>
      <c r="G17" s="29"/>
      <c r="I17" s="32"/>
      <c r="J17" s="27" t="s">
        <v>25</v>
      </c>
      <c r="K17" s="27"/>
      <c r="L17" s="10">
        <v>55</v>
      </c>
      <c r="M17" s="10">
        <v>75</v>
      </c>
      <c r="N17" s="10">
        <v>95</v>
      </c>
      <c r="P17" s="15">
        <f>SUMPRODUCT($L$12:$M$12:$N$12,L17:M17:N17)</f>
        <v>48000</v>
      </c>
      <c r="Q17" s="14" t="s">
        <v>9</v>
      </c>
      <c r="R17" s="10">
        <v>48000</v>
      </c>
    </row>
    <row r="18" spans="1:18" x14ac:dyDescent="0.25">
      <c r="A18" s="8"/>
      <c r="F18" s="9"/>
      <c r="I18" s="32"/>
      <c r="J18" s="27" t="s">
        <v>26</v>
      </c>
      <c r="K18" s="27"/>
      <c r="L18" s="10">
        <v>3</v>
      </c>
      <c r="M18" s="10">
        <v>5</v>
      </c>
      <c r="N18" s="10">
        <v>6</v>
      </c>
      <c r="P18" s="15">
        <f>SUMPRODUCT($L$12:$M$12:$N$12,L18:M18:N18)</f>
        <v>3000</v>
      </c>
      <c r="Q18" s="14" t="s">
        <v>9</v>
      </c>
      <c r="R18" s="10">
        <v>3000</v>
      </c>
    </row>
    <row r="19" spans="1:18" x14ac:dyDescent="0.25">
      <c r="I19" s="32"/>
      <c r="J19" s="27" t="s">
        <v>27</v>
      </c>
      <c r="K19" s="27"/>
      <c r="L19" s="10">
        <v>5</v>
      </c>
      <c r="M19" s="10">
        <v>6</v>
      </c>
      <c r="N19" s="10">
        <v>8</v>
      </c>
      <c r="P19" s="15">
        <f>SUMPRODUCT($L$12:$M$12:$N$12,L19:M19:N19)</f>
        <v>4032</v>
      </c>
      <c r="Q19" s="14" t="s">
        <v>9</v>
      </c>
      <c r="R19" s="10">
        <v>12000</v>
      </c>
    </row>
    <row r="20" spans="1:18" x14ac:dyDescent="0.25">
      <c r="A20" s="28" t="s">
        <v>10</v>
      </c>
      <c r="B20" s="28"/>
      <c r="C20" s="28"/>
      <c r="D20" s="28"/>
      <c r="E20" s="28"/>
      <c r="F20" s="28"/>
      <c r="G20" s="28"/>
      <c r="I20" s="32"/>
      <c r="J20" s="27" t="s">
        <v>21</v>
      </c>
      <c r="K20" s="27"/>
      <c r="L20" s="10">
        <v>1</v>
      </c>
      <c r="M20" s="10">
        <v>0</v>
      </c>
      <c r="N20" s="10">
        <v>0</v>
      </c>
      <c r="O20" s="6"/>
      <c r="P20" s="15">
        <f>SUMPRODUCT($L$12:$M$12:$N$12,L20:M20:N20)</f>
        <v>239.99999999999989</v>
      </c>
      <c r="Q20" s="18" t="s">
        <v>30</v>
      </c>
      <c r="R20" s="10">
        <v>120</v>
      </c>
    </row>
    <row r="21" spans="1:18" x14ac:dyDescent="0.25">
      <c r="B21" s="8"/>
      <c r="C21" s="8"/>
      <c r="D21" s="8"/>
      <c r="E21" s="8"/>
      <c r="F21" s="8"/>
      <c r="G21" s="8"/>
      <c r="I21" s="32"/>
      <c r="J21" s="27" t="s">
        <v>22</v>
      </c>
      <c r="K21" s="27"/>
      <c r="L21" s="10">
        <v>0</v>
      </c>
      <c r="M21" s="10">
        <v>1</v>
      </c>
      <c r="N21" s="10">
        <v>0</v>
      </c>
      <c r="O21" s="6"/>
      <c r="P21" s="15">
        <f>SUMPRODUCT($L$12:$M$12:$N$12,L21:M21:N21)</f>
        <v>312.00000000000006</v>
      </c>
      <c r="Q21" s="18" t="s">
        <v>30</v>
      </c>
      <c r="R21" s="10">
        <v>120</v>
      </c>
    </row>
    <row r="22" spans="1:18" x14ac:dyDescent="0.25">
      <c r="A22" t="s">
        <v>16</v>
      </c>
      <c r="B22" s="8"/>
      <c r="C22" s="8"/>
      <c r="D22" s="8"/>
      <c r="E22" s="8"/>
      <c r="F22" s="8"/>
      <c r="G22" s="8"/>
      <c r="I22" s="32"/>
      <c r="J22" s="27" t="s">
        <v>23</v>
      </c>
      <c r="K22" s="27"/>
      <c r="L22" s="10">
        <v>0</v>
      </c>
      <c r="M22" s="10">
        <v>0</v>
      </c>
      <c r="N22" s="10">
        <v>1</v>
      </c>
      <c r="O22" s="6"/>
      <c r="P22" s="15">
        <f>SUMPRODUCT($L$12:$M$12:$N$12,L22:M22:N22)</f>
        <v>120</v>
      </c>
      <c r="Q22" s="18" t="s">
        <v>30</v>
      </c>
      <c r="R22" s="10">
        <v>120</v>
      </c>
    </row>
    <row r="23" spans="1:18" x14ac:dyDescent="0.25">
      <c r="A23" t="s">
        <v>17</v>
      </c>
      <c r="I23" s="32"/>
    </row>
    <row r="24" spans="1:18" x14ac:dyDescent="0.25">
      <c r="A24" t="s">
        <v>18</v>
      </c>
      <c r="B24" s="13"/>
      <c r="C24" s="13"/>
      <c r="D24" s="13"/>
      <c r="E24" s="13"/>
      <c r="F24" s="13"/>
      <c r="G24" s="13"/>
      <c r="I24" s="32"/>
    </row>
    <row r="25" spans="1:18" x14ac:dyDescent="0.25">
      <c r="A25" t="s">
        <v>19</v>
      </c>
      <c r="C25" s="2"/>
      <c r="D25" s="2"/>
      <c r="E25" s="2"/>
      <c r="F25" s="2"/>
      <c r="G25" s="8"/>
      <c r="H25" s="11"/>
      <c r="I25" s="32"/>
    </row>
    <row r="26" spans="1:18" x14ac:dyDescent="0.25">
      <c r="A26" t="s">
        <v>15</v>
      </c>
      <c r="C26" s="8"/>
      <c r="D26" s="8"/>
      <c r="E26" s="8"/>
      <c r="G26" s="8"/>
      <c r="H26" s="12"/>
      <c r="I26" s="32"/>
    </row>
    <row r="30" spans="1:18" x14ac:dyDescent="0.25">
      <c r="C30" s="6"/>
    </row>
    <row r="31" spans="1:18" x14ac:dyDescent="0.25">
      <c r="C31" s="6"/>
    </row>
    <row r="32" spans="1:18" x14ac:dyDescent="0.25">
      <c r="C32" s="6"/>
    </row>
    <row r="33" spans="3:15" x14ac:dyDescent="0.25">
      <c r="C33" s="6"/>
    </row>
    <row r="34" spans="3:15" x14ac:dyDescent="0.25">
      <c r="I34" s="6"/>
      <c r="O34" s="6"/>
    </row>
  </sheetData>
  <mergeCells count="22">
    <mergeCell ref="G1:T2"/>
    <mergeCell ref="A5:Z5"/>
    <mergeCell ref="A6:G8"/>
    <mergeCell ref="J6:T8"/>
    <mergeCell ref="A10:G10"/>
    <mergeCell ref="I3:R4"/>
    <mergeCell ref="L10:N10"/>
    <mergeCell ref="J18:K18"/>
    <mergeCell ref="A16:G16"/>
    <mergeCell ref="A17:G17"/>
    <mergeCell ref="J19:K19"/>
    <mergeCell ref="J13:N14"/>
    <mergeCell ref="I9:I26"/>
    <mergeCell ref="J20:K20"/>
    <mergeCell ref="J21:K21"/>
    <mergeCell ref="J22:K22"/>
    <mergeCell ref="J11:K11"/>
    <mergeCell ref="J12:K12"/>
    <mergeCell ref="A20:G20"/>
    <mergeCell ref="J15:K15"/>
    <mergeCell ref="J16:K16"/>
    <mergeCell ref="J17:K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showGridLines="0" tabSelected="1" topLeftCell="A16" workbookViewId="0">
      <selection activeCell="G31" sqref="G31"/>
    </sheetView>
  </sheetViews>
  <sheetFormatPr defaultRowHeight="15" x14ac:dyDescent="0.25"/>
  <cols>
    <col min="1" max="1" width="13.7109375" customWidth="1"/>
    <col min="2" max="2" width="16.7109375" customWidth="1"/>
    <col min="3" max="3" width="27.5703125" customWidth="1"/>
    <col min="4" max="4" width="21.7109375" customWidth="1"/>
    <col min="5" max="5" width="17.7109375" customWidth="1"/>
    <col min="6" max="6" width="19.42578125" customWidth="1"/>
    <col min="7" max="7" width="5.42578125" customWidth="1"/>
  </cols>
  <sheetData>
    <row r="1" spans="1:5" x14ac:dyDescent="0.25">
      <c r="A1" s="19" t="s">
        <v>31</v>
      </c>
    </row>
    <row r="2" spans="1:5" x14ac:dyDescent="0.25">
      <c r="A2" s="19" t="s">
        <v>32</v>
      </c>
    </row>
    <row r="3" spans="1:5" x14ac:dyDescent="0.25">
      <c r="A3" s="19" t="s">
        <v>33</v>
      </c>
    </row>
    <row r="4" spans="1:5" x14ac:dyDescent="0.25">
      <c r="A4" s="19" t="s">
        <v>34</v>
      </c>
    </row>
    <row r="5" spans="1:5" x14ac:dyDescent="0.25">
      <c r="A5" s="19" t="s">
        <v>35</v>
      </c>
    </row>
    <row r="6" spans="1:5" x14ac:dyDescent="0.25">
      <c r="A6" s="19"/>
      <c r="B6" t="s">
        <v>36</v>
      </c>
    </row>
    <row r="7" spans="1:5" x14ac:dyDescent="0.25">
      <c r="A7" s="19"/>
      <c r="B7" t="s">
        <v>37</v>
      </c>
    </row>
    <row r="8" spans="1:5" x14ac:dyDescent="0.25">
      <c r="A8" s="19"/>
      <c r="B8" t="s">
        <v>38</v>
      </c>
    </row>
    <row r="9" spans="1:5" x14ac:dyDescent="0.25">
      <c r="A9" s="19" t="s">
        <v>39</v>
      </c>
    </row>
    <row r="10" spans="1:5" x14ac:dyDescent="0.25">
      <c r="B10" t="s">
        <v>40</v>
      </c>
    </row>
    <row r="11" spans="1:5" x14ac:dyDescent="0.25">
      <c r="B11" t="s">
        <v>41</v>
      </c>
    </row>
    <row r="14" spans="1:5" ht="15.75" thickBot="1" x14ac:dyDescent="0.3">
      <c r="A14" t="s">
        <v>42</v>
      </c>
    </row>
    <row r="15" spans="1:5" ht="15.75" thickBot="1" x14ac:dyDescent="0.3">
      <c r="B15" s="21" t="s">
        <v>43</v>
      </c>
      <c r="C15" s="21" t="s">
        <v>44</v>
      </c>
      <c r="D15" s="21" t="s">
        <v>45</v>
      </c>
      <c r="E15" s="21" t="s">
        <v>46</v>
      </c>
    </row>
    <row r="16" spans="1:5" ht="15.75" thickBot="1" x14ac:dyDescent="0.3">
      <c r="B16" s="20" t="s">
        <v>54</v>
      </c>
      <c r="C16" s="20" t="s">
        <v>55</v>
      </c>
      <c r="D16" s="23">
        <v>0</v>
      </c>
      <c r="E16" s="23">
        <v>5568</v>
      </c>
    </row>
    <row r="19" spans="1:7" ht="15.75" thickBot="1" x14ac:dyDescent="0.3">
      <c r="A19" t="s">
        <v>47</v>
      </c>
    </row>
    <row r="20" spans="1:7" ht="15.75" thickBot="1" x14ac:dyDescent="0.3">
      <c r="B20" s="21" t="s">
        <v>43</v>
      </c>
      <c r="C20" s="21" t="s">
        <v>44</v>
      </c>
      <c r="D20" s="21" t="s">
        <v>45</v>
      </c>
      <c r="E20" s="21" t="s">
        <v>46</v>
      </c>
      <c r="F20" s="21" t="s">
        <v>48</v>
      </c>
    </row>
    <row r="21" spans="1:7" x14ac:dyDescent="0.25">
      <c r="B21" s="22" t="s">
        <v>56</v>
      </c>
      <c r="C21" s="22" t="s">
        <v>57</v>
      </c>
      <c r="D21" s="24">
        <v>0</v>
      </c>
      <c r="E21" s="24">
        <v>239.99999999999989</v>
      </c>
      <c r="F21" s="22" t="s">
        <v>58</v>
      </c>
    </row>
    <row r="22" spans="1:7" x14ac:dyDescent="0.25">
      <c r="B22" s="22" t="s">
        <v>59</v>
      </c>
      <c r="C22" s="22" t="s">
        <v>60</v>
      </c>
      <c r="D22" s="24">
        <v>0</v>
      </c>
      <c r="E22" s="24">
        <v>312.00000000000006</v>
      </c>
      <c r="F22" s="22" t="s">
        <v>58</v>
      </c>
    </row>
    <row r="23" spans="1:7" ht="15.75" thickBot="1" x14ac:dyDescent="0.3">
      <c r="B23" s="20" t="s">
        <v>61</v>
      </c>
      <c r="C23" s="20" t="s">
        <v>62</v>
      </c>
      <c r="D23" s="23">
        <v>0</v>
      </c>
      <c r="E23" s="23">
        <v>120</v>
      </c>
      <c r="F23" s="20" t="s">
        <v>58</v>
      </c>
    </row>
    <row r="26" spans="1:7" ht="15.75" thickBot="1" x14ac:dyDescent="0.3">
      <c r="A26" t="s">
        <v>49</v>
      </c>
    </row>
    <row r="27" spans="1:7" ht="15.75" thickBot="1" x14ac:dyDescent="0.3">
      <c r="B27" s="21" t="s">
        <v>43</v>
      </c>
      <c r="C27" s="21" t="s">
        <v>44</v>
      </c>
      <c r="D27" s="21" t="s">
        <v>50</v>
      </c>
      <c r="E27" s="21" t="s">
        <v>51</v>
      </c>
      <c r="F27" s="21" t="s">
        <v>52</v>
      </c>
      <c r="G27" s="21" t="s">
        <v>53</v>
      </c>
    </row>
    <row r="28" spans="1:7" x14ac:dyDescent="0.25">
      <c r="B28" s="22" t="s">
        <v>63</v>
      </c>
      <c r="C28" s="22" t="s">
        <v>64</v>
      </c>
      <c r="D28" s="24">
        <v>2688</v>
      </c>
      <c r="E28" s="22" t="s">
        <v>65</v>
      </c>
      <c r="F28" s="22" t="s">
        <v>66</v>
      </c>
      <c r="G28" s="22">
        <v>12</v>
      </c>
    </row>
    <row r="29" spans="1:7" x14ac:dyDescent="0.25">
      <c r="B29" s="22" t="s">
        <v>67</v>
      </c>
      <c r="C29" s="22" t="s">
        <v>68</v>
      </c>
      <c r="D29" s="24">
        <v>48000</v>
      </c>
      <c r="E29" s="22" t="s">
        <v>69</v>
      </c>
      <c r="F29" s="22" t="s">
        <v>70</v>
      </c>
      <c r="G29" s="22">
        <v>0</v>
      </c>
    </row>
    <row r="30" spans="1:7" x14ac:dyDescent="0.25">
      <c r="B30" s="22" t="s">
        <v>71</v>
      </c>
      <c r="C30" s="22" t="s">
        <v>72</v>
      </c>
      <c r="D30" s="24">
        <v>3000</v>
      </c>
      <c r="E30" s="22" t="s">
        <v>73</v>
      </c>
      <c r="F30" s="22" t="s">
        <v>70</v>
      </c>
      <c r="G30" s="22">
        <v>0</v>
      </c>
    </row>
    <row r="31" spans="1:7" x14ac:dyDescent="0.25">
      <c r="B31" s="22" t="s">
        <v>74</v>
      </c>
      <c r="C31" s="22" t="s">
        <v>75</v>
      </c>
      <c r="D31" s="24">
        <v>4032</v>
      </c>
      <c r="E31" s="22" t="s">
        <v>76</v>
      </c>
      <c r="F31" s="22" t="s">
        <v>66</v>
      </c>
      <c r="G31" s="22">
        <v>7968</v>
      </c>
    </row>
    <row r="32" spans="1:7" x14ac:dyDescent="0.25">
      <c r="B32" s="22" t="s">
        <v>77</v>
      </c>
      <c r="C32" s="22" t="s">
        <v>78</v>
      </c>
      <c r="D32" s="24">
        <v>239.99999999999989</v>
      </c>
      <c r="E32" s="22" t="s">
        <v>79</v>
      </c>
      <c r="F32" s="22" t="s">
        <v>66</v>
      </c>
      <c r="G32" s="24">
        <v>119.99999999999989</v>
      </c>
    </row>
    <row r="33" spans="2:7" x14ac:dyDescent="0.25">
      <c r="B33" s="22" t="s">
        <v>80</v>
      </c>
      <c r="C33" s="22" t="s">
        <v>81</v>
      </c>
      <c r="D33" s="24">
        <v>312.00000000000006</v>
      </c>
      <c r="E33" s="22" t="s">
        <v>82</v>
      </c>
      <c r="F33" s="22" t="s">
        <v>66</v>
      </c>
      <c r="G33" s="24">
        <v>192.00000000000006</v>
      </c>
    </row>
    <row r="34" spans="2:7" ht="15.75" thickBot="1" x14ac:dyDescent="0.3">
      <c r="B34" s="20" t="s">
        <v>83</v>
      </c>
      <c r="C34" s="20" t="s">
        <v>84</v>
      </c>
      <c r="D34" s="23">
        <v>120</v>
      </c>
      <c r="E34" s="20" t="s">
        <v>85</v>
      </c>
      <c r="F34" s="20" t="s">
        <v>70</v>
      </c>
      <c r="G34" s="2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showGridLines="0" workbookViewId="0">
      <selection activeCell="C12" sqref="C12"/>
    </sheetView>
  </sheetViews>
  <sheetFormatPr defaultRowHeight="15" x14ac:dyDescent="0.25"/>
  <cols>
    <col min="1" max="1" width="4.42578125" customWidth="1"/>
    <col min="2" max="2" width="12.7109375" customWidth="1"/>
    <col min="3" max="3" width="28.85546875" customWidth="1"/>
    <col min="4" max="4" width="18.42578125" customWidth="1"/>
    <col min="5" max="5" width="11.85546875" customWidth="1"/>
    <col min="6" max="6" width="14.85546875" customWidth="1"/>
    <col min="7" max="7" width="15.140625" customWidth="1"/>
    <col min="8" max="8" width="17.5703125" customWidth="1"/>
  </cols>
  <sheetData>
    <row r="1" spans="1:8" x14ac:dyDescent="0.25">
      <c r="A1" s="19" t="s">
        <v>86</v>
      </c>
    </row>
    <row r="2" spans="1:8" x14ac:dyDescent="0.25">
      <c r="A2" s="19" t="s">
        <v>32</v>
      </c>
    </row>
    <row r="3" spans="1:8" x14ac:dyDescent="0.25">
      <c r="A3" s="19" t="s">
        <v>87</v>
      </c>
    </row>
    <row r="6" spans="1:8" ht="15.75" thickBot="1" x14ac:dyDescent="0.3">
      <c r="A6" t="s">
        <v>47</v>
      </c>
    </row>
    <row r="7" spans="1:8" x14ac:dyDescent="0.25">
      <c r="B7" s="25"/>
      <c r="C7" s="25"/>
      <c r="D7" s="25" t="s">
        <v>88</v>
      </c>
      <c r="E7" s="25" t="s">
        <v>90</v>
      </c>
      <c r="F7" s="25" t="s">
        <v>92</v>
      </c>
      <c r="G7" s="25" t="s">
        <v>94</v>
      </c>
      <c r="H7" s="25" t="s">
        <v>94</v>
      </c>
    </row>
    <row r="8" spans="1:8" ht="15.75" thickBot="1" x14ac:dyDescent="0.3">
      <c r="B8" s="26" t="s">
        <v>43</v>
      </c>
      <c r="C8" s="26" t="s">
        <v>44</v>
      </c>
      <c r="D8" s="26" t="s">
        <v>89</v>
      </c>
      <c r="E8" s="26" t="s">
        <v>91</v>
      </c>
      <c r="F8" s="26" t="s">
        <v>93</v>
      </c>
      <c r="G8" s="26" t="s">
        <v>95</v>
      </c>
      <c r="H8" s="26" t="s">
        <v>96</v>
      </c>
    </row>
    <row r="9" spans="1:8" x14ac:dyDescent="0.25">
      <c r="B9" s="22" t="s">
        <v>56</v>
      </c>
      <c r="C9" s="22" t="s">
        <v>57</v>
      </c>
      <c r="D9" s="22">
        <v>239.99999999999989</v>
      </c>
      <c r="E9" s="22">
        <v>0</v>
      </c>
      <c r="F9" s="22">
        <v>6.5</v>
      </c>
      <c r="G9" s="22">
        <v>0.10000000000000002</v>
      </c>
      <c r="H9" s="22">
        <v>1.0999999999999996</v>
      </c>
    </row>
    <row r="10" spans="1:8" x14ac:dyDescent="0.25">
      <c r="B10" s="22" t="s">
        <v>59</v>
      </c>
      <c r="C10" s="22" t="s">
        <v>60</v>
      </c>
      <c r="D10" s="22">
        <v>312.00000000000006</v>
      </c>
      <c r="E10" s="22">
        <v>0</v>
      </c>
      <c r="F10" s="22">
        <v>9</v>
      </c>
      <c r="G10" s="22">
        <v>1.8333333333333326</v>
      </c>
      <c r="H10" s="22">
        <v>0.13636363636363641</v>
      </c>
    </row>
    <row r="11" spans="1:8" ht="15.75" thickBot="1" x14ac:dyDescent="0.3">
      <c r="B11" s="20" t="s">
        <v>61</v>
      </c>
      <c r="C11" s="20" t="s">
        <v>62</v>
      </c>
      <c r="D11" s="20">
        <v>120</v>
      </c>
      <c r="E11" s="20">
        <v>0</v>
      </c>
      <c r="F11" s="20">
        <v>10</v>
      </c>
      <c r="G11" s="20">
        <v>1.35</v>
      </c>
      <c r="H11" s="20">
        <v>1E+30</v>
      </c>
    </row>
    <row r="13" spans="1:8" ht="15.75" thickBot="1" x14ac:dyDescent="0.3">
      <c r="A13" t="s">
        <v>49</v>
      </c>
    </row>
    <row r="14" spans="1:8" x14ac:dyDescent="0.25">
      <c r="B14" s="25"/>
      <c r="C14" s="25"/>
      <c r="D14" s="25" t="s">
        <v>88</v>
      </c>
      <c r="E14" s="25" t="s">
        <v>97</v>
      </c>
      <c r="F14" s="25" t="s">
        <v>99</v>
      </c>
      <c r="G14" s="25" t="s">
        <v>94</v>
      </c>
      <c r="H14" s="25" t="s">
        <v>94</v>
      </c>
    </row>
    <row r="15" spans="1:8" ht="15.75" thickBot="1" x14ac:dyDescent="0.3">
      <c r="B15" s="26" t="s">
        <v>43</v>
      </c>
      <c r="C15" s="26" t="s">
        <v>44</v>
      </c>
      <c r="D15" s="26" t="s">
        <v>89</v>
      </c>
      <c r="E15" s="26" t="s">
        <v>98</v>
      </c>
      <c r="F15" s="26" t="s">
        <v>100</v>
      </c>
      <c r="G15" s="26" t="s">
        <v>95</v>
      </c>
      <c r="H15" s="26" t="s">
        <v>96</v>
      </c>
    </row>
    <row r="16" spans="1:8" x14ac:dyDescent="0.25">
      <c r="B16" s="22" t="s">
        <v>63</v>
      </c>
      <c r="C16" s="22" t="s">
        <v>64</v>
      </c>
      <c r="D16" s="22">
        <v>2688</v>
      </c>
      <c r="E16" s="22">
        <v>0</v>
      </c>
      <c r="F16" s="22">
        <v>2700</v>
      </c>
      <c r="G16" s="22">
        <v>1E+30</v>
      </c>
      <c r="H16" s="22">
        <v>12.000000000000059</v>
      </c>
    </row>
    <row r="17" spans="2:8" x14ac:dyDescent="0.25">
      <c r="B17" s="22" t="s">
        <v>67</v>
      </c>
      <c r="C17" s="22" t="s">
        <v>68</v>
      </c>
      <c r="D17" s="22">
        <v>48000</v>
      </c>
      <c r="E17" s="22">
        <v>0.11</v>
      </c>
      <c r="F17" s="22">
        <v>48000</v>
      </c>
      <c r="G17" s="22">
        <v>200.00000000000088</v>
      </c>
      <c r="H17" s="22">
        <v>1199.9999999999986</v>
      </c>
    </row>
    <row r="18" spans="2:8" x14ac:dyDescent="0.25">
      <c r="B18" s="22" t="s">
        <v>71</v>
      </c>
      <c r="C18" s="22" t="s">
        <v>72</v>
      </c>
      <c r="D18" s="22">
        <v>3000</v>
      </c>
      <c r="E18" s="22">
        <v>0.15000000000000008</v>
      </c>
      <c r="F18" s="22">
        <v>3000</v>
      </c>
      <c r="G18" s="22">
        <v>79.999999999999915</v>
      </c>
      <c r="H18" s="22">
        <v>120.00000000000013</v>
      </c>
    </row>
    <row r="19" spans="2:8" x14ac:dyDescent="0.25">
      <c r="B19" s="22" t="s">
        <v>74</v>
      </c>
      <c r="C19" s="22" t="s">
        <v>75</v>
      </c>
      <c r="D19" s="22">
        <v>4032</v>
      </c>
      <c r="E19" s="22">
        <v>0</v>
      </c>
      <c r="F19" s="22">
        <v>12000</v>
      </c>
      <c r="G19" s="22">
        <v>1E+30</v>
      </c>
      <c r="H19" s="22">
        <v>7968</v>
      </c>
    </row>
    <row r="20" spans="2:8" x14ac:dyDescent="0.25">
      <c r="B20" s="22" t="s">
        <v>77</v>
      </c>
      <c r="C20" s="22" t="s">
        <v>78</v>
      </c>
      <c r="D20" s="22">
        <v>239.99999999999989</v>
      </c>
      <c r="E20" s="22">
        <v>0</v>
      </c>
      <c r="F20" s="22">
        <v>120</v>
      </c>
      <c r="G20" s="22">
        <v>119.9999999999999</v>
      </c>
      <c r="H20" s="22">
        <v>1E+30</v>
      </c>
    </row>
    <row r="21" spans="2:8" x14ac:dyDescent="0.25">
      <c r="B21" s="22" t="s">
        <v>80</v>
      </c>
      <c r="C21" s="22" t="s">
        <v>81</v>
      </c>
      <c r="D21" s="22">
        <v>312.00000000000006</v>
      </c>
      <c r="E21" s="22">
        <v>0</v>
      </c>
      <c r="F21" s="22">
        <v>120</v>
      </c>
      <c r="G21" s="22">
        <v>192.00000000000006</v>
      </c>
      <c r="H21" s="22">
        <v>1E+30</v>
      </c>
    </row>
    <row r="22" spans="2:8" ht="15.75" thickBot="1" x14ac:dyDescent="0.3">
      <c r="B22" s="20" t="s">
        <v>83</v>
      </c>
      <c r="C22" s="20" t="s">
        <v>84</v>
      </c>
      <c r="D22" s="20">
        <v>120</v>
      </c>
      <c r="E22" s="20">
        <v>-1.35</v>
      </c>
      <c r="F22" s="20">
        <v>120</v>
      </c>
      <c r="G22" s="20">
        <v>13.333333333333393</v>
      </c>
      <c r="H22" s="20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Q5_l201310</vt:lpstr>
      <vt:lpstr>Answer Report 1</vt:lpstr>
      <vt:lpstr>Sensitivity Report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Laiq-P</cp:lastModifiedBy>
  <dcterms:created xsi:type="dcterms:W3CDTF">2022-11-03T12:58:57Z</dcterms:created>
  <dcterms:modified xsi:type="dcterms:W3CDTF">2022-12-11T20:13:11Z</dcterms:modified>
</cp:coreProperties>
</file>