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Averages" sheetId="2" r:id="rId2"/>
  </sheets>
  <calcPr calcId="152511"/>
</workbook>
</file>

<file path=xl/calcChain.xml><?xml version="1.0" encoding="utf-8"?>
<calcChain xmlns="http://schemas.openxmlformats.org/spreadsheetml/2006/main">
  <c r="R13" i="1" l="1"/>
  <c r="R9" i="1"/>
  <c r="R14" i="1"/>
  <c r="Q14" i="1"/>
  <c r="Q13" i="1"/>
  <c r="Q11" i="1" l="1"/>
  <c r="Q10" i="1"/>
  <c r="R10" i="1" s="1"/>
  <c r="Q9" i="1"/>
  <c r="R11" i="1" s="1"/>
</calcChain>
</file>

<file path=xl/sharedStrings.xml><?xml version="1.0" encoding="utf-8"?>
<sst xmlns="http://schemas.openxmlformats.org/spreadsheetml/2006/main" count="25" uniqueCount="20">
  <si>
    <t>Activity #</t>
  </si>
  <si>
    <t>Students who completed activity</t>
  </si>
  <si>
    <t>Attendance</t>
  </si>
  <si>
    <t>rtl</t>
  </si>
  <si>
    <t>fsm</t>
  </si>
  <si>
    <t>bj</t>
  </si>
  <si>
    <t>mini</t>
  </si>
  <si>
    <t>writing</t>
  </si>
  <si>
    <t>writing 1</t>
  </si>
  <si>
    <t>writing 2</t>
  </si>
  <si>
    <t>asm</t>
  </si>
  <si>
    <t>network</t>
  </si>
  <si>
    <t>pll</t>
  </si>
  <si>
    <t xml:space="preserve">Year </t>
  </si>
  <si>
    <t>Attednace</t>
  </si>
  <si>
    <t>Activity completion</t>
  </si>
  <si>
    <t>Activity completed</t>
  </si>
  <si>
    <t xml:space="preserve">yearly </t>
  </si>
  <si>
    <t>Year</t>
  </si>
  <si>
    <t>Grade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</si>
</sst>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/>
    <xf numFmtId="9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06496062992127"/>
          <c:y val="0.21974044911052784"/>
          <c:w val="0.8283794838145232"/>
          <c:h val="0.65305300379119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Sheet1!$G$18</c:f>
              <c:strCache>
                <c:ptCount val="1"/>
                <c:pt idx="0">
                  <c:v>Attednace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Sheet1!$F$19:$F$21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Sheet1!$G$19:$G$21</c:f>
              <c:numCache>
                <c:formatCode>0%</c:formatCode>
                <c:ptCount val="3"/>
                <c:pt idx="0">
                  <c:v>0.73</c:v>
                </c:pt>
                <c:pt idx="1">
                  <c:v>0.57999999999999996</c:v>
                </c:pt>
                <c:pt idx="2">
                  <c:v>0.64</c:v>
                </c:pt>
              </c:numCache>
            </c:numRef>
          </c:val>
        </c:ser>
        <c:ser>
          <c:idx val="1"/>
          <c:order val="1"/>
          <c:tx>
            <c:strRef>
              <c:f>Sheet1!$H$18</c:f>
              <c:strCache>
                <c:ptCount val="1"/>
                <c:pt idx="0">
                  <c:v>Activity completion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Sheet1!$F$19:$F$21</c:f>
              <c:numCache>
                <c:formatCode>General</c:formatCod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numCache>
            </c:numRef>
          </c:cat>
          <c:val>
            <c:numRef>
              <c:f>Sheet1!$H$19:$H$21</c:f>
              <c:numCache>
                <c:formatCode>0%</c:formatCode>
                <c:ptCount val="3"/>
                <c:pt idx="0">
                  <c:v>0.85</c:v>
                </c:pt>
                <c:pt idx="1">
                  <c:v>0.47</c:v>
                </c:pt>
                <c:pt idx="2">
                  <c:v>0.82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402976"/>
        <c:axId val="95313920"/>
      </c:barChart>
      <c:catAx>
        <c:axId val="9540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13920"/>
        <c:crosses val="autoZero"/>
        <c:auto val="1"/>
        <c:lblAlgn val="ctr"/>
        <c:lblOffset val="100"/>
        <c:noMultiLvlLbl val="0"/>
      </c:catAx>
      <c:valAx>
        <c:axId val="9531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0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Sheet1!$E$13</c:f>
              <c:strCache>
                <c:ptCount val="1"/>
                <c:pt idx="0">
                  <c:v>Activity completed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Sheet1!$F$12:$P$12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Sheet1!$F$13:$P$13</c:f>
              <c:numCache>
                <c:formatCode>General</c:formatCode>
                <c:ptCount val="11"/>
                <c:pt idx="0">
                  <c:v>81</c:v>
                </c:pt>
                <c:pt idx="1">
                  <c:v>73</c:v>
                </c:pt>
                <c:pt idx="2">
                  <c:v>81</c:v>
                </c:pt>
                <c:pt idx="3">
                  <c:v>74</c:v>
                </c:pt>
                <c:pt idx="4">
                  <c:v>43</c:v>
                </c:pt>
                <c:pt idx="5">
                  <c:v>72</c:v>
                </c:pt>
                <c:pt idx="6">
                  <c:v>77</c:v>
                </c:pt>
                <c:pt idx="7">
                  <c:v>70</c:v>
                </c:pt>
                <c:pt idx="8">
                  <c:v>43</c:v>
                </c:pt>
                <c:pt idx="9">
                  <c:v>75</c:v>
                </c:pt>
                <c:pt idx="10">
                  <c:v>73</c:v>
                </c:pt>
              </c:numCache>
            </c:numRef>
          </c:val>
        </c:ser>
        <c:ser>
          <c:idx val="1"/>
          <c:order val="1"/>
          <c:tx>
            <c:strRef>
              <c:f>Sheet1!$E$14</c:f>
              <c:strCache>
                <c:ptCount val="1"/>
                <c:pt idx="0">
                  <c:v>Attendance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Sheet1!$F$12:$P$12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Sheet1!$F$14:$P$14</c:f>
              <c:numCache>
                <c:formatCode>General</c:formatCode>
                <c:ptCount val="11"/>
                <c:pt idx="0">
                  <c:v>75</c:v>
                </c:pt>
                <c:pt idx="1">
                  <c:v>52</c:v>
                </c:pt>
                <c:pt idx="2">
                  <c:v>59</c:v>
                </c:pt>
                <c:pt idx="3">
                  <c:v>55</c:v>
                </c:pt>
                <c:pt idx="4">
                  <c:v>48</c:v>
                </c:pt>
                <c:pt idx="5">
                  <c:v>64</c:v>
                </c:pt>
                <c:pt idx="6">
                  <c:v>56</c:v>
                </c:pt>
                <c:pt idx="7">
                  <c:v>48</c:v>
                </c:pt>
                <c:pt idx="8">
                  <c:v>38</c:v>
                </c:pt>
                <c:pt idx="9">
                  <c:v>43</c:v>
                </c:pt>
                <c:pt idx="10">
                  <c:v>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354800"/>
        <c:axId val="95355184"/>
      </c:barChart>
      <c:catAx>
        <c:axId val="9535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55184"/>
        <c:crosses val="autoZero"/>
        <c:auto val="1"/>
        <c:lblAlgn val="ctr"/>
        <c:lblOffset val="100"/>
        <c:noMultiLvlLbl val="0"/>
      </c:catAx>
      <c:valAx>
        <c:axId val="9535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5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Sheet1!$E$9</c:f>
              <c:strCache>
                <c:ptCount val="1"/>
                <c:pt idx="0">
                  <c:v>Students who completed activity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Sheet1!$F$8:$P$8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Sheet1!$F$9:$P$9</c:f>
              <c:numCache>
                <c:formatCode>General</c:formatCode>
                <c:ptCount val="11"/>
                <c:pt idx="0">
                  <c:v>72</c:v>
                </c:pt>
                <c:pt idx="1">
                  <c:v>63</c:v>
                </c:pt>
                <c:pt idx="2">
                  <c:v>69</c:v>
                </c:pt>
                <c:pt idx="3">
                  <c:v>66</c:v>
                </c:pt>
                <c:pt idx="4">
                  <c:v>71</c:v>
                </c:pt>
                <c:pt idx="5">
                  <c:v>56</c:v>
                </c:pt>
                <c:pt idx="6">
                  <c:v>60</c:v>
                </c:pt>
                <c:pt idx="7">
                  <c:v>59</c:v>
                </c:pt>
                <c:pt idx="8">
                  <c:v>54</c:v>
                </c:pt>
                <c:pt idx="9">
                  <c:v>57</c:v>
                </c:pt>
                <c:pt idx="10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Sheet1!$E$10</c:f>
              <c:strCache>
                <c:ptCount val="1"/>
                <c:pt idx="0">
                  <c:v>Attendance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Sheet1!$F$8:$P$8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Sheet1!$F$10:$P$10</c:f>
              <c:numCache>
                <c:formatCode>General</c:formatCode>
                <c:ptCount val="11"/>
                <c:pt idx="0">
                  <c:v>70</c:v>
                </c:pt>
                <c:pt idx="1">
                  <c:v>57</c:v>
                </c:pt>
                <c:pt idx="2">
                  <c:v>58</c:v>
                </c:pt>
                <c:pt idx="3">
                  <c:v>57</c:v>
                </c:pt>
                <c:pt idx="4">
                  <c:v>70</c:v>
                </c:pt>
                <c:pt idx="5">
                  <c:v>49</c:v>
                </c:pt>
                <c:pt idx="6">
                  <c:v>55</c:v>
                </c:pt>
                <c:pt idx="7">
                  <c:v>51</c:v>
                </c:pt>
                <c:pt idx="8">
                  <c:v>45</c:v>
                </c:pt>
                <c:pt idx="9">
                  <c:v>49</c:v>
                </c:pt>
                <c:pt idx="10">
                  <c:v>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5780936"/>
        <c:axId val="315783680"/>
      </c:barChart>
      <c:catAx>
        <c:axId val="315780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783680"/>
        <c:crosses val="autoZero"/>
        <c:auto val="1"/>
        <c:lblAlgn val="ctr"/>
        <c:lblOffset val="100"/>
        <c:noMultiLvlLbl val="0"/>
      </c:catAx>
      <c:valAx>
        <c:axId val="31578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780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22</xdr:row>
      <xdr:rowOff>157162</xdr:rowOff>
    </xdr:from>
    <xdr:to>
      <xdr:col>7</xdr:col>
      <xdr:colOff>990600</xdr:colOff>
      <xdr:row>37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304800</xdr:colOff>
      <xdr:row>13</xdr:row>
      <xdr:rowOff>185737</xdr:rowOff>
    </xdr:from>
    <xdr:to>
      <xdr:col>18</xdr:col>
      <xdr:colOff>133350</xdr:colOff>
      <xdr:row>28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138112</xdr:colOff>
      <xdr:row>7</xdr:row>
      <xdr:rowOff>52387</xdr:rowOff>
    </xdr:from>
    <xdr:to>
      <xdr:col>12</xdr:col>
      <xdr:colOff>328612</xdr:colOff>
      <xdr:row>21</xdr:row>
      <xdr:rowOff>128587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R25"/>
  <sheetViews>
    <sheetView topLeftCell="E17" workbookViewId="0">
      <selection activeCell="E8" sqref="E8:P10"/>
    </sheetView>
  </sheetViews>
  <sheetFormatPr defaultRowHeight="15" x14ac:dyDescent="0.25"/>
  <cols>
    <col min="5" max="5" width="30.85546875" customWidth="1"/>
    <col min="6" max="7" width="11.28515625" customWidth="1"/>
    <col min="8" max="8" width="17.85546875" customWidth="1"/>
  </cols>
  <sheetData>
    <row r="3" spans="5:18" x14ac:dyDescent="0.25">
      <c r="E3" t="s">
        <v>0</v>
      </c>
      <c r="F3" s="1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  <c r="M3" s="1">
        <v>8</v>
      </c>
      <c r="N3" s="1">
        <v>9</v>
      </c>
      <c r="O3" s="1">
        <v>10</v>
      </c>
      <c r="P3" s="1">
        <v>11</v>
      </c>
    </row>
    <row r="4" spans="5:18" x14ac:dyDescent="0.25">
      <c r="E4" t="s">
        <v>1</v>
      </c>
      <c r="F4" s="1">
        <v>72</v>
      </c>
      <c r="G4" s="1">
        <v>63</v>
      </c>
      <c r="H4" s="1">
        <v>69</v>
      </c>
      <c r="I4" s="1">
        <v>66</v>
      </c>
      <c r="J4" s="1">
        <v>71</v>
      </c>
      <c r="K4" s="1">
        <v>56</v>
      </c>
      <c r="L4" s="1">
        <v>60</v>
      </c>
      <c r="M4" s="1">
        <v>59</v>
      </c>
      <c r="N4" s="1">
        <v>54</v>
      </c>
      <c r="O4" s="1">
        <v>57</v>
      </c>
      <c r="P4" s="1">
        <v>50</v>
      </c>
    </row>
    <row r="5" spans="5:18" x14ac:dyDescent="0.25">
      <c r="E5" t="s">
        <v>2</v>
      </c>
      <c r="F5" s="1">
        <v>70</v>
      </c>
      <c r="G5" s="1">
        <v>57</v>
      </c>
      <c r="H5" s="1">
        <v>58</v>
      </c>
      <c r="I5" s="1">
        <v>57</v>
      </c>
      <c r="J5" s="1">
        <v>70</v>
      </c>
      <c r="K5" s="1">
        <v>49</v>
      </c>
      <c r="L5" s="1">
        <v>55</v>
      </c>
      <c r="M5" s="1">
        <v>51</v>
      </c>
      <c r="N5" s="1">
        <v>45</v>
      </c>
      <c r="O5" s="1">
        <v>49</v>
      </c>
      <c r="P5" s="1">
        <v>43</v>
      </c>
    </row>
    <row r="8" spans="5:18" x14ac:dyDescent="0.25">
      <c r="E8" t="s">
        <v>0</v>
      </c>
      <c r="F8" s="1">
        <v>1</v>
      </c>
      <c r="G8" s="1">
        <v>2</v>
      </c>
      <c r="H8" s="1">
        <v>3</v>
      </c>
      <c r="I8" s="1">
        <v>4</v>
      </c>
      <c r="J8" s="1">
        <v>5</v>
      </c>
      <c r="K8" s="1">
        <v>6</v>
      </c>
      <c r="L8" s="1">
        <v>7</v>
      </c>
      <c r="M8" s="1">
        <v>8</v>
      </c>
      <c r="N8" s="1">
        <v>9</v>
      </c>
      <c r="O8" s="1">
        <v>10</v>
      </c>
      <c r="P8" s="1">
        <v>11</v>
      </c>
    </row>
    <row r="9" spans="5:18" x14ac:dyDescent="0.25">
      <c r="E9" t="s">
        <v>1</v>
      </c>
      <c r="F9" s="1">
        <v>72</v>
      </c>
      <c r="G9" s="1">
        <v>63</v>
      </c>
      <c r="H9" s="1">
        <v>69</v>
      </c>
      <c r="I9" s="1">
        <v>66</v>
      </c>
      <c r="J9" s="1">
        <v>71</v>
      </c>
      <c r="K9" s="1">
        <v>56</v>
      </c>
      <c r="L9" s="1">
        <v>60</v>
      </c>
      <c r="M9" s="1">
        <v>59</v>
      </c>
      <c r="N9" s="1">
        <v>54</v>
      </c>
      <c r="O9" s="1">
        <v>57</v>
      </c>
      <c r="P9" s="1">
        <v>50</v>
      </c>
      <c r="Q9">
        <f>SUM(F9:P9)</f>
        <v>677</v>
      </c>
      <c r="R9" s="2">
        <f>Q9/(11*72)</f>
        <v>0.85479797979797978</v>
      </c>
    </row>
    <row r="10" spans="5:18" x14ac:dyDescent="0.25">
      <c r="E10" t="s">
        <v>2</v>
      </c>
      <c r="F10" s="1">
        <v>70</v>
      </c>
      <c r="G10" s="1">
        <v>57</v>
      </c>
      <c r="H10" s="1">
        <v>58</v>
      </c>
      <c r="I10" s="1">
        <v>57</v>
      </c>
      <c r="J10" s="1">
        <v>70</v>
      </c>
      <c r="K10" s="1">
        <v>49</v>
      </c>
      <c r="L10" s="1">
        <v>55</v>
      </c>
      <c r="M10" s="1">
        <v>51</v>
      </c>
      <c r="N10" s="1">
        <v>45</v>
      </c>
      <c r="O10" s="1">
        <v>49</v>
      </c>
      <c r="P10" s="1">
        <v>43</v>
      </c>
      <c r="Q10">
        <f>SUM(F10:P10)</f>
        <v>604</v>
      </c>
      <c r="R10" s="2">
        <f>(Q10/825)</f>
        <v>0.73212121212121217</v>
      </c>
    </row>
    <row r="11" spans="5:18" x14ac:dyDescent="0.25">
      <c r="Q11">
        <f>11*75</f>
        <v>825</v>
      </c>
      <c r="R11">
        <f>Q9/Q11</f>
        <v>0.82060606060606056</v>
      </c>
    </row>
    <row r="12" spans="5:18" x14ac:dyDescent="0.25">
      <c r="E12" t="s">
        <v>0</v>
      </c>
      <c r="F12" s="1">
        <v>1</v>
      </c>
      <c r="G12" s="1">
        <v>2</v>
      </c>
      <c r="H12" s="1">
        <v>3</v>
      </c>
      <c r="I12" s="1">
        <v>4</v>
      </c>
      <c r="J12" s="1">
        <v>5</v>
      </c>
      <c r="K12" s="1">
        <v>6</v>
      </c>
      <c r="L12" s="1">
        <v>7</v>
      </c>
      <c r="M12" s="1">
        <v>8</v>
      </c>
      <c r="N12" s="1">
        <v>9</v>
      </c>
      <c r="O12" s="1">
        <v>10</v>
      </c>
      <c r="P12" s="1">
        <v>11</v>
      </c>
      <c r="Q12" s="1"/>
    </row>
    <row r="13" spans="5:18" x14ac:dyDescent="0.25">
      <c r="E13" t="s">
        <v>16</v>
      </c>
      <c r="F13" s="1">
        <v>81</v>
      </c>
      <c r="G13" s="1">
        <v>73</v>
      </c>
      <c r="H13" s="1">
        <v>81</v>
      </c>
      <c r="I13" s="1">
        <v>74</v>
      </c>
      <c r="J13" s="1">
        <v>43</v>
      </c>
      <c r="K13" s="1">
        <v>72</v>
      </c>
      <c r="L13" s="1">
        <v>77</v>
      </c>
      <c r="M13" s="1">
        <v>70</v>
      </c>
      <c r="N13" s="1">
        <v>43</v>
      </c>
      <c r="O13" s="1">
        <v>75</v>
      </c>
      <c r="P13" s="1">
        <v>73</v>
      </c>
      <c r="Q13">
        <f>SUM(F13:P13)</f>
        <v>762</v>
      </c>
      <c r="R13" s="2">
        <f>Q13/(11*84)</f>
        <v>0.82467532467532467</v>
      </c>
    </row>
    <row r="14" spans="5:18" x14ac:dyDescent="0.25">
      <c r="E14" t="s">
        <v>2</v>
      </c>
      <c r="F14" s="1">
        <v>75</v>
      </c>
      <c r="G14" s="1">
        <v>52</v>
      </c>
      <c r="H14" s="1">
        <v>59</v>
      </c>
      <c r="I14" s="1">
        <v>55</v>
      </c>
      <c r="J14" s="1">
        <v>48</v>
      </c>
      <c r="K14" s="1">
        <v>64</v>
      </c>
      <c r="L14" s="1">
        <v>56</v>
      </c>
      <c r="M14" s="1">
        <v>48</v>
      </c>
      <c r="N14" s="1">
        <v>38</v>
      </c>
      <c r="O14" s="1">
        <v>43</v>
      </c>
      <c r="P14" s="1">
        <v>39</v>
      </c>
      <c r="Q14">
        <f>SUM(F14:P14)</f>
        <v>577</v>
      </c>
      <c r="R14" s="2">
        <f>Q14/(82*11)</f>
        <v>0.63968957871396892</v>
      </c>
    </row>
    <row r="15" spans="5:18" x14ac:dyDescent="0.25">
      <c r="F15" t="s">
        <v>8</v>
      </c>
      <c r="H15" t="s">
        <v>9</v>
      </c>
      <c r="I15" t="s">
        <v>7</v>
      </c>
      <c r="J15" s="1" t="s">
        <v>6</v>
      </c>
      <c r="K15" s="1" t="s">
        <v>4</v>
      </c>
      <c r="L15" s="1" t="s">
        <v>5</v>
      </c>
      <c r="M15" s="1" t="s">
        <v>3</v>
      </c>
      <c r="N15" s="1" t="s">
        <v>10</v>
      </c>
      <c r="O15" s="1" t="s">
        <v>11</v>
      </c>
      <c r="P15" s="1" t="s">
        <v>12</v>
      </c>
    </row>
    <row r="18" spans="6:9" x14ac:dyDescent="0.25">
      <c r="F18" s="1" t="s">
        <v>13</v>
      </c>
      <c r="G18" s="1" t="s">
        <v>14</v>
      </c>
      <c r="H18" s="1" t="s">
        <v>15</v>
      </c>
    </row>
    <row r="19" spans="6:9" x14ac:dyDescent="0.25">
      <c r="F19" s="1">
        <v>2017</v>
      </c>
      <c r="G19" s="3">
        <v>0.73</v>
      </c>
      <c r="H19" s="3">
        <v>0.85</v>
      </c>
    </row>
    <row r="20" spans="6:9" x14ac:dyDescent="0.25">
      <c r="F20" s="1">
        <v>2018</v>
      </c>
      <c r="G20" s="3">
        <v>0.57999999999999996</v>
      </c>
      <c r="H20" s="3">
        <v>0.47</v>
      </c>
    </row>
    <row r="21" spans="6:9" x14ac:dyDescent="0.25">
      <c r="F21" s="1">
        <v>2019</v>
      </c>
      <c r="G21" s="3">
        <v>0.64</v>
      </c>
      <c r="H21" s="3">
        <v>0.82</v>
      </c>
    </row>
    <row r="25" spans="6:9" x14ac:dyDescent="0.25">
      <c r="I2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3" sqref="F13"/>
    </sheetView>
  </sheetViews>
  <sheetFormatPr defaultRowHeight="15" x14ac:dyDescent="0.25"/>
  <cols>
    <col min="4" max="5" width="13.85546875" customWidth="1"/>
  </cols>
  <sheetData>
    <row r="1" spans="1:7" x14ac:dyDescent="0.25">
      <c r="A1" t="s">
        <v>17</v>
      </c>
    </row>
    <row r="10" spans="1:7" x14ac:dyDescent="0.25">
      <c r="D10" t="s">
        <v>18</v>
      </c>
      <c r="E10">
        <v>2017</v>
      </c>
      <c r="F10">
        <v>2018</v>
      </c>
      <c r="G10">
        <v>2019</v>
      </c>
    </row>
    <row r="13" spans="1:7" x14ac:dyDescent="0.25">
      <c r="D13" t="s">
        <v>19</v>
      </c>
      <c r="E13">
        <v>76.95</v>
      </c>
      <c r="F13">
        <v>79.22</v>
      </c>
      <c r="G13">
        <v>80.34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Averages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2020-03-06T05:19:22Z</dcterms:modified>
</cp:coreProperties>
</file>