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ndi\Documents\semester 5\.project_kelompok\PSI\psi-kelompok1\od_17058_persentase_penduduk_miskin_berdasarkan_kabupatenkota\data.jabarprov.go.id\"/>
    </mc:Choice>
  </mc:AlternateContent>
  <xr:revisionPtr revIDLastSave="0" documentId="13_ncr:1_{F16591C5-8A18-467E-AC99-90619BE6898E}" xr6:coauthVersionLast="47" xr6:coauthVersionMax="47" xr10:uidLastSave="{00000000-0000-0000-0000-000000000000}"/>
  <bookViews>
    <workbookView xWindow="-108" yWindow="-108" windowWidth="21336" windowHeight="11376" activeTab="4" xr2:uid="{00000000-000D-0000-FFFF-FFFF00000000}"/>
  </bookViews>
  <sheets>
    <sheet name="data" sheetId="1" r:id="rId1"/>
    <sheet name="sampel_data_1" sheetId="2" r:id="rId2"/>
    <sheet name="sampel_data_2" sheetId="8" r:id="rId3"/>
    <sheet name="data_entropi" sheetId="3" r:id="rId4"/>
    <sheet name="Hasil_Entropy" sheetId="6" r:id="rId5"/>
  </sheets>
  <definedNames>
    <definedName name="_xlnm._FilterDatabase" localSheetId="3" hidden="1">data_entropi!$A$1:$D$347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/>
  <c r="J46" i="3"/>
  <c r="I46" i="3"/>
  <c r="H46" i="3"/>
  <c r="J45" i="3"/>
  <c r="I45" i="3"/>
  <c r="H45" i="3"/>
  <c r="J44" i="3"/>
  <c r="I44" i="3"/>
  <c r="H44" i="3"/>
  <c r="J43" i="3"/>
  <c r="I43" i="3"/>
  <c r="H43" i="3"/>
  <c r="J42" i="3"/>
  <c r="I42" i="3"/>
  <c r="H42" i="3"/>
  <c r="J41" i="3"/>
  <c r="I41" i="3"/>
  <c r="H41" i="3"/>
  <c r="J40" i="3"/>
  <c r="I40" i="3"/>
  <c r="H40" i="3"/>
  <c r="J39" i="3"/>
  <c r="I39" i="3"/>
  <c r="H39" i="3"/>
  <c r="J38" i="3"/>
  <c r="I38" i="3"/>
  <c r="H38" i="3"/>
  <c r="J37" i="3"/>
  <c r="I37" i="3"/>
  <c r="H37" i="3"/>
  <c r="J36" i="3"/>
  <c r="I36" i="3"/>
  <c r="H36" i="3"/>
  <c r="J35" i="3"/>
  <c r="I35" i="3"/>
  <c r="H35" i="3"/>
  <c r="J34" i="3"/>
  <c r="I34" i="3"/>
  <c r="H34" i="3"/>
  <c r="J33" i="3"/>
  <c r="I33" i="3"/>
  <c r="H33" i="3"/>
  <c r="J32" i="3"/>
  <c r="I32" i="3"/>
  <c r="H32" i="3"/>
  <c r="J31" i="3"/>
  <c r="I31" i="3"/>
  <c r="H31" i="3"/>
  <c r="J30" i="3"/>
  <c r="I30" i="3"/>
  <c r="H30" i="3"/>
  <c r="J29" i="3"/>
  <c r="I29" i="3"/>
  <c r="H29" i="3"/>
  <c r="J28" i="3"/>
  <c r="I28" i="3"/>
  <c r="H28" i="3"/>
  <c r="J27" i="3"/>
  <c r="I27" i="3"/>
  <c r="H27" i="3"/>
  <c r="J26" i="3"/>
  <c r="I26" i="3"/>
  <c r="H26" i="3"/>
  <c r="J25" i="3"/>
  <c r="I25" i="3"/>
  <c r="H25" i="3"/>
  <c r="J24" i="3"/>
  <c r="I24" i="3"/>
  <c r="H24" i="3"/>
  <c r="J23" i="3"/>
  <c r="I23" i="3"/>
  <c r="H23" i="3"/>
  <c r="J22" i="3"/>
  <c r="I22" i="3"/>
  <c r="H22" i="3"/>
  <c r="J21" i="3"/>
  <c r="I21" i="3"/>
  <c r="H21" i="3"/>
  <c r="J20" i="3"/>
  <c r="I20" i="3"/>
  <c r="H20" i="3"/>
  <c r="J19" i="3"/>
  <c r="I19" i="3"/>
  <c r="H19" i="3"/>
  <c r="J18" i="3"/>
  <c r="I18" i="3"/>
  <c r="H18" i="3"/>
  <c r="J17" i="3"/>
  <c r="I17" i="3"/>
  <c r="H17" i="3"/>
  <c r="J16" i="3"/>
  <c r="I16" i="3"/>
  <c r="H16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7" i="3"/>
  <c r="I7" i="3"/>
  <c r="H7" i="3"/>
  <c r="I3" i="3"/>
  <c r="H3" i="3"/>
  <c r="G3" i="3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J3" i="3" l="1"/>
  <c r="K18" i="3"/>
  <c r="K34" i="3"/>
  <c r="K35" i="3"/>
  <c r="M34" i="3"/>
  <c r="K9" i="3"/>
  <c r="K15" i="3"/>
  <c r="K39" i="3"/>
  <c r="K11" i="3"/>
  <c r="K16" i="3"/>
  <c r="K37" i="3"/>
  <c r="M7" i="3"/>
  <c r="K14" i="3"/>
  <c r="K40" i="3"/>
  <c r="K41" i="3"/>
  <c r="K38" i="3"/>
  <c r="K23" i="3"/>
  <c r="K31" i="3"/>
  <c r="K36" i="3"/>
  <c r="L7" i="3" l="1"/>
  <c r="N7" i="3" s="1"/>
  <c r="L34" i="3"/>
  <c r="N3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<sst xmlns="http://schemas.openxmlformats.org/spreadsheetml/2006/main" count="2887" uniqueCount="61">
  <si>
    <t>id</t>
  </si>
  <si>
    <t>kode_provinsi</t>
  </si>
  <si>
    <t>nama_provinsi</t>
  </si>
  <si>
    <t>kode_kabupaten_kota</t>
  </si>
  <si>
    <t>nama_kabupaten_kota</t>
  </si>
  <si>
    <t>persentase_penduduk</t>
  </si>
  <si>
    <t>satuan</t>
  </si>
  <si>
    <t>tahun</t>
  </si>
  <si>
    <t>JAWA BARAT</t>
  </si>
  <si>
    <t>KABUPATEN BOGOR</t>
  </si>
  <si>
    <t>PERSEN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</si>
  <si>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</si>
  <si>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</si>
  <si>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</si>
  <si>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</si>
  <si>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</si>
  <si>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</si>
  <si>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</si>
  <si>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</si>
  <si>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</si>
  <si>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</si>
  <si>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</si>
  <si>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</si>
  <si>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</si>
  <si>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</si>
  <si>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</si>
  <si>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</si>
  <si>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</si>
  <si>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</si>
  <si>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</si>
  <si>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</si>
  <si>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</si>
  <si>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</si>
  <si>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</si>
  <si>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</si>
  <si>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</si>
  <si>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</si>
  <si>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tingkat_kemiskinan</t>
  </si>
  <si>
    <t>kabupaten_kota</t>
  </si>
  <si>
    <t>atribut</t>
  </si>
  <si>
    <t>jumlah</t>
  </si>
  <si>
    <t>entropy</t>
  </si>
  <si>
    <t>total</t>
  </si>
  <si>
    <t>rendah</t>
  </si>
  <si>
    <t>tinggi</t>
  </si>
  <si>
    <t>info gain</t>
  </si>
  <si>
    <t>split info</t>
  </si>
  <si>
    <t>gain ratio</t>
  </si>
  <si>
    <t>information gain</t>
  </si>
  <si>
    <t xml:space="preserve">atribut </t>
  </si>
  <si>
    <t>jika persentase &lt; 13.8033% di nyatakan rendah</t>
  </si>
  <si>
    <t>jika persentase &gt; 13.8033% di nyatakan tinggi</t>
  </si>
  <si>
    <t>Keterangan</t>
  </si>
  <si>
    <t>kabupate_kota</t>
  </si>
  <si>
    <t>wilayah jawa barat</t>
  </si>
  <si>
    <t>persentase</t>
  </si>
  <si>
    <t>angka indeks kedalaman</t>
  </si>
  <si>
    <t>tingkat_rendah</t>
  </si>
  <si>
    <t xml:space="preserve">tingkat_tinggi </t>
  </si>
  <si>
    <t>menentukan jumlah entropi berdasarkan atribut</t>
  </si>
  <si>
    <t>efek perubahan (ditentukan)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</si>
</sst>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4" borderId="3" applyNumberFormat="0" applyAlignment="0" applyProtection="0"/>
    <xf numFmtId="0" fontId="8" fillId="5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 applyFont="1"/>
    <xf numFmtId="0" fontId="3" fillId="0" borderId="0" xfId="0" applyFont="1"/>
    <xf numFmtId="0" fontId="4" fillId="0" borderId="0" xfId="0" applyFont="1"/>
    <xf numFmtId="0" fontId="5" fillId="0" borderId="3" xfId="2" applyFill="1"/>
    <xf numFmtId="0" fontId="9" fillId="0" borderId="3" xfId="2" applyFont="1" applyFill="1"/>
    <xf numFmtId="0" fontId="8" fillId="5" borderId="0" xfId="3"/>
    <xf numFmtId="0" fontId="10" fillId="0" borderId="3" xfId="2" applyFont="1" applyFill="1"/>
    <xf numFmtId="0" fontId="10" fillId="3" borderId="3" xfId="2" applyFont="1" applyFill="1"/>
    <xf numFmtId="0" fontId="10" fillId="0" borderId="3" xfId="2" applyFont="1" applyFill="1" applyAlignment="1">
      <alignment horizontal="center"/>
    </xf>
    <xf numFmtId="0" fontId="0" fillId="0" borderId="0" xfId="0" applyAlignment="1">
      <alignment horizontal="left"/>
    </xf>
    <xf numFmtId="0" fontId="11" fillId="0" borderId="3" xfId="2" applyFont="1" applyFill="1"/>
    <xf numFmtId="0" fontId="6" fillId="0" borderId="0" xfId="0" applyFont="1"/>
    <xf numFmtId="0" fontId="7" fillId="0" borderId="0" xfId="0" applyFont="1"/>
    <xf numFmtId="0" fontId="11" fillId="4" borderId="3" xfId="2" applyFont="1"/>
    <xf numFmtId="0" fontId="10" fillId="0" borderId="3" xfId="2" applyFont="1" applyFill="1" applyAlignment="1">
      <alignment horizontal="center" vertical="center" wrapText="1"/>
    </xf>
  </cellXfs>
  <cellStyles count="4">
    <cellStyle name="20% - Accent1" xfId="1" builtinId="30"/>
    <cellStyle name="Accent1" xfId="3" builtinId="29"/>
    <cellStyle name="Normal" xfId="0" builtinId="0"/>
    <cellStyle name="Output" xfId="2" builtinId="21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11723</xdr:colOff>
      <xdr:row>16</xdr:row>
      <xdr:rowOff>58616</xdr:rowOff>
    </xdr:from>
    <xdr:to>
      <xdr:col>17</xdr:col>
      <xdr:colOff>609600</xdr:colOff>
      <xdr:row>38</xdr:row>
      <xdr:rowOff>154656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8DBCF1-0957-2543-C25F-30088CCE8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185" y="3059724"/>
          <a:ext cx="7772400" cy="422256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11</xdr:col>
      <xdr:colOff>25150</xdr:colOff>
      <xdr:row>2</xdr:row>
      <xdr:rowOff>162896</xdr:rowOff>
    </xdr:from>
    <xdr:to>
      <xdr:col>23</xdr:col>
      <xdr:colOff>482350</xdr:colOff>
      <xdr:row>9</xdr:row>
      <xdr:rowOff>53065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ADCDC1-EBFF-E5DF-0BFB-5C20BAE55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8190" y="528656"/>
          <a:ext cx="7772400" cy="117032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1608A1-E995-408A-8520-B1A07520FC56}" name="Table4" displayName="Table4" ref="H10:I15" headerRowDxfId="7" dataDxfId="6" totalsRowDxfId="5">
  <autoFilter ref="H10:I15" xr:uid="{9D1608A1-E995-408A-8520-B1A07520FC56}">
    <filterColumn colId="0" hiddenButton="1"/>
    <filterColumn colId="1" hiddenButton="1"/>
  </autoFilter>
  <tableColumns count="2">
    <tableColumn id="1" xr3:uid="{C56AB2F8-9202-45CA-8727-4681B3D5890B}" name="atribut " totalsRowLabel="Total" dataDxfId="4" totalsRowDxfId="3"/>
    <tableColumn id="2" xr3:uid="{5FE20164-8450-4E67-876E-E11B5D8770F6}" name="Keterangan" totalsRowFunction="count" dataDxfId="2" totalsRowDxfId="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AEBBDE-0FD4-489B-B512-25C62ED57C07}" name="Table5" displayName="Table5" ref="H4:J6" headerRowDxfId="0">
  <autoFilter ref="H4:J6" xr:uid="{BCAEBBDE-0FD4-489B-B512-25C62ED57C07}">
    <filterColumn colId="0" hiddenButton="1"/>
    <filterColumn colId="1" hiddenButton="1"/>
    <filterColumn colId="2" hiddenButton="1"/>
  </autoFilter>
  <tableColumns count="3">
    <tableColumn id="1" xr3:uid="{4D664E4D-148F-4508-80B0-F020FF128B6E}" name="atribut" totalsRowLabel="Total"/>
    <tableColumn id="2" xr3:uid="{CA269E7D-A282-4B34-A608-6E5EF615915D}" name="information gain"/>
    <tableColumn id="3" xr3:uid="{4D06FB3F-DFB7-468E-8798-59B73A5C2E42}" name="gain ratio" totalsRowFunction="sum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workbookViewId="0">
      <selection activeCell="E2" sqref="E2"/>
    </sheetView>
  </sheetViews>
  <sheetFormatPr defaultRowHeight="14.4" x14ac:dyDescent="0.3"/>
  <cols>
    <col min="1" max="1" width="4" bestFit="1" customWidth="1"/>
    <col min="8" max="8" width="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32</v>
      </c>
      <c r="C2" t="s">
        <v>8</v>
      </c>
      <c r="D2">
        <v>3201</v>
      </c>
      <c r="E2" t="s">
        <v>9</v>
      </c>
      <c r="F2">
        <v>9.9700000000000006</v>
      </c>
      <c r="G2" t="s">
        <v>10</v>
      </c>
      <c r="H2">
        <v>2010</v>
      </c>
    </row>
    <row r="3" spans="1:8" x14ac:dyDescent="0.3">
      <c r="A3">
        <v>2</v>
      </c>
      <c r="B3">
        <v>32</v>
      </c>
      <c r="C3" t="s">
        <v>8</v>
      </c>
      <c r="D3">
        <v>3202</v>
      </c>
      <c r="E3" t="s">
        <v>11</v>
      </c>
      <c r="F3">
        <v>10.65</v>
      </c>
      <c r="G3" t="s">
        <v>10</v>
      </c>
      <c r="H3">
        <v>2010</v>
      </c>
    </row>
    <row r="4" spans="1:8" x14ac:dyDescent="0.3">
      <c r="A4">
        <v>3</v>
      </c>
      <c r="B4">
        <v>32</v>
      </c>
      <c r="C4" t="s">
        <v>8</v>
      </c>
      <c r="D4">
        <v>3203</v>
      </c>
      <c r="E4" t="s">
        <v>12</v>
      </c>
      <c r="F4">
        <v>14.32</v>
      </c>
      <c r="G4" t="s">
        <v>10</v>
      </c>
      <c r="H4">
        <v>2010</v>
      </c>
    </row>
    <row r="5" spans="1:8" x14ac:dyDescent="0.3">
      <c r="A5">
        <v>4</v>
      </c>
      <c r="B5">
        <v>32</v>
      </c>
      <c r="C5" t="s">
        <v>8</v>
      </c>
      <c r="D5">
        <v>3204</v>
      </c>
      <c r="E5" t="s">
        <v>13</v>
      </c>
      <c r="F5">
        <v>9.3000000000000007</v>
      </c>
      <c r="G5" t="s">
        <v>10</v>
      </c>
      <c r="H5">
        <v>2010</v>
      </c>
    </row>
    <row r="6" spans="1:8" x14ac:dyDescent="0.3">
      <c r="A6">
        <v>5</v>
      </c>
      <c r="B6">
        <v>32</v>
      </c>
      <c r="C6" t="s">
        <v>8</v>
      </c>
      <c r="D6">
        <v>3205</v>
      </c>
      <c r="E6" t="s">
        <v>14</v>
      </c>
      <c r="F6">
        <v>13.94</v>
      </c>
      <c r="G6" t="s">
        <v>10</v>
      </c>
      <c r="H6">
        <v>2010</v>
      </c>
    </row>
    <row r="7" spans="1:8" x14ac:dyDescent="0.3">
      <c r="A7">
        <v>6</v>
      </c>
      <c r="B7">
        <v>32</v>
      </c>
      <c r="C7" t="s">
        <v>8</v>
      </c>
      <c r="D7">
        <v>3206</v>
      </c>
      <c r="E7" t="s">
        <v>15</v>
      </c>
      <c r="F7">
        <v>12.79</v>
      </c>
      <c r="G7" t="s">
        <v>10</v>
      </c>
      <c r="H7">
        <v>2010</v>
      </c>
    </row>
    <row r="8" spans="1:8" x14ac:dyDescent="0.3">
      <c r="A8">
        <v>7</v>
      </c>
      <c r="B8">
        <v>32</v>
      </c>
      <c r="C8" t="s">
        <v>8</v>
      </c>
      <c r="D8">
        <v>3207</v>
      </c>
      <c r="E8" t="s">
        <v>16</v>
      </c>
      <c r="F8">
        <v>10.34</v>
      </c>
      <c r="G8" t="s">
        <v>10</v>
      </c>
      <c r="H8">
        <v>2010</v>
      </c>
    </row>
    <row r="9" spans="1:8" x14ac:dyDescent="0.3">
      <c r="A9">
        <v>8</v>
      </c>
      <c r="B9">
        <v>32</v>
      </c>
      <c r="C9" t="s">
        <v>8</v>
      </c>
      <c r="D9">
        <v>3208</v>
      </c>
      <c r="E9" t="s">
        <v>17</v>
      </c>
      <c r="F9">
        <v>14.68</v>
      </c>
      <c r="G9" t="s">
        <v>10</v>
      </c>
      <c r="H9">
        <v>2010</v>
      </c>
    </row>
    <row r="10" spans="1:8" x14ac:dyDescent="0.3">
      <c r="A10">
        <v>9</v>
      </c>
      <c r="B10">
        <v>32</v>
      </c>
      <c r="C10" t="s">
        <v>8</v>
      </c>
      <c r="D10">
        <v>3209</v>
      </c>
      <c r="E10" t="s">
        <v>18</v>
      </c>
      <c r="F10">
        <v>16.12</v>
      </c>
      <c r="G10" t="s">
        <v>10</v>
      </c>
      <c r="H10">
        <v>2010</v>
      </c>
    </row>
    <row r="11" spans="1:8" x14ac:dyDescent="0.3">
      <c r="A11">
        <v>10</v>
      </c>
      <c r="B11">
        <v>32</v>
      </c>
      <c r="C11" t="s">
        <v>8</v>
      </c>
      <c r="D11">
        <v>3210</v>
      </c>
      <c r="E11" t="s">
        <v>19</v>
      </c>
      <c r="F11">
        <v>15.52</v>
      </c>
      <c r="G11" t="s">
        <v>10</v>
      </c>
      <c r="H11">
        <v>2010</v>
      </c>
    </row>
    <row r="12" spans="1:8" x14ac:dyDescent="0.3">
      <c r="A12">
        <v>11</v>
      </c>
      <c r="B12">
        <v>32</v>
      </c>
      <c r="C12" t="s">
        <v>8</v>
      </c>
      <c r="D12">
        <v>3211</v>
      </c>
      <c r="E12" t="s">
        <v>20</v>
      </c>
      <c r="F12">
        <v>12.94</v>
      </c>
      <c r="G12" t="s">
        <v>10</v>
      </c>
      <c r="H12">
        <v>2010</v>
      </c>
    </row>
    <row r="13" spans="1:8" x14ac:dyDescent="0.3">
      <c r="A13">
        <v>12</v>
      </c>
      <c r="B13">
        <v>32</v>
      </c>
      <c r="C13" t="s">
        <v>8</v>
      </c>
      <c r="D13">
        <v>3212</v>
      </c>
      <c r="E13" t="s">
        <v>21</v>
      </c>
      <c r="F13">
        <v>16.579999999999998</v>
      </c>
      <c r="G13" t="s">
        <v>10</v>
      </c>
      <c r="H13">
        <v>2010</v>
      </c>
    </row>
    <row r="14" spans="1:8" x14ac:dyDescent="0.3">
      <c r="A14">
        <v>13</v>
      </c>
      <c r="B14">
        <v>32</v>
      </c>
      <c r="C14" t="s">
        <v>8</v>
      </c>
      <c r="D14">
        <v>3213</v>
      </c>
      <c r="E14" t="s">
        <v>22</v>
      </c>
      <c r="F14">
        <v>13.54</v>
      </c>
      <c r="G14" t="s">
        <v>10</v>
      </c>
      <c r="H14">
        <v>2010</v>
      </c>
    </row>
    <row r="15" spans="1:8" x14ac:dyDescent="0.3">
      <c r="A15">
        <v>14</v>
      </c>
      <c r="B15">
        <v>32</v>
      </c>
      <c r="C15" t="s">
        <v>8</v>
      </c>
      <c r="D15">
        <v>3214</v>
      </c>
      <c r="E15" t="s">
        <v>23</v>
      </c>
      <c r="F15">
        <v>10.57</v>
      </c>
      <c r="G15" t="s">
        <v>10</v>
      </c>
      <c r="H15">
        <v>2010</v>
      </c>
    </row>
    <row r="16" spans="1:8" x14ac:dyDescent="0.3">
      <c r="A16">
        <v>15</v>
      </c>
      <c r="B16">
        <v>32</v>
      </c>
      <c r="C16" t="s">
        <v>8</v>
      </c>
      <c r="D16">
        <v>3215</v>
      </c>
      <c r="E16" t="s">
        <v>24</v>
      </c>
      <c r="F16">
        <v>12.21</v>
      </c>
      <c r="G16" t="s">
        <v>10</v>
      </c>
      <c r="H16">
        <v>2010</v>
      </c>
    </row>
    <row r="17" spans="1:8" x14ac:dyDescent="0.3">
      <c r="A17">
        <v>16</v>
      </c>
      <c r="B17">
        <v>32</v>
      </c>
      <c r="C17" t="s">
        <v>8</v>
      </c>
      <c r="D17">
        <v>3216</v>
      </c>
      <c r="E17" t="s">
        <v>25</v>
      </c>
      <c r="F17">
        <v>6.11</v>
      </c>
      <c r="G17" t="s">
        <v>10</v>
      </c>
      <c r="H17">
        <v>2010</v>
      </c>
    </row>
    <row r="18" spans="1:8" x14ac:dyDescent="0.3">
      <c r="A18">
        <v>17</v>
      </c>
      <c r="B18">
        <v>32</v>
      </c>
      <c r="C18" t="s">
        <v>8</v>
      </c>
      <c r="D18">
        <v>3217</v>
      </c>
      <c r="E18" t="s">
        <v>26</v>
      </c>
      <c r="F18">
        <v>14.68</v>
      </c>
      <c r="G18" t="s">
        <v>10</v>
      </c>
      <c r="H18">
        <v>2010</v>
      </c>
    </row>
    <row r="19" spans="1:8" x14ac:dyDescent="0.3">
      <c r="A19">
        <v>18</v>
      </c>
      <c r="B19">
        <v>32</v>
      </c>
      <c r="C19" t="s">
        <v>8</v>
      </c>
      <c r="D19">
        <v>3271</v>
      </c>
      <c r="E19" t="s">
        <v>27</v>
      </c>
      <c r="F19">
        <v>9.4700000000000006</v>
      </c>
      <c r="G19" t="s">
        <v>10</v>
      </c>
      <c r="H19">
        <v>2010</v>
      </c>
    </row>
    <row r="20" spans="1:8" x14ac:dyDescent="0.3">
      <c r="A20">
        <v>19</v>
      </c>
      <c r="B20">
        <v>32</v>
      </c>
      <c r="C20" t="s">
        <v>8</v>
      </c>
      <c r="D20">
        <v>3272</v>
      </c>
      <c r="E20" t="s">
        <v>28</v>
      </c>
      <c r="F20">
        <v>9.24</v>
      </c>
      <c r="G20" t="s">
        <v>10</v>
      </c>
      <c r="H20">
        <v>2010</v>
      </c>
    </row>
    <row r="21" spans="1:8" x14ac:dyDescent="0.3">
      <c r="A21">
        <v>20</v>
      </c>
      <c r="B21">
        <v>32</v>
      </c>
      <c r="C21" t="s">
        <v>8</v>
      </c>
      <c r="D21">
        <v>3273</v>
      </c>
      <c r="E21" t="s">
        <v>29</v>
      </c>
      <c r="F21">
        <v>4.95</v>
      </c>
      <c r="G21" t="s">
        <v>10</v>
      </c>
      <c r="H21">
        <v>2010</v>
      </c>
    </row>
    <row r="22" spans="1:8" x14ac:dyDescent="0.3">
      <c r="A22">
        <v>21</v>
      </c>
      <c r="B22">
        <v>32</v>
      </c>
      <c r="C22" t="s">
        <v>8</v>
      </c>
      <c r="D22">
        <v>3274</v>
      </c>
      <c r="E22" t="s">
        <v>30</v>
      </c>
      <c r="F22">
        <v>12</v>
      </c>
      <c r="G22" t="s">
        <v>10</v>
      </c>
      <c r="H22">
        <v>2010</v>
      </c>
    </row>
    <row r="23" spans="1:8" x14ac:dyDescent="0.3">
      <c r="A23">
        <v>22</v>
      </c>
      <c r="B23">
        <v>32</v>
      </c>
      <c r="C23" t="s">
        <v>8</v>
      </c>
      <c r="D23">
        <v>3275</v>
      </c>
      <c r="E23" t="s">
        <v>31</v>
      </c>
      <c r="F23">
        <v>6.3</v>
      </c>
      <c r="G23" t="s">
        <v>10</v>
      </c>
      <c r="H23">
        <v>2010</v>
      </c>
    </row>
    <row r="24" spans="1:8" x14ac:dyDescent="0.3">
      <c r="A24">
        <v>23</v>
      </c>
      <c r="B24">
        <v>32</v>
      </c>
      <c r="C24" t="s">
        <v>8</v>
      </c>
      <c r="D24">
        <v>3276</v>
      </c>
      <c r="E24" t="s">
        <v>32</v>
      </c>
      <c r="F24">
        <v>2.84</v>
      </c>
      <c r="G24" t="s">
        <v>10</v>
      </c>
      <c r="H24">
        <v>2010</v>
      </c>
    </row>
    <row r="25" spans="1:8" x14ac:dyDescent="0.3">
      <c r="A25">
        <v>24</v>
      </c>
      <c r="B25">
        <v>32</v>
      </c>
      <c r="C25" t="s">
        <v>8</v>
      </c>
      <c r="D25">
        <v>3277</v>
      </c>
      <c r="E25" t="s">
        <v>33</v>
      </c>
      <c r="F25">
        <v>7.4</v>
      </c>
      <c r="G25" t="s">
        <v>10</v>
      </c>
      <c r="H25">
        <v>2010</v>
      </c>
    </row>
    <row r="26" spans="1:8" x14ac:dyDescent="0.3">
      <c r="A26">
        <v>25</v>
      </c>
      <c r="B26">
        <v>32</v>
      </c>
      <c r="C26" t="s">
        <v>8</v>
      </c>
      <c r="D26">
        <v>3278</v>
      </c>
      <c r="E26" t="s">
        <v>34</v>
      </c>
      <c r="F26">
        <v>20.71</v>
      </c>
      <c r="G26" t="s">
        <v>10</v>
      </c>
      <c r="H26">
        <v>2010</v>
      </c>
    </row>
    <row r="27" spans="1:8" x14ac:dyDescent="0.3">
      <c r="A27">
        <v>26</v>
      </c>
      <c r="B27">
        <v>32</v>
      </c>
      <c r="C27" t="s">
        <v>8</v>
      </c>
      <c r="D27">
        <v>3279</v>
      </c>
      <c r="E27" t="s">
        <v>35</v>
      </c>
      <c r="F27">
        <v>8.4700000000000006</v>
      </c>
      <c r="G27" t="s">
        <v>10</v>
      </c>
      <c r="H27">
        <v>2010</v>
      </c>
    </row>
    <row r="28" spans="1:8" x14ac:dyDescent="0.3">
      <c r="A28">
        <v>27</v>
      </c>
      <c r="B28">
        <v>32</v>
      </c>
      <c r="C28" t="s">
        <v>8</v>
      </c>
      <c r="D28">
        <v>3201</v>
      </c>
      <c r="E28" t="s">
        <v>9</v>
      </c>
      <c r="F28">
        <v>9.65</v>
      </c>
      <c r="G28" t="s">
        <v>10</v>
      </c>
      <c r="H28">
        <v>2011</v>
      </c>
    </row>
    <row r="29" spans="1:8" x14ac:dyDescent="0.3">
      <c r="A29">
        <v>28</v>
      </c>
      <c r="B29">
        <v>32</v>
      </c>
      <c r="C29" t="s">
        <v>8</v>
      </c>
      <c r="D29">
        <v>3202</v>
      </c>
      <c r="E29" t="s">
        <v>11</v>
      </c>
      <c r="F29">
        <v>10.28</v>
      </c>
      <c r="G29" t="s">
        <v>10</v>
      </c>
      <c r="H29">
        <v>2011</v>
      </c>
    </row>
    <row r="30" spans="1:8" x14ac:dyDescent="0.3">
      <c r="A30">
        <v>29</v>
      </c>
      <c r="B30">
        <v>32</v>
      </c>
      <c r="C30" t="s">
        <v>8</v>
      </c>
      <c r="D30">
        <v>3203</v>
      </c>
      <c r="E30" t="s">
        <v>12</v>
      </c>
      <c r="F30">
        <v>13.82</v>
      </c>
      <c r="G30" t="s">
        <v>10</v>
      </c>
      <c r="H30">
        <v>2011</v>
      </c>
    </row>
    <row r="31" spans="1:8" x14ac:dyDescent="0.3">
      <c r="A31">
        <v>30</v>
      </c>
      <c r="B31">
        <v>32</v>
      </c>
      <c r="C31" t="s">
        <v>8</v>
      </c>
      <c r="D31">
        <v>3204</v>
      </c>
      <c r="E31" t="s">
        <v>13</v>
      </c>
      <c r="F31">
        <v>8.99</v>
      </c>
      <c r="G31" t="s">
        <v>10</v>
      </c>
      <c r="H31">
        <v>2011</v>
      </c>
    </row>
    <row r="32" spans="1:8" x14ac:dyDescent="0.3">
      <c r="A32">
        <v>31</v>
      </c>
      <c r="B32">
        <v>32</v>
      </c>
      <c r="C32" t="s">
        <v>8</v>
      </c>
      <c r="D32">
        <v>3205</v>
      </c>
      <c r="E32" t="s">
        <v>14</v>
      </c>
      <c r="F32">
        <v>13.47</v>
      </c>
      <c r="G32" t="s">
        <v>10</v>
      </c>
      <c r="H32">
        <v>2011</v>
      </c>
    </row>
    <row r="33" spans="1:8" x14ac:dyDescent="0.3">
      <c r="A33">
        <v>32</v>
      </c>
      <c r="B33">
        <v>32</v>
      </c>
      <c r="C33" t="s">
        <v>8</v>
      </c>
      <c r="D33">
        <v>3206</v>
      </c>
      <c r="E33" t="s">
        <v>15</v>
      </c>
      <c r="F33">
        <v>12.36</v>
      </c>
      <c r="G33" t="s">
        <v>10</v>
      </c>
      <c r="H33">
        <v>2011</v>
      </c>
    </row>
    <row r="34" spans="1:8" x14ac:dyDescent="0.3">
      <c r="A34">
        <v>33</v>
      </c>
      <c r="B34">
        <v>32</v>
      </c>
      <c r="C34" t="s">
        <v>8</v>
      </c>
      <c r="D34">
        <v>3207</v>
      </c>
      <c r="E34" t="s">
        <v>16</v>
      </c>
      <c r="F34">
        <v>9.98</v>
      </c>
      <c r="G34" t="s">
        <v>10</v>
      </c>
      <c r="H34">
        <v>2011</v>
      </c>
    </row>
    <row r="35" spans="1:8" x14ac:dyDescent="0.3">
      <c r="A35">
        <v>34</v>
      </c>
      <c r="B35">
        <v>32</v>
      </c>
      <c r="C35" t="s">
        <v>8</v>
      </c>
      <c r="D35">
        <v>3208</v>
      </c>
      <c r="E35" t="s">
        <v>17</v>
      </c>
      <c r="F35">
        <v>14.2</v>
      </c>
      <c r="G35" t="s">
        <v>10</v>
      </c>
      <c r="H35">
        <v>2011</v>
      </c>
    </row>
    <row r="36" spans="1:8" x14ac:dyDescent="0.3">
      <c r="A36">
        <v>35</v>
      </c>
      <c r="B36">
        <v>32</v>
      </c>
      <c r="C36" t="s">
        <v>8</v>
      </c>
      <c r="D36">
        <v>3209</v>
      </c>
      <c r="E36" t="s">
        <v>18</v>
      </c>
      <c r="F36">
        <v>15.56</v>
      </c>
      <c r="G36" t="s">
        <v>10</v>
      </c>
      <c r="H36">
        <v>2011</v>
      </c>
    </row>
    <row r="37" spans="1:8" x14ac:dyDescent="0.3">
      <c r="A37">
        <v>36</v>
      </c>
      <c r="B37">
        <v>32</v>
      </c>
      <c r="C37" t="s">
        <v>8</v>
      </c>
      <c r="D37">
        <v>3210</v>
      </c>
      <c r="E37" t="s">
        <v>19</v>
      </c>
      <c r="F37">
        <v>14.98</v>
      </c>
      <c r="G37" t="s">
        <v>10</v>
      </c>
      <c r="H37">
        <v>2011</v>
      </c>
    </row>
    <row r="38" spans="1:8" x14ac:dyDescent="0.3">
      <c r="A38">
        <v>37</v>
      </c>
      <c r="B38">
        <v>32</v>
      </c>
      <c r="C38" t="s">
        <v>8</v>
      </c>
      <c r="D38">
        <v>3211</v>
      </c>
      <c r="E38" t="s">
        <v>20</v>
      </c>
      <c r="F38">
        <v>12.48</v>
      </c>
      <c r="G38" t="s">
        <v>10</v>
      </c>
      <c r="H38">
        <v>2011</v>
      </c>
    </row>
    <row r="39" spans="1:8" x14ac:dyDescent="0.3">
      <c r="A39">
        <v>38</v>
      </c>
      <c r="B39">
        <v>32</v>
      </c>
      <c r="C39" t="s">
        <v>8</v>
      </c>
      <c r="D39">
        <v>3212</v>
      </c>
      <c r="E39" t="s">
        <v>21</v>
      </c>
      <c r="F39">
        <v>16.010000000000002</v>
      </c>
      <c r="G39" t="s">
        <v>10</v>
      </c>
      <c r="H39">
        <v>2011</v>
      </c>
    </row>
    <row r="40" spans="1:8" x14ac:dyDescent="0.3">
      <c r="A40">
        <v>39</v>
      </c>
      <c r="B40">
        <v>32</v>
      </c>
      <c r="C40" t="s">
        <v>8</v>
      </c>
      <c r="D40">
        <v>3213</v>
      </c>
      <c r="E40" t="s">
        <v>22</v>
      </c>
      <c r="F40">
        <v>13.06</v>
      </c>
      <c r="G40" t="s">
        <v>10</v>
      </c>
      <c r="H40">
        <v>2011</v>
      </c>
    </row>
    <row r="41" spans="1:8" x14ac:dyDescent="0.3">
      <c r="A41">
        <v>40</v>
      </c>
      <c r="B41">
        <v>32</v>
      </c>
      <c r="C41" t="s">
        <v>8</v>
      </c>
      <c r="D41">
        <v>3214</v>
      </c>
      <c r="E41" t="s">
        <v>23</v>
      </c>
      <c r="F41">
        <v>10.220000000000001</v>
      </c>
      <c r="G41" t="s">
        <v>10</v>
      </c>
      <c r="H41">
        <v>2011</v>
      </c>
    </row>
    <row r="42" spans="1:8" x14ac:dyDescent="0.3">
      <c r="A42">
        <v>41</v>
      </c>
      <c r="B42">
        <v>32</v>
      </c>
      <c r="C42" t="s">
        <v>8</v>
      </c>
      <c r="D42">
        <v>3215</v>
      </c>
      <c r="E42" t="s">
        <v>24</v>
      </c>
      <c r="F42">
        <v>11.8</v>
      </c>
      <c r="G42" t="s">
        <v>10</v>
      </c>
      <c r="H42">
        <v>2011</v>
      </c>
    </row>
    <row r="43" spans="1:8" x14ac:dyDescent="0.3">
      <c r="A43">
        <v>42</v>
      </c>
      <c r="B43">
        <v>32</v>
      </c>
      <c r="C43" t="s">
        <v>8</v>
      </c>
      <c r="D43">
        <v>3216</v>
      </c>
      <c r="E43" t="s">
        <v>25</v>
      </c>
      <c r="F43">
        <v>5.93</v>
      </c>
      <c r="G43" t="s">
        <v>10</v>
      </c>
      <c r="H43">
        <v>2011</v>
      </c>
    </row>
    <row r="44" spans="1:8" x14ac:dyDescent="0.3">
      <c r="A44">
        <v>43</v>
      </c>
      <c r="B44">
        <v>32</v>
      </c>
      <c r="C44" t="s">
        <v>8</v>
      </c>
      <c r="D44">
        <v>3217</v>
      </c>
      <c r="E44" t="s">
        <v>26</v>
      </c>
      <c r="F44">
        <v>14.22</v>
      </c>
      <c r="G44" t="s">
        <v>10</v>
      </c>
      <c r="H44">
        <v>2011</v>
      </c>
    </row>
    <row r="45" spans="1:8" x14ac:dyDescent="0.3">
      <c r="A45">
        <v>44</v>
      </c>
      <c r="B45">
        <v>32</v>
      </c>
      <c r="C45" t="s">
        <v>8</v>
      </c>
      <c r="D45">
        <v>3271</v>
      </c>
      <c r="E45" t="s">
        <v>27</v>
      </c>
      <c r="F45">
        <v>9.16</v>
      </c>
      <c r="G45" t="s">
        <v>10</v>
      </c>
      <c r="H45">
        <v>2011</v>
      </c>
    </row>
    <row r="46" spans="1:8" x14ac:dyDescent="0.3">
      <c r="A46">
        <v>45</v>
      </c>
      <c r="B46">
        <v>32</v>
      </c>
      <c r="C46" t="s">
        <v>8</v>
      </c>
      <c r="D46">
        <v>3272</v>
      </c>
      <c r="E46" t="s">
        <v>28</v>
      </c>
      <c r="F46">
        <v>8.9499999999999993</v>
      </c>
      <c r="G46" t="s">
        <v>10</v>
      </c>
      <c r="H46">
        <v>2011</v>
      </c>
    </row>
    <row r="47" spans="1:8" x14ac:dyDescent="0.3">
      <c r="A47">
        <v>46</v>
      </c>
      <c r="B47">
        <v>32</v>
      </c>
      <c r="C47" t="s">
        <v>8</v>
      </c>
      <c r="D47">
        <v>3273</v>
      </c>
      <c r="E47" t="s">
        <v>29</v>
      </c>
      <c r="F47">
        <v>4.78</v>
      </c>
      <c r="G47" t="s">
        <v>10</v>
      </c>
      <c r="H47">
        <v>2011</v>
      </c>
    </row>
    <row r="48" spans="1:8" x14ac:dyDescent="0.3">
      <c r="A48">
        <v>47</v>
      </c>
      <c r="B48">
        <v>32</v>
      </c>
      <c r="C48" t="s">
        <v>8</v>
      </c>
      <c r="D48">
        <v>3274</v>
      </c>
      <c r="E48" t="s">
        <v>30</v>
      </c>
      <c r="F48">
        <v>11.56</v>
      </c>
      <c r="G48" t="s">
        <v>10</v>
      </c>
      <c r="H48">
        <v>2011</v>
      </c>
    </row>
    <row r="49" spans="1:8" x14ac:dyDescent="0.3">
      <c r="A49">
        <v>48</v>
      </c>
      <c r="B49">
        <v>32</v>
      </c>
      <c r="C49" t="s">
        <v>8</v>
      </c>
      <c r="D49">
        <v>3275</v>
      </c>
      <c r="E49" t="s">
        <v>31</v>
      </c>
      <c r="F49">
        <v>6.12</v>
      </c>
      <c r="G49" t="s">
        <v>10</v>
      </c>
      <c r="H49">
        <v>2011</v>
      </c>
    </row>
    <row r="50" spans="1:8" x14ac:dyDescent="0.3">
      <c r="A50">
        <v>49</v>
      </c>
      <c r="B50">
        <v>32</v>
      </c>
      <c r="C50" t="s">
        <v>8</v>
      </c>
      <c r="D50">
        <v>3276</v>
      </c>
      <c r="E50" t="s">
        <v>32</v>
      </c>
      <c r="F50">
        <v>2.75</v>
      </c>
      <c r="G50" t="s">
        <v>10</v>
      </c>
      <c r="H50">
        <v>2011</v>
      </c>
    </row>
    <row r="51" spans="1:8" x14ac:dyDescent="0.3">
      <c r="A51">
        <v>50</v>
      </c>
      <c r="B51">
        <v>32</v>
      </c>
      <c r="C51" t="s">
        <v>8</v>
      </c>
      <c r="D51">
        <v>3277</v>
      </c>
      <c r="E51" t="s">
        <v>33</v>
      </c>
      <c r="F51">
        <v>7.15</v>
      </c>
      <c r="G51" t="s">
        <v>10</v>
      </c>
      <c r="H51">
        <v>2011</v>
      </c>
    </row>
    <row r="52" spans="1:8" x14ac:dyDescent="0.3">
      <c r="A52">
        <v>51</v>
      </c>
      <c r="B52">
        <v>32</v>
      </c>
      <c r="C52" t="s">
        <v>8</v>
      </c>
      <c r="D52">
        <v>3278</v>
      </c>
      <c r="E52" t="s">
        <v>34</v>
      </c>
      <c r="F52">
        <v>19.98</v>
      </c>
      <c r="G52" t="s">
        <v>10</v>
      </c>
      <c r="H52">
        <v>2011</v>
      </c>
    </row>
    <row r="53" spans="1:8" x14ac:dyDescent="0.3">
      <c r="A53">
        <v>52</v>
      </c>
      <c r="B53">
        <v>32</v>
      </c>
      <c r="C53" t="s">
        <v>8</v>
      </c>
      <c r="D53">
        <v>3279</v>
      </c>
      <c r="E53" t="s">
        <v>35</v>
      </c>
      <c r="F53">
        <v>8.2100000000000009</v>
      </c>
      <c r="G53" t="s">
        <v>10</v>
      </c>
      <c r="H53">
        <v>2011</v>
      </c>
    </row>
    <row r="54" spans="1:8" x14ac:dyDescent="0.3">
      <c r="A54">
        <v>53</v>
      </c>
      <c r="B54">
        <v>32</v>
      </c>
      <c r="C54" t="s">
        <v>8</v>
      </c>
      <c r="D54">
        <v>3201</v>
      </c>
      <c r="E54" t="s">
        <v>9</v>
      </c>
      <c r="F54">
        <v>8.82</v>
      </c>
      <c r="G54" t="s">
        <v>10</v>
      </c>
      <c r="H54">
        <v>2012</v>
      </c>
    </row>
    <row r="55" spans="1:8" x14ac:dyDescent="0.3">
      <c r="A55">
        <v>54</v>
      </c>
      <c r="B55">
        <v>32</v>
      </c>
      <c r="C55" t="s">
        <v>8</v>
      </c>
      <c r="D55">
        <v>3202</v>
      </c>
      <c r="E55" t="s">
        <v>11</v>
      </c>
      <c r="F55">
        <v>9.7799999999999994</v>
      </c>
      <c r="G55" t="s">
        <v>10</v>
      </c>
      <c r="H55">
        <v>2012</v>
      </c>
    </row>
    <row r="56" spans="1:8" x14ac:dyDescent="0.3">
      <c r="A56">
        <v>55</v>
      </c>
      <c r="B56">
        <v>32</v>
      </c>
      <c r="C56" t="s">
        <v>8</v>
      </c>
      <c r="D56">
        <v>3203</v>
      </c>
      <c r="E56" t="s">
        <v>12</v>
      </c>
      <c r="F56">
        <v>13.17</v>
      </c>
      <c r="G56" t="s">
        <v>10</v>
      </c>
      <c r="H56">
        <v>2012</v>
      </c>
    </row>
    <row r="57" spans="1:8" x14ac:dyDescent="0.3">
      <c r="A57">
        <v>56</v>
      </c>
      <c r="B57">
        <v>32</v>
      </c>
      <c r="C57" t="s">
        <v>8</v>
      </c>
      <c r="D57">
        <v>3204</v>
      </c>
      <c r="E57" t="s">
        <v>13</v>
      </c>
      <c r="F57">
        <v>8.32</v>
      </c>
      <c r="G57" t="s">
        <v>10</v>
      </c>
      <c r="H57">
        <v>2012</v>
      </c>
    </row>
    <row r="58" spans="1:8" x14ac:dyDescent="0.3">
      <c r="A58">
        <v>57</v>
      </c>
      <c r="B58">
        <v>32</v>
      </c>
      <c r="C58" t="s">
        <v>8</v>
      </c>
      <c r="D58">
        <v>3205</v>
      </c>
      <c r="E58" t="s">
        <v>14</v>
      </c>
      <c r="F58">
        <v>12.7</v>
      </c>
      <c r="G58" t="s">
        <v>10</v>
      </c>
      <c r="H58">
        <v>2012</v>
      </c>
    </row>
    <row r="59" spans="1:8" x14ac:dyDescent="0.3">
      <c r="A59">
        <v>58</v>
      </c>
      <c r="B59">
        <v>32</v>
      </c>
      <c r="C59" t="s">
        <v>8</v>
      </c>
      <c r="D59">
        <v>3206</v>
      </c>
      <c r="E59" t="s">
        <v>15</v>
      </c>
      <c r="F59">
        <v>11.75</v>
      </c>
      <c r="G59" t="s">
        <v>10</v>
      </c>
      <c r="H59">
        <v>2012</v>
      </c>
    </row>
    <row r="60" spans="1:8" x14ac:dyDescent="0.3">
      <c r="A60">
        <v>59</v>
      </c>
      <c r="B60">
        <v>32</v>
      </c>
      <c r="C60" t="s">
        <v>8</v>
      </c>
      <c r="D60">
        <v>3207</v>
      </c>
      <c r="E60" t="s">
        <v>16</v>
      </c>
      <c r="F60">
        <v>9.61</v>
      </c>
      <c r="G60" t="s">
        <v>10</v>
      </c>
      <c r="H60">
        <v>2012</v>
      </c>
    </row>
    <row r="61" spans="1:8" x14ac:dyDescent="0.3">
      <c r="A61">
        <v>60</v>
      </c>
      <c r="B61">
        <v>32</v>
      </c>
      <c r="C61" t="s">
        <v>8</v>
      </c>
      <c r="D61">
        <v>3208</v>
      </c>
      <c r="E61" t="s">
        <v>17</v>
      </c>
      <c r="F61">
        <v>13.69</v>
      </c>
      <c r="G61" t="s">
        <v>10</v>
      </c>
      <c r="H61">
        <v>2012</v>
      </c>
    </row>
    <row r="62" spans="1:8" x14ac:dyDescent="0.3">
      <c r="A62">
        <v>61</v>
      </c>
      <c r="B62">
        <v>32</v>
      </c>
      <c r="C62" t="s">
        <v>8</v>
      </c>
      <c r="D62">
        <v>3209</v>
      </c>
      <c r="E62" t="s">
        <v>18</v>
      </c>
      <c r="F62">
        <v>14.94</v>
      </c>
      <c r="G62" t="s">
        <v>10</v>
      </c>
      <c r="H62">
        <v>2012</v>
      </c>
    </row>
    <row r="63" spans="1:8" x14ac:dyDescent="0.3">
      <c r="A63">
        <v>62</v>
      </c>
      <c r="B63">
        <v>32</v>
      </c>
      <c r="C63" t="s">
        <v>8</v>
      </c>
      <c r="D63">
        <v>3210</v>
      </c>
      <c r="E63" t="s">
        <v>19</v>
      </c>
      <c r="F63">
        <v>14.44</v>
      </c>
      <c r="G63" t="s">
        <v>10</v>
      </c>
      <c r="H63">
        <v>2012</v>
      </c>
    </row>
    <row r="64" spans="1:8" x14ac:dyDescent="0.3">
      <c r="A64">
        <v>63</v>
      </c>
      <c r="B64">
        <v>32</v>
      </c>
      <c r="C64" t="s">
        <v>8</v>
      </c>
      <c r="D64">
        <v>3211</v>
      </c>
      <c r="E64" t="s">
        <v>20</v>
      </c>
      <c r="F64">
        <v>11.85</v>
      </c>
      <c r="G64" t="s">
        <v>10</v>
      </c>
      <c r="H64">
        <v>2012</v>
      </c>
    </row>
    <row r="65" spans="1:8" x14ac:dyDescent="0.3">
      <c r="A65">
        <v>64</v>
      </c>
      <c r="B65">
        <v>32</v>
      </c>
      <c r="C65" t="s">
        <v>8</v>
      </c>
      <c r="D65">
        <v>3212</v>
      </c>
      <c r="E65" t="s">
        <v>21</v>
      </c>
      <c r="F65">
        <v>15.42</v>
      </c>
      <c r="G65" t="s">
        <v>10</v>
      </c>
      <c r="H65">
        <v>2012</v>
      </c>
    </row>
    <row r="66" spans="1:8" x14ac:dyDescent="0.3">
      <c r="A66">
        <v>65</v>
      </c>
      <c r="B66">
        <v>32</v>
      </c>
      <c r="C66" t="s">
        <v>8</v>
      </c>
      <c r="D66">
        <v>3213</v>
      </c>
      <c r="E66" t="s">
        <v>22</v>
      </c>
      <c r="F66">
        <v>12.47</v>
      </c>
      <c r="G66" t="s">
        <v>10</v>
      </c>
      <c r="H66">
        <v>2012</v>
      </c>
    </row>
    <row r="67" spans="1:8" x14ac:dyDescent="0.3">
      <c r="A67">
        <v>66</v>
      </c>
      <c r="B67">
        <v>32</v>
      </c>
      <c r="C67" t="s">
        <v>8</v>
      </c>
      <c r="D67">
        <v>3214</v>
      </c>
      <c r="E67" t="s">
        <v>23</v>
      </c>
      <c r="F67">
        <v>9.56</v>
      </c>
      <c r="G67" t="s">
        <v>10</v>
      </c>
      <c r="H67">
        <v>2012</v>
      </c>
    </row>
    <row r="68" spans="1:8" x14ac:dyDescent="0.3">
      <c r="A68">
        <v>67</v>
      </c>
      <c r="B68">
        <v>32</v>
      </c>
      <c r="C68" t="s">
        <v>8</v>
      </c>
      <c r="D68">
        <v>3215</v>
      </c>
      <c r="E68" t="s">
        <v>24</v>
      </c>
      <c r="F68">
        <v>11.1</v>
      </c>
      <c r="G68" t="s">
        <v>10</v>
      </c>
      <c r="H68">
        <v>2012</v>
      </c>
    </row>
    <row r="69" spans="1:8" x14ac:dyDescent="0.3">
      <c r="A69">
        <v>68</v>
      </c>
      <c r="B69">
        <v>32</v>
      </c>
      <c r="C69" t="s">
        <v>8</v>
      </c>
      <c r="D69">
        <v>3216</v>
      </c>
      <c r="E69" t="s">
        <v>25</v>
      </c>
      <c r="F69">
        <v>5.25</v>
      </c>
      <c r="G69" t="s">
        <v>10</v>
      </c>
      <c r="H69">
        <v>2012</v>
      </c>
    </row>
    <row r="70" spans="1:8" x14ac:dyDescent="0.3">
      <c r="A70">
        <v>69</v>
      </c>
      <c r="B70">
        <v>32</v>
      </c>
      <c r="C70" t="s">
        <v>8</v>
      </c>
      <c r="D70">
        <v>3217</v>
      </c>
      <c r="E70" t="s">
        <v>26</v>
      </c>
      <c r="F70">
        <v>13.33</v>
      </c>
      <c r="G70" t="s">
        <v>10</v>
      </c>
      <c r="H70">
        <v>2012</v>
      </c>
    </row>
    <row r="71" spans="1:8" x14ac:dyDescent="0.3">
      <c r="A71">
        <v>70</v>
      </c>
      <c r="B71">
        <v>32</v>
      </c>
      <c r="C71" t="s">
        <v>8</v>
      </c>
      <c r="D71">
        <v>3271</v>
      </c>
      <c r="E71" t="s">
        <v>27</v>
      </c>
      <c r="F71">
        <v>8.4700000000000006</v>
      </c>
      <c r="G71" t="s">
        <v>10</v>
      </c>
      <c r="H71">
        <v>2012</v>
      </c>
    </row>
    <row r="72" spans="1:8" x14ac:dyDescent="0.3">
      <c r="A72">
        <v>71</v>
      </c>
      <c r="B72">
        <v>32</v>
      </c>
      <c r="C72" t="s">
        <v>8</v>
      </c>
      <c r="D72">
        <v>3272</v>
      </c>
      <c r="E72" t="s">
        <v>28</v>
      </c>
      <c r="F72">
        <v>8.41</v>
      </c>
      <c r="G72" t="s">
        <v>10</v>
      </c>
      <c r="H72">
        <v>2012</v>
      </c>
    </row>
    <row r="73" spans="1:8" x14ac:dyDescent="0.3">
      <c r="A73">
        <v>72</v>
      </c>
      <c r="B73">
        <v>32</v>
      </c>
      <c r="C73" t="s">
        <v>8</v>
      </c>
      <c r="D73">
        <v>3273</v>
      </c>
      <c r="E73" t="s">
        <v>29</v>
      </c>
      <c r="F73">
        <v>4.55</v>
      </c>
      <c r="G73" t="s">
        <v>10</v>
      </c>
      <c r="H73">
        <v>2012</v>
      </c>
    </row>
    <row r="74" spans="1:8" x14ac:dyDescent="0.3">
      <c r="A74">
        <v>73</v>
      </c>
      <c r="B74">
        <v>32</v>
      </c>
      <c r="C74" t="s">
        <v>8</v>
      </c>
      <c r="D74">
        <v>3274</v>
      </c>
      <c r="E74" t="s">
        <v>30</v>
      </c>
      <c r="F74">
        <v>11.08</v>
      </c>
      <c r="G74" t="s">
        <v>10</v>
      </c>
      <c r="H74">
        <v>2012</v>
      </c>
    </row>
    <row r="75" spans="1:8" x14ac:dyDescent="0.3">
      <c r="A75">
        <v>74</v>
      </c>
      <c r="B75">
        <v>32</v>
      </c>
      <c r="C75" t="s">
        <v>8</v>
      </c>
      <c r="D75">
        <v>3275</v>
      </c>
      <c r="E75" t="s">
        <v>31</v>
      </c>
      <c r="F75">
        <v>5.55</v>
      </c>
      <c r="G75" t="s">
        <v>10</v>
      </c>
      <c r="H75">
        <v>2012</v>
      </c>
    </row>
    <row r="76" spans="1:8" x14ac:dyDescent="0.3">
      <c r="A76">
        <v>75</v>
      </c>
      <c r="B76">
        <v>32</v>
      </c>
      <c r="C76" t="s">
        <v>8</v>
      </c>
      <c r="D76">
        <v>3276</v>
      </c>
      <c r="E76" t="s">
        <v>32</v>
      </c>
      <c r="F76">
        <v>2.46</v>
      </c>
      <c r="G76" t="s">
        <v>10</v>
      </c>
      <c r="H76">
        <v>2012</v>
      </c>
    </row>
    <row r="77" spans="1:8" x14ac:dyDescent="0.3">
      <c r="A77">
        <v>76</v>
      </c>
      <c r="B77">
        <v>32</v>
      </c>
      <c r="C77" t="s">
        <v>8</v>
      </c>
      <c r="D77">
        <v>3277</v>
      </c>
      <c r="E77" t="s">
        <v>33</v>
      </c>
      <c r="F77">
        <v>6.67</v>
      </c>
      <c r="G77" t="s">
        <v>10</v>
      </c>
      <c r="H77">
        <v>2012</v>
      </c>
    </row>
    <row r="78" spans="1:8" x14ac:dyDescent="0.3">
      <c r="A78">
        <v>77</v>
      </c>
      <c r="B78">
        <v>32</v>
      </c>
      <c r="C78" t="s">
        <v>8</v>
      </c>
      <c r="D78">
        <v>3278</v>
      </c>
      <c r="E78" t="s">
        <v>34</v>
      </c>
      <c r="F78">
        <v>18.920000000000002</v>
      </c>
      <c r="G78" t="s">
        <v>10</v>
      </c>
      <c r="H78">
        <v>2012</v>
      </c>
    </row>
    <row r="79" spans="1:8" x14ac:dyDescent="0.3">
      <c r="A79">
        <v>78</v>
      </c>
      <c r="B79">
        <v>32</v>
      </c>
      <c r="C79" t="s">
        <v>8</v>
      </c>
      <c r="D79">
        <v>3279</v>
      </c>
      <c r="E79" t="s">
        <v>35</v>
      </c>
      <c r="F79">
        <v>7.78</v>
      </c>
      <c r="G79" t="s">
        <v>10</v>
      </c>
      <c r="H79">
        <v>2012</v>
      </c>
    </row>
    <row r="80" spans="1:8" x14ac:dyDescent="0.3">
      <c r="A80">
        <v>79</v>
      </c>
      <c r="B80">
        <v>32</v>
      </c>
      <c r="C80" t="s">
        <v>8</v>
      </c>
      <c r="D80">
        <v>3201</v>
      </c>
      <c r="E80" t="s">
        <v>9</v>
      </c>
      <c r="F80">
        <v>9.5399999999999991</v>
      </c>
      <c r="G80" t="s">
        <v>10</v>
      </c>
      <c r="H80">
        <v>2013</v>
      </c>
    </row>
    <row r="81" spans="1:8" x14ac:dyDescent="0.3">
      <c r="A81">
        <v>80</v>
      </c>
      <c r="B81">
        <v>32</v>
      </c>
      <c r="C81" t="s">
        <v>8</v>
      </c>
      <c r="D81">
        <v>3202</v>
      </c>
      <c r="E81" t="s">
        <v>11</v>
      </c>
      <c r="F81">
        <v>9.24</v>
      </c>
      <c r="G81" t="s">
        <v>10</v>
      </c>
      <c r="H81">
        <v>2013</v>
      </c>
    </row>
    <row r="82" spans="1:8" x14ac:dyDescent="0.3">
      <c r="A82">
        <v>81</v>
      </c>
      <c r="B82">
        <v>32</v>
      </c>
      <c r="C82" t="s">
        <v>8</v>
      </c>
      <c r="D82">
        <v>3203</v>
      </c>
      <c r="E82" t="s">
        <v>12</v>
      </c>
      <c r="F82">
        <v>12.02</v>
      </c>
      <c r="G82" t="s">
        <v>10</v>
      </c>
      <c r="H82">
        <v>2013</v>
      </c>
    </row>
    <row r="83" spans="1:8" x14ac:dyDescent="0.3">
      <c r="A83">
        <v>82</v>
      </c>
      <c r="B83">
        <v>32</v>
      </c>
      <c r="C83" t="s">
        <v>8</v>
      </c>
      <c r="D83">
        <v>3204</v>
      </c>
      <c r="E83" t="s">
        <v>13</v>
      </c>
      <c r="F83">
        <v>7.94</v>
      </c>
      <c r="G83" t="s">
        <v>10</v>
      </c>
      <c r="H83">
        <v>2013</v>
      </c>
    </row>
    <row r="84" spans="1:8" x14ac:dyDescent="0.3">
      <c r="A84">
        <v>83</v>
      </c>
      <c r="B84">
        <v>32</v>
      </c>
      <c r="C84" t="s">
        <v>8</v>
      </c>
      <c r="D84">
        <v>3205</v>
      </c>
      <c r="E84" t="s">
        <v>14</v>
      </c>
      <c r="F84">
        <v>12.79</v>
      </c>
      <c r="G84" t="s">
        <v>10</v>
      </c>
      <c r="H84">
        <v>2013</v>
      </c>
    </row>
    <row r="85" spans="1:8" x14ac:dyDescent="0.3">
      <c r="A85">
        <v>84</v>
      </c>
      <c r="B85">
        <v>32</v>
      </c>
      <c r="C85" t="s">
        <v>8</v>
      </c>
      <c r="D85">
        <v>3206</v>
      </c>
      <c r="E85" t="s">
        <v>15</v>
      </c>
      <c r="F85">
        <v>11.57</v>
      </c>
      <c r="G85" t="s">
        <v>10</v>
      </c>
      <c r="H85">
        <v>2013</v>
      </c>
    </row>
    <row r="86" spans="1:8" x14ac:dyDescent="0.3">
      <c r="A86">
        <v>85</v>
      </c>
      <c r="B86">
        <v>32</v>
      </c>
      <c r="C86" t="s">
        <v>8</v>
      </c>
      <c r="D86">
        <v>3207</v>
      </c>
      <c r="E86" t="s">
        <v>16</v>
      </c>
      <c r="F86">
        <v>8.6199999999999992</v>
      </c>
      <c r="G86" t="s">
        <v>10</v>
      </c>
      <c r="H86">
        <v>2013</v>
      </c>
    </row>
    <row r="87" spans="1:8" x14ac:dyDescent="0.3">
      <c r="A87">
        <v>86</v>
      </c>
      <c r="B87">
        <v>32</v>
      </c>
      <c r="C87" t="s">
        <v>8</v>
      </c>
      <c r="D87">
        <v>3208</v>
      </c>
      <c r="E87" t="s">
        <v>17</v>
      </c>
      <c r="F87">
        <v>13.34</v>
      </c>
      <c r="G87" t="s">
        <v>10</v>
      </c>
      <c r="H87">
        <v>2013</v>
      </c>
    </row>
    <row r="88" spans="1:8" x14ac:dyDescent="0.3">
      <c r="A88">
        <v>87</v>
      </c>
      <c r="B88">
        <v>32</v>
      </c>
      <c r="C88" t="s">
        <v>8</v>
      </c>
      <c r="D88">
        <v>3209</v>
      </c>
      <c r="E88" t="s">
        <v>18</v>
      </c>
      <c r="F88">
        <v>14.65</v>
      </c>
      <c r="G88" t="s">
        <v>10</v>
      </c>
      <c r="H88">
        <v>2013</v>
      </c>
    </row>
    <row r="89" spans="1:8" x14ac:dyDescent="0.3">
      <c r="A89">
        <v>88</v>
      </c>
      <c r="B89">
        <v>32</v>
      </c>
      <c r="C89" t="s">
        <v>8</v>
      </c>
      <c r="D89">
        <v>3210</v>
      </c>
      <c r="E89" t="s">
        <v>19</v>
      </c>
      <c r="F89">
        <v>14.07</v>
      </c>
      <c r="G89" t="s">
        <v>10</v>
      </c>
      <c r="H89">
        <v>2013</v>
      </c>
    </row>
    <row r="90" spans="1:8" x14ac:dyDescent="0.3">
      <c r="A90">
        <v>89</v>
      </c>
      <c r="B90">
        <v>32</v>
      </c>
      <c r="C90" t="s">
        <v>8</v>
      </c>
      <c r="D90">
        <v>3211</v>
      </c>
      <c r="E90" t="s">
        <v>20</v>
      </c>
      <c r="F90">
        <v>11.31</v>
      </c>
      <c r="G90" t="s">
        <v>10</v>
      </c>
      <c r="H90">
        <v>2013</v>
      </c>
    </row>
    <row r="91" spans="1:8" x14ac:dyDescent="0.3">
      <c r="A91">
        <v>90</v>
      </c>
      <c r="B91">
        <v>32</v>
      </c>
      <c r="C91" t="s">
        <v>8</v>
      </c>
      <c r="D91">
        <v>3212</v>
      </c>
      <c r="E91" t="s">
        <v>21</v>
      </c>
      <c r="F91">
        <v>14.99</v>
      </c>
      <c r="G91" t="s">
        <v>10</v>
      </c>
      <c r="H91">
        <v>2013</v>
      </c>
    </row>
    <row r="92" spans="1:8" x14ac:dyDescent="0.3">
      <c r="A92">
        <v>91</v>
      </c>
      <c r="B92">
        <v>32</v>
      </c>
      <c r="C92" t="s">
        <v>8</v>
      </c>
      <c r="D92">
        <v>3213</v>
      </c>
      <c r="E92" t="s">
        <v>22</v>
      </c>
      <c r="F92">
        <v>12.35</v>
      </c>
      <c r="G92" t="s">
        <v>10</v>
      </c>
      <c r="H92">
        <v>2013</v>
      </c>
    </row>
    <row r="93" spans="1:8" x14ac:dyDescent="0.3">
      <c r="A93">
        <v>92</v>
      </c>
      <c r="B93">
        <v>32</v>
      </c>
      <c r="C93" t="s">
        <v>8</v>
      </c>
      <c r="D93">
        <v>3214</v>
      </c>
      <c r="E93" t="s">
        <v>23</v>
      </c>
      <c r="F93">
        <v>9.2799999999999994</v>
      </c>
      <c r="G93" t="s">
        <v>10</v>
      </c>
      <c r="H93">
        <v>2013</v>
      </c>
    </row>
    <row r="94" spans="1:8" x14ac:dyDescent="0.3">
      <c r="A94">
        <v>93</v>
      </c>
      <c r="B94">
        <v>32</v>
      </c>
      <c r="C94" t="s">
        <v>8</v>
      </c>
      <c r="D94">
        <v>3215</v>
      </c>
      <c r="E94" t="s">
        <v>24</v>
      </c>
      <c r="F94">
        <v>10.69</v>
      </c>
      <c r="G94" t="s">
        <v>10</v>
      </c>
      <c r="H94">
        <v>2013</v>
      </c>
    </row>
    <row r="95" spans="1:8" x14ac:dyDescent="0.3">
      <c r="A95">
        <v>94</v>
      </c>
      <c r="B95">
        <v>32</v>
      </c>
      <c r="C95" t="s">
        <v>8</v>
      </c>
      <c r="D95">
        <v>3216</v>
      </c>
      <c r="E95" t="s">
        <v>25</v>
      </c>
      <c r="F95">
        <v>5.2</v>
      </c>
      <c r="G95" t="s">
        <v>10</v>
      </c>
      <c r="H95">
        <v>2013</v>
      </c>
    </row>
    <row r="96" spans="1:8" x14ac:dyDescent="0.3">
      <c r="A96">
        <v>95</v>
      </c>
      <c r="B96">
        <v>32</v>
      </c>
      <c r="C96" t="s">
        <v>8</v>
      </c>
      <c r="D96">
        <v>3217</v>
      </c>
      <c r="E96" t="s">
        <v>26</v>
      </c>
      <c r="F96">
        <v>12.92</v>
      </c>
      <c r="G96" t="s">
        <v>10</v>
      </c>
      <c r="H96">
        <v>2013</v>
      </c>
    </row>
    <row r="97" spans="1:8" x14ac:dyDescent="0.3">
      <c r="A97">
        <v>96</v>
      </c>
      <c r="B97">
        <v>32</v>
      </c>
      <c r="C97" t="s">
        <v>8</v>
      </c>
      <c r="D97">
        <v>3271</v>
      </c>
      <c r="E97" t="s">
        <v>27</v>
      </c>
      <c r="F97">
        <v>8.19</v>
      </c>
      <c r="G97" t="s">
        <v>10</v>
      </c>
      <c r="H97">
        <v>2013</v>
      </c>
    </row>
    <row r="98" spans="1:8" x14ac:dyDescent="0.3">
      <c r="A98">
        <v>97</v>
      </c>
      <c r="B98">
        <v>32</v>
      </c>
      <c r="C98" t="s">
        <v>8</v>
      </c>
      <c r="D98">
        <v>3272</v>
      </c>
      <c r="E98" t="s">
        <v>28</v>
      </c>
      <c r="F98">
        <v>8.0500000000000007</v>
      </c>
      <c r="G98" t="s">
        <v>10</v>
      </c>
      <c r="H98">
        <v>2013</v>
      </c>
    </row>
    <row r="99" spans="1:8" x14ac:dyDescent="0.3">
      <c r="A99">
        <v>98</v>
      </c>
      <c r="B99">
        <v>32</v>
      </c>
      <c r="C99" t="s">
        <v>8</v>
      </c>
      <c r="D99">
        <v>3273</v>
      </c>
      <c r="E99" t="s">
        <v>29</v>
      </c>
      <c r="F99">
        <v>4.78</v>
      </c>
      <c r="G99" t="s">
        <v>10</v>
      </c>
      <c r="H99">
        <v>2013</v>
      </c>
    </row>
    <row r="100" spans="1:8" x14ac:dyDescent="0.3">
      <c r="A100">
        <v>99</v>
      </c>
      <c r="B100">
        <v>32</v>
      </c>
      <c r="C100" t="s">
        <v>8</v>
      </c>
      <c r="D100">
        <v>3274</v>
      </c>
      <c r="E100" t="s">
        <v>30</v>
      </c>
      <c r="F100">
        <v>10.54</v>
      </c>
      <c r="G100" t="s">
        <v>10</v>
      </c>
      <c r="H100">
        <v>2013</v>
      </c>
    </row>
    <row r="101" spans="1:8" x14ac:dyDescent="0.3">
      <c r="A101">
        <v>100</v>
      </c>
      <c r="B101">
        <v>32</v>
      </c>
      <c r="C101" t="s">
        <v>8</v>
      </c>
      <c r="D101">
        <v>3275</v>
      </c>
      <c r="E101" t="s">
        <v>31</v>
      </c>
      <c r="F101">
        <v>5.33</v>
      </c>
      <c r="G101" t="s">
        <v>10</v>
      </c>
      <c r="H101">
        <v>2013</v>
      </c>
    </row>
    <row r="102" spans="1:8" x14ac:dyDescent="0.3">
      <c r="A102">
        <v>101</v>
      </c>
      <c r="B102">
        <v>32</v>
      </c>
      <c r="C102" t="s">
        <v>8</v>
      </c>
      <c r="D102">
        <v>3276</v>
      </c>
      <c r="E102" t="s">
        <v>32</v>
      </c>
      <c r="F102">
        <v>2.3199999999999998</v>
      </c>
      <c r="G102" t="s">
        <v>10</v>
      </c>
      <c r="H102">
        <v>2013</v>
      </c>
    </row>
    <row r="103" spans="1:8" x14ac:dyDescent="0.3">
      <c r="A103">
        <v>102</v>
      </c>
      <c r="B103">
        <v>32</v>
      </c>
      <c r="C103" t="s">
        <v>8</v>
      </c>
      <c r="D103">
        <v>3277</v>
      </c>
      <c r="E103" t="s">
        <v>33</v>
      </c>
      <c r="F103">
        <v>5.63</v>
      </c>
      <c r="G103" t="s">
        <v>10</v>
      </c>
      <c r="H103">
        <v>2013</v>
      </c>
    </row>
    <row r="104" spans="1:8" x14ac:dyDescent="0.3">
      <c r="A104">
        <v>103</v>
      </c>
      <c r="B104">
        <v>32</v>
      </c>
      <c r="C104" t="s">
        <v>8</v>
      </c>
      <c r="D104">
        <v>3278</v>
      </c>
      <c r="E104" t="s">
        <v>34</v>
      </c>
      <c r="F104">
        <v>17.190000000000001</v>
      </c>
      <c r="G104" t="s">
        <v>10</v>
      </c>
      <c r="H104">
        <v>2013</v>
      </c>
    </row>
    <row r="105" spans="1:8" x14ac:dyDescent="0.3">
      <c r="A105">
        <v>104</v>
      </c>
      <c r="B105">
        <v>32</v>
      </c>
      <c r="C105" t="s">
        <v>8</v>
      </c>
      <c r="D105">
        <v>3279</v>
      </c>
      <c r="E105" t="s">
        <v>35</v>
      </c>
      <c r="F105">
        <v>7.11</v>
      </c>
      <c r="G105" t="s">
        <v>10</v>
      </c>
      <c r="H105">
        <v>2013</v>
      </c>
    </row>
    <row r="106" spans="1:8" x14ac:dyDescent="0.3">
      <c r="A106">
        <v>105</v>
      </c>
      <c r="B106">
        <v>32</v>
      </c>
      <c r="C106" t="s">
        <v>8</v>
      </c>
      <c r="D106">
        <v>3201</v>
      </c>
      <c r="E106" t="s">
        <v>9</v>
      </c>
      <c r="F106">
        <v>8.91</v>
      </c>
      <c r="G106" t="s">
        <v>10</v>
      </c>
      <c r="H106">
        <v>2014</v>
      </c>
    </row>
    <row r="107" spans="1:8" x14ac:dyDescent="0.3">
      <c r="A107">
        <v>106</v>
      </c>
      <c r="B107">
        <v>32</v>
      </c>
      <c r="C107" t="s">
        <v>8</v>
      </c>
      <c r="D107">
        <v>3202</v>
      </c>
      <c r="E107" t="s">
        <v>11</v>
      </c>
      <c r="F107">
        <v>8.81</v>
      </c>
      <c r="G107" t="s">
        <v>10</v>
      </c>
      <c r="H107">
        <v>2014</v>
      </c>
    </row>
    <row r="108" spans="1:8" x14ac:dyDescent="0.3">
      <c r="A108">
        <v>107</v>
      </c>
      <c r="B108">
        <v>32</v>
      </c>
      <c r="C108" t="s">
        <v>8</v>
      </c>
      <c r="D108">
        <v>3203</v>
      </c>
      <c r="E108" t="s">
        <v>12</v>
      </c>
      <c r="F108">
        <v>11.47</v>
      </c>
      <c r="G108" t="s">
        <v>10</v>
      </c>
      <c r="H108">
        <v>2014</v>
      </c>
    </row>
    <row r="109" spans="1:8" x14ac:dyDescent="0.3">
      <c r="A109">
        <v>108</v>
      </c>
      <c r="B109">
        <v>32</v>
      </c>
      <c r="C109" t="s">
        <v>8</v>
      </c>
      <c r="D109">
        <v>3204</v>
      </c>
      <c r="E109" t="s">
        <v>13</v>
      </c>
      <c r="F109">
        <v>7.65</v>
      </c>
      <c r="G109" t="s">
        <v>10</v>
      </c>
      <c r="H109">
        <v>2014</v>
      </c>
    </row>
    <row r="110" spans="1:8" x14ac:dyDescent="0.3">
      <c r="A110">
        <v>109</v>
      </c>
      <c r="B110">
        <v>32</v>
      </c>
      <c r="C110" t="s">
        <v>8</v>
      </c>
      <c r="D110">
        <v>3205</v>
      </c>
      <c r="E110" t="s">
        <v>14</v>
      </c>
      <c r="F110">
        <v>12.47</v>
      </c>
      <c r="G110" t="s">
        <v>10</v>
      </c>
      <c r="H110">
        <v>2014</v>
      </c>
    </row>
    <row r="111" spans="1:8" x14ac:dyDescent="0.3">
      <c r="A111">
        <v>110</v>
      </c>
      <c r="B111">
        <v>32</v>
      </c>
      <c r="C111" t="s">
        <v>8</v>
      </c>
      <c r="D111">
        <v>3206</v>
      </c>
      <c r="E111" t="s">
        <v>15</v>
      </c>
      <c r="F111">
        <v>11.26</v>
      </c>
      <c r="G111" t="s">
        <v>10</v>
      </c>
      <c r="H111">
        <v>2014</v>
      </c>
    </row>
    <row r="112" spans="1:8" x14ac:dyDescent="0.3">
      <c r="A112">
        <v>111</v>
      </c>
      <c r="B112">
        <v>32</v>
      </c>
      <c r="C112" t="s">
        <v>8</v>
      </c>
      <c r="D112">
        <v>3207</v>
      </c>
      <c r="E112" t="s">
        <v>16</v>
      </c>
      <c r="F112">
        <v>8.3800000000000008</v>
      </c>
      <c r="G112" t="s">
        <v>10</v>
      </c>
      <c r="H112">
        <v>2014</v>
      </c>
    </row>
    <row r="113" spans="1:8" x14ac:dyDescent="0.3">
      <c r="A113">
        <v>112</v>
      </c>
      <c r="B113">
        <v>32</v>
      </c>
      <c r="C113" t="s">
        <v>8</v>
      </c>
      <c r="D113">
        <v>3208</v>
      </c>
      <c r="E113" t="s">
        <v>17</v>
      </c>
      <c r="F113">
        <v>12.72</v>
      </c>
      <c r="G113" t="s">
        <v>10</v>
      </c>
      <c r="H113">
        <v>2014</v>
      </c>
    </row>
    <row r="114" spans="1:8" x14ac:dyDescent="0.3">
      <c r="A114">
        <v>113</v>
      </c>
      <c r="B114">
        <v>32</v>
      </c>
      <c r="C114" t="s">
        <v>8</v>
      </c>
      <c r="D114">
        <v>3209</v>
      </c>
      <c r="E114" t="s">
        <v>18</v>
      </c>
      <c r="F114">
        <v>14.22</v>
      </c>
      <c r="G114" t="s">
        <v>10</v>
      </c>
      <c r="H114">
        <v>2014</v>
      </c>
    </row>
    <row r="115" spans="1:8" x14ac:dyDescent="0.3">
      <c r="A115">
        <v>114</v>
      </c>
      <c r="B115">
        <v>32</v>
      </c>
      <c r="C115" t="s">
        <v>8</v>
      </c>
      <c r="D115">
        <v>3210</v>
      </c>
      <c r="E115" t="s">
        <v>19</v>
      </c>
      <c r="F115">
        <v>13.42</v>
      </c>
      <c r="G115" t="s">
        <v>10</v>
      </c>
      <c r="H115">
        <v>2014</v>
      </c>
    </row>
    <row r="116" spans="1:8" x14ac:dyDescent="0.3">
      <c r="A116">
        <v>115</v>
      </c>
      <c r="B116">
        <v>32</v>
      </c>
      <c r="C116" t="s">
        <v>8</v>
      </c>
      <c r="D116">
        <v>3211</v>
      </c>
      <c r="E116" t="s">
        <v>20</v>
      </c>
      <c r="F116">
        <v>10.78</v>
      </c>
      <c r="G116" t="s">
        <v>10</v>
      </c>
      <c r="H116">
        <v>2014</v>
      </c>
    </row>
    <row r="117" spans="1:8" x14ac:dyDescent="0.3">
      <c r="A117">
        <v>116</v>
      </c>
      <c r="B117">
        <v>32</v>
      </c>
      <c r="C117" t="s">
        <v>8</v>
      </c>
      <c r="D117">
        <v>3212</v>
      </c>
      <c r="E117" t="s">
        <v>21</v>
      </c>
      <c r="F117">
        <v>14.29</v>
      </c>
      <c r="G117" t="s">
        <v>10</v>
      </c>
      <c r="H117">
        <v>2014</v>
      </c>
    </row>
    <row r="118" spans="1:8" x14ac:dyDescent="0.3">
      <c r="A118">
        <v>117</v>
      </c>
      <c r="B118">
        <v>32</v>
      </c>
      <c r="C118" t="s">
        <v>8</v>
      </c>
      <c r="D118">
        <v>3213</v>
      </c>
      <c r="E118" t="s">
        <v>22</v>
      </c>
      <c r="F118">
        <v>11.73</v>
      </c>
      <c r="G118" t="s">
        <v>10</v>
      </c>
      <c r="H118">
        <v>2014</v>
      </c>
    </row>
    <row r="119" spans="1:8" x14ac:dyDescent="0.3">
      <c r="A119">
        <v>118</v>
      </c>
      <c r="B119">
        <v>32</v>
      </c>
      <c r="C119" t="s">
        <v>8</v>
      </c>
      <c r="D119">
        <v>3214</v>
      </c>
      <c r="E119" t="s">
        <v>23</v>
      </c>
      <c r="F119">
        <v>8.8000000000000007</v>
      </c>
      <c r="G119" t="s">
        <v>10</v>
      </c>
      <c r="H119">
        <v>2014</v>
      </c>
    </row>
    <row r="120" spans="1:8" x14ac:dyDescent="0.3">
      <c r="A120">
        <v>119</v>
      </c>
      <c r="B120">
        <v>32</v>
      </c>
      <c r="C120" t="s">
        <v>8</v>
      </c>
      <c r="D120">
        <v>3215</v>
      </c>
      <c r="E120" t="s">
        <v>24</v>
      </c>
      <c r="F120">
        <v>10.15</v>
      </c>
      <c r="G120" t="s">
        <v>10</v>
      </c>
      <c r="H120">
        <v>2014</v>
      </c>
    </row>
    <row r="121" spans="1:8" x14ac:dyDescent="0.3">
      <c r="A121">
        <v>120</v>
      </c>
      <c r="B121">
        <v>32</v>
      </c>
      <c r="C121" t="s">
        <v>8</v>
      </c>
      <c r="D121">
        <v>3216</v>
      </c>
      <c r="E121" t="s">
        <v>25</v>
      </c>
      <c r="F121">
        <v>4.97</v>
      </c>
      <c r="G121" t="s">
        <v>10</v>
      </c>
      <c r="H121">
        <v>2014</v>
      </c>
    </row>
    <row r="122" spans="1:8" x14ac:dyDescent="0.3">
      <c r="A122">
        <v>121</v>
      </c>
      <c r="B122">
        <v>32</v>
      </c>
      <c r="C122" t="s">
        <v>8</v>
      </c>
      <c r="D122">
        <v>3217</v>
      </c>
      <c r="E122" t="s">
        <v>26</v>
      </c>
      <c r="F122">
        <v>12.26</v>
      </c>
      <c r="G122" t="s">
        <v>10</v>
      </c>
      <c r="H122">
        <v>2014</v>
      </c>
    </row>
    <row r="123" spans="1:8" x14ac:dyDescent="0.3">
      <c r="A123">
        <v>122</v>
      </c>
      <c r="B123">
        <v>32</v>
      </c>
      <c r="C123" t="s">
        <v>8</v>
      </c>
      <c r="D123">
        <v>3271</v>
      </c>
      <c r="E123" t="s">
        <v>27</v>
      </c>
      <c r="F123">
        <v>7.74</v>
      </c>
      <c r="G123" t="s">
        <v>10</v>
      </c>
      <c r="H123">
        <v>2014</v>
      </c>
    </row>
    <row r="124" spans="1:8" x14ac:dyDescent="0.3">
      <c r="A124">
        <v>123</v>
      </c>
      <c r="B124">
        <v>32</v>
      </c>
      <c r="C124" t="s">
        <v>8</v>
      </c>
      <c r="D124">
        <v>3272</v>
      </c>
      <c r="E124" t="s">
        <v>28</v>
      </c>
      <c r="F124">
        <v>7.65</v>
      </c>
      <c r="G124" t="s">
        <v>10</v>
      </c>
      <c r="H124">
        <v>2014</v>
      </c>
    </row>
    <row r="125" spans="1:8" x14ac:dyDescent="0.3">
      <c r="A125">
        <v>124</v>
      </c>
      <c r="B125">
        <v>32</v>
      </c>
      <c r="C125" t="s">
        <v>8</v>
      </c>
      <c r="D125">
        <v>3273</v>
      </c>
      <c r="E125" t="s">
        <v>29</v>
      </c>
      <c r="F125">
        <v>4.6500000000000004</v>
      </c>
      <c r="G125" t="s">
        <v>10</v>
      </c>
      <c r="H125">
        <v>2014</v>
      </c>
    </row>
    <row r="126" spans="1:8" x14ac:dyDescent="0.3">
      <c r="A126">
        <v>125</v>
      </c>
      <c r="B126">
        <v>32</v>
      </c>
      <c r="C126" t="s">
        <v>8</v>
      </c>
      <c r="D126">
        <v>3274</v>
      </c>
      <c r="E126" t="s">
        <v>30</v>
      </c>
      <c r="F126">
        <v>10.029999999999999</v>
      </c>
      <c r="G126" t="s">
        <v>10</v>
      </c>
      <c r="H126">
        <v>2014</v>
      </c>
    </row>
    <row r="127" spans="1:8" x14ac:dyDescent="0.3">
      <c r="A127">
        <v>126</v>
      </c>
      <c r="B127">
        <v>32</v>
      </c>
      <c r="C127" t="s">
        <v>8</v>
      </c>
      <c r="D127">
        <v>3275</v>
      </c>
      <c r="E127" t="s">
        <v>31</v>
      </c>
      <c r="F127">
        <v>5.25</v>
      </c>
      <c r="G127" t="s">
        <v>10</v>
      </c>
      <c r="H127">
        <v>2014</v>
      </c>
    </row>
    <row r="128" spans="1:8" x14ac:dyDescent="0.3">
      <c r="A128">
        <v>127</v>
      </c>
      <c r="B128">
        <v>32</v>
      </c>
      <c r="C128" t="s">
        <v>8</v>
      </c>
      <c r="D128">
        <v>3276</v>
      </c>
      <c r="E128" t="s">
        <v>32</v>
      </c>
      <c r="F128">
        <v>2.3199999999999998</v>
      </c>
      <c r="G128" t="s">
        <v>10</v>
      </c>
      <c r="H128">
        <v>2014</v>
      </c>
    </row>
    <row r="129" spans="1:8" x14ac:dyDescent="0.3">
      <c r="A129">
        <v>128</v>
      </c>
      <c r="B129">
        <v>32</v>
      </c>
      <c r="C129" t="s">
        <v>8</v>
      </c>
      <c r="D129">
        <v>3277</v>
      </c>
      <c r="E129" t="s">
        <v>33</v>
      </c>
      <c r="F129">
        <v>5.47</v>
      </c>
      <c r="G129" t="s">
        <v>10</v>
      </c>
      <c r="H129">
        <v>2014</v>
      </c>
    </row>
    <row r="130" spans="1:8" x14ac:dyDescent="0.3">
      <c r="A130">
        <v>129</v>
      </c>
      <c r="B130">
        <v>32</v>
      </c>
      <c r="C130" t="s">
        <v>8</v>
      </c>
      <c r="D130">
        <v>3278</v>
      </c>
      <c r="E130" t="s">
        <v>34</v>
      </c>
      <c r="F130">
        <v>15.95</v>
      </c>
      <c r="G130" t="s">
        <v>10</v>
      </c>
      <c r="H130">
        <v>2014</v>
      </c>
    </row>
    <row r="131" spans="1:8" x14ac:dyDescent="0.3">
      <c r="A131">
        <v>130</v>
      </c>
      <c r="B131">
        <v>32</v>
      </c>
      <c r="C131" t="s">
        <v>8</v>
      </c>
      <c r="D131">
        <v>3279</v>
      </c>
      <c r="E131" t="s">
        <v>35</v>
      </c>
      <c r="F131">
        <v>6.95</v>
      </c>
      <c r="G131" t="s">
        <v>10</v>
      </c>
      <c r="H131">
        <v>2014</v>
      </c>
    </row>
    <row r="132" spans="1:8" x14ac:dyDescent="0.3">
      <c r="A132">
        <v>131</v>
      </c>
      <c r="B132">
        <v>32</v>
      </c>
      <c r="C132" t="s">
        <v>8</v>
      </c>
      <c r="D132">
        <v>3201</v>
      </c>
      <c r="E132" t="s">
        <v>9</v>
      </c>
      <c r="F132">
        <v>8.9600000000000009</v>
      </c>
      <c r="G132" t="s">
        <v>10</v>
      </c>
      <c r="H132">
        <v>2015</v>
      </c>
    </row>
    <row r="133" spans="1:8" x14ac:dyDescent="0.3">
      <c r="A133">
        <v>132</v>
      </c>
      <c r="B133">
        <v>32</v>
      </c>
      <c r="C133" t="s">
        <v>8</v>
      </c>
      <c r="D133">
        <v>3202</v>
      </c>
      <c r="E133" t="s">
        <v>11</v>
      </c>
      <c r="F133">
        <v>8.9600000000000009</v>
      </c>
      <c r="G133" t="s">
        <v>10</v>
      </c>
      <c r="H133">
        <v>2015</v>
      </c>
    </row>
    <row r="134" spans="1:8" x14ac:dyDescent="0.3">
      <c r="A134">
        <v>133</v>
      </c>
      <c r="B134">
        <v>32</v>
      </c>
      <c r="C134" t="s">
        <v>8</v>
      </c>
      <c r="D134">
        <v>3203</v>
      </c>
      <c r="E134" t="s">
        <v>12</v>
      </c>
      <c r="F134">
        <v>12.21</v>
      </c>
      <c r="G134" t="s">
        <v>10</v>
      </c>
      <c r="H134">
        <v>2015</v>
      </c>
    </row>
    <row r="135" spans="1:8" x14ac:dyDescent="0.3">
      <c r="A135">
        <v>134</v>
      </c>
      <c r="B135">
        <v>32</v>
      </c>
      <c r="C135" t="s">
        <v>8</v>
      </c>
      <c r="D135">
        <v>3204</v>
      </c>
      <c r="E135" t="s">
        <v>13</v>
      </c>
      <c r="F135">
        <v>8</v>
      </c>
      <c r="G135" t="s">
        <v>10</v>
      </c>
      <c r="H135">
        <v>2015</v>
      </c>
    </row>
    <row r="136" spans="1:8" x14ac:dyDescent="0.3">
      <c r="A136">
        <v>135</v>
      </c>
      <c r="B136">
        <v>32</v>
      </c>
      <c r="C136" t="s">
        <v>8</v>
      </c>
      <c r="D136">
        <v>3205</v>
      </c>
      <c r="E136" t="s">
        <v>14</v>
      </c>
      <c r="F136">
        <v>12.81</v>
      </c>
      <c r="G136" t="s">
        <v>10</v>
      </c>
      <c r="H136">
        <v>2015</v>
      </c>
    </row>
    <row r="137" spans="1:8" x14ac:dyDescent="0.3">
      <c r="A137">
        <v>136</v>
      </c>
      <c r="B137">
        <v>32</v>
      </c>
      <c r="C137" t="s">
        <v>8</v>
      </c>
      <c r="D137">
        <v>3206</v>
      </c>
      <c r="E137" t="s">
        <v>15</v>
      </c>
      <c r="F137">
        <v>11.99</v>
      </c>
      <c r="G137" t="s">
        <v>10</v>
      </c>
      <c r="H137">
        <v>2015</v>
      </c>
    </row>
    <row r="138" spans="1:8" x14ac:dyDescent="0.3">
      <c r="A138">
        <v>137</v>
      </c>
      <c r="B138">
        <v>32</v>
      </c>
      <c r="C138" t="s">
        <v>8</v>
      </c>
      <c r="D138">
        <v>3207</v>
      </c>
      <c r="E138" t="s">
        <v>16</v>
      </c>
      <c r="F138">
        <v>8.98</v>
      </c>
      <c r="G138" t="s">
        <v>10</v>
      </c>
      <c r="H138">
        <v>2015</v>
      </c>
    </row>
    <row r="139" spans="1:8" x14ac:dyDescent="0.3">
      <c r="A139">
        <v>138</v>
      </c>
      <c r="B139">
        <v>32</v>
      </c>
      <c r="C139" t="s">
        <v>8</v>
      </c>
      <c r="D139">
        <v>3208</v>
      </c>
      <c r="E139" t="s">
        <v>17</v>
      </c>
      <c r="F139">
        <v>13.97</v>
      </c>
      <c r="G139" t="s">
        <v>10</v>
      </c>
      <c r="H139">
        <v>2015</v>
      </c>
    </row>
    <row r="140" spans="1:8" x14ac:dyDescent="0.3">
      <c r="A140">
        <v>139</v>
      </c>
      <c r="B140">
        <v>32</v>
      </c>
      <c r="C140" t="s">
        <v>8</v>
      </c>
      <c r="D140">
        <v>3209</v>
      </c>
      <c r="E140" t="s">
        <v>18</v>
      </c>
      <c r="F140">
        <v>14.77</v>
      </c>
      <c r="G140" t="s">
        <v>10</v>
      </c>
      <c r="H140">
        <v>2015</v>
      </c>
    </row>
    <row r="141" spans="1:8" x14ac:dyDescent="0.3">
      <c r="A141">
        <v>140</v>
      </c>
      <c r="B141">
        <v>32</v>
      </c>
      <c r="C141" t="s">
        <v>8</v>
      </c>
      <c r="D141">
        <v>3210</v>
      </c>
      <c r="E141" t="s">
        <v>19</v>
      </c>
      <c r="F141">
        <v>14.19</v>
      </c>
      <c r="G141" t="s">
        <v>10</v>
      </c>
      <c r="H141">
        <v>2015</v>
      </c>
    </row>
    <row r="142" spans="1:8" x14ac:dyDescent="0.3">
      <c r="A142">
        <v>141</v>
      </c>
      <c r="B142">
        <v>32</v>
      </c>
      <c r="C142" t="s">
        <v>8</v>
      </c>
      <c r="D142">
        <v>3211</v>
      </c>
      <c r="E142" t="s">
        <v>20</v>
      </c>
      <c r="F142">
        <v>11.36</v>
      </c>
      <c r="G142" t="s">
        <v>10</v>
      </c>
      <c r="H142">
        <v>2015</v>
      </c>
    </row>
    <row r="143" spans="1:8" x14ac:dyDescent="0.3">
      <c r="A143">
        <v>142</v>
      </c>
      <c r="B143">
        <v>32</v>
      </c>
      <c r="C143" t="s">
        <v>8</v>
      </c>
      <c r="D143">
        <v>3212</v>
      </c>
      <c r="E143" t="s">
        <v>21</v>
      </c>
      <c r="F143">
        <v>14.98</v>
      </c>
      <c r="G143" t="s">
        <v>10</v>
      </c>
      <c r="H143">
        <v>2015</v>
      </c>
    </row>
    <row r="144" spans="1:8" x14ac:dyDescent="0.3">
      <c r="A144">
        <v>143</v>
      </c>
      <c r="B144">
        <v>32</v>
      </c>
      <c r="C144" t="s">
        <v>8</v>
      </c>
      <c r="D144">
        <v>3213</v>
      </c>
      <c r="E144" t="s">
        <v>22</v>
      </c>
      <c r="F144">
        <v>12.27</v>
      </c>
      <c r="G144" t="s">
        <v>10</v>
      </c>
      <c r="H144">
        <v>2015</v>
      </c>
    </row>
    <row r="145" spans="1:8" x14ac:dyDescent="0.3">
      <c r="A145">
        <v>144</v>
      </c>
      <c r="B145">
        <v>32</v>
      </c>
      <c r="C145" t="s">
        <v>8</v>
      </c>
      <c r="D145">
        <v>3214</v>
      </c>
      <c r="E145" t="s">
        <v>23</v>
      </c>
      <c r="F145">
        <v>9.14</v>
      </c>
      <c r="G145" t="s">
        <v>10</v>
      </c>
      <c r="H145">
        <v>2015</v>
      </c>
    </row>
    <row r="146" spans="1:8" x14ac:dyDescent="0.3">
      <c r="A146">
        <v>145</v>
      </c>
      <c r="B146">
        <v>32</v>
      </c>
      <c r="C146" t="s">
        <v>8</v>
      </c>
      <c r="D146">
        <v>3215</v>
      </c>
      <c r="E146" t="s">
        <v>24</v>
      </c>
      <c r="F146">
        <v>10.37</v>
      </c>
      <c r="G146" t="s">
        <v>10</v>
      </c>
      <c r="H146">
        <v>2015</v>
      </c>
    </row>
    <row r="147" spans="1:8" x14ac:dyDescent="0.3">
      <c r="A147">
        <v>146</v>
      </c>
      <c r="B147">
        <v>32</v>
      </c>
      <c r="C147" t="s">
        <v>8</v>
      </c>
      <c r="D147">
        <v>3216</v>
      </c>
      <c r="E147" t="s">
        <v>25</v>
      </c>
      <c r="F147">
        <v>5.27</v>
      </c>
      <c r="G147" t="s">
        <v>10</v>
      </c>
      <c r="H147">
        <v>2015</v>
      </c>
    </row>
    <row r="148" spans="1:8" x14ac:dyDescent="0.3">
      <c r="A148">
        <v>147</v>
      </c>
      <c r="B148">
        <v>32</v>
      </c>
      <c r="C148" t="s">
        <v>8</v>
      </c>
      <c r="D148">
        <v>3217</v>
      </c>
      <c r="E148" t="s">
        <v>26</v>
      </c>
      <c r="F148">
        <v>12.67</v>
      </c>
      <c r="G148" t="s">
        <v>10</v>
      </c>
      <c r="H148">
        <v>2015</v>
      </c>
    </row>
    <row r="149" spans="1:8" x14ac:dyDescent="0.3">
      <c r="A149">
        <v>148</v>
      </c>
      <c r="B149">
        <v>32</v>
      </c>
      <c r="C149" t="s">
        <v>8</v>
      </c>
      <c r="D149">
        <v>3218</v>
      </c>
      <c r="E149" t="s">
        <v>36</v>
      </c>
      <c r="F149">
        <v>10.76</v>
      </c>
      <c r="G149" t="s">
        <v>10</v>
      </c>
      <c r="H149">
        <v>2015</v>
      </c>
    </row>
    <row r="150" spans="1:8" x14ac:dyDescent="0.3">
      <c r="A150">
        <v>149</v>
      </c>
      <c r="B150">
        <v>32</v>
      </c>
      <c r="C150" t="s">
        <v>8</v>
      </c>
      <c r="D150">
        <v>3271</v>
      </c>
      <c r="E150" t="s">
        <v>27</v>
      </c>
      <c r="F150">
        <v>7.6</v>
      </c>
      <c r="G150" t="s">
        <v>10</v>
      </c>
      <c r="H150">
        <v>2015</v>
      </c>
    </row>
    <row r="151" spans="1:8" x14ac:dyDescent="0.3">
      <c r="A151">
        <v>150</v>
      </c>
      <c r="B151">
        <v>32</v>
      </c>
      <c r="C151" t="s">
        <v>8</v>
      </c>
      <c r="D151">
        <v>3272</v>
      </c>
      <c r="E151" t="s">
        <v>28</v>
      </c>
      <c r="F151">
        <v>8.7899999999999991</v>
      </c>
      <c r="G151" t="s">
        <v>10</v>
      </c>
      <c r="H151">
        <v>2015</v>
      </c>
    </row>
    <row r="152" spans="1:8" x14ac:dyDescent="0.3">
      <c r="A152">
        <v>151</v>
      </c>
      <c r="B152">
        <v>32</v>
      </c>
      <c r="C152" t="s">
        <v>8</v>
      </c>
      <c r="D152">
        <v>3273</v>
      </c>
      <c r="E152" t="s">
        <v>29</v>
      </c>
      <c r="F152">
        <v>4.6100000000000003</v>
      </c>
      <c r="G152" t="s">
        <v>10</v>
      </c>
      <c r="H152">
        <v>2015</v>
      </c>
    </row>
    <row r="153" spans="1:8" x14ac:dyDescent="0.3">
      <c r="A153">
        <v>152</v>
      </c>
      <c r="B153">
        <v>32</v>
      </c>
      <c r="C153" t="s">
        <v>8</v>
      </c>
      <c r="D153">
        <v>3274</v>
      </c>
      <c r="E153" t="s">
        <v>30</v>
      </c>
      <c r="F153">
        <v>10.36</v>
      </c>
      <c r="G153" t="s">
        <v>10</v>
      </c>
      <c r="H153">
        <v>2015</v>
      </c>
    </row>
    <row r="154" spans="1:8" x14ac:dyDescent="0.3">
      <c r="A154">
        <v>153</v>
      </c>
      <c r="B154">
        <v>32</v>
      </c>
      <c r="C154" t="s">
        <v>8</v>
      </c>
      <c r="D154">
        <v>3275</v>
      </c>
      <c r="E154" t="s">
        <v>31</v>
      </c>
      <c r="F154">
        <v>5.46</v>
      </c>
      <c r="G154" t="s">
        <v>10</v>
      </c>
      <c r="H154">
        <v>2015</v>
      </c>
    </row>
    <row r="155" spans="1:8" x14ac:dyDescent="0.3">
      <c r="A155">
        <v>154</v>
      </c>
      <c r="B155">
        <v>32</v>
      </c>
      <c r="C155" t="s">
        <v>8</v>
      </c>
      <c r="D155">
        <v>3276</v>
      </c>
      <c r="E155" t="s">
        <v>32</v>
      </c>
      <c r="F155">
        <v>2.4</v>
      </c>
      <c r="G155" t="s">
        <v>10</v>
      </c>
      <c r="H155">
        <v>2015</v>
      </c>
    </row>
    <row r="156" spans="1:8" x14ac:dyDescent="0.3">
      <c r="A156">
        <v>155</v>
      </c>
      <c r="B156">
        <v>32</v>
      </c>
      <c r="C156" t="s">
        <v>8</v>
      </c>
      <c r="D156">
        <v>3277</v>
      </c>
      <c r="E156" t="s">
        <v>33</v>
      </c>
      <c r="F156">
        <v>5.84</v>
      </c>
      <c r="G156" t="s">
        <v>10</v>
      </c>
      <c r="H156">
        <v>2015</v>
      </c>
    </row>
    <row r="157" spans="1:8" x14ac:dyDescent="0.3">
      <c r="A157">
        <v>156</v>
      </c>
      <c r="B157">
        <v>32</v>
      </c>
      <c r="C157" t="s">
        <v>8</v>
      </c>
      <c r="D157">
        <v>3278</v>
      </c>
      <c r="E157" t="s">
        <v>34</v>
      </c>
      <c r="F157">
        <v>16.28</v>
      </c>
      <c r="G157" t="s">
        <v>10</v>
      </c>
      <c r="H157">
        <v>2015</v>
      </c>
    </row>
    <row r="158" spans="1:8" x14ac:dyDescent="0.3">
      <c r="A158">
        <v>157</v>
      </c>
      <c r="B158">
        <v>32</v>
      </c>
      <c r="C158" t="s">
        <v>8</v>
      </c>
      <c r="D158">
        <v>3279</v>
      </c>
      <c r="E158" t="s">
        <v>35</v>
      </c>
      <c r="F158">
        <v>7.41</v>
      </c>
      <c r="G158" t="s">
        <v>10</v>
      </c>
      <c r="H158">
        <v>2015</v>
      </c>
    </row>
    <row r="159" spans="1:8" x14ac:dyDescent="0.3">
      <c r="A159">
        <v>158</v>
      </c>
      <c r="B159">
        <v>32</v>
      </c>
      <c r="C159" t="s">
        <v>8</v>
      </c>
      <c r="D159">
        <v>3201</v>
      </c>
      <c r="E159" t="s">
        <v>9</v>
      </c>
      <c r="F159">
        <v>8.83</v>
      </c>
      <c r="G159" t="s">
        <v>10</v>
      </c>
      <c r="H159">
        <v>2016</v>
      </c>
    </row>
    <row r="160" spans="1:8" x14ac:dyDescent="0.3">
      <c r="A160">
        <v>159</v>
      </c>
      <c r="B160">
        <v>32</v>
      </c>
      <c r="C160" t="s">
        <v>8</v>
      </c>
      <c r="D160">
        <v>3202</v>
      </c>
      <c r="E160" t="s">
        <v>11</v>
      </c>
      <c r="F160">
        <v>8.1300000000000008</v>
      </c>
      <c r="G160" t="s">
        <v>10</v>
      </c>
      <c r="H160">
        <v>2016</v>
      </c>
    </row>
    <row r="161" spans="1:8" x14ac:dyDescent="0.3">
      <c r="A161">
        <v>160</v>
      </c>
      <c r="B161">
        <v>32</v>
      </c>
      <c r="C161" t="s">
        <v>8</v>
      </c>
      <c r="D161">
        <v>3203</v>
      </c>
      <c r="E161" t="s">
        <v>12</v>
      </c>
      <c r="F161">
        <v>11.62</v>
      </c>
      <c r="G161" t="s">
        <v>10</v>
      </c>
      <c r="H161">
        <v>2016</v>
      </c>
    </row>
    <row r="162" spans="1:8" x14ac:dyDescent="0.3">
      <c r="A162">
        <v>161</v>
      </c>
      <c r="B162">
        <v>32</v>
      </c>
      <c r="C162" t="s">
        <v>8</v>
      </c>
      <c r="D162">
        <v>3204</v>
      </c>
      <c r="E162" t="s">
        <v>13</v>
      </c>
      <c r="F162">
        <v>7.61</v>
      </c>
      <c r="G162" t="s">
        <v>10</v>
      </c>
      <c r="H162">
        <v>2016</v>
      </c>
    </row>
    <row r="163" spans="1:8" x14ac:dyDescent="0.3">
      <c r="A163">
        <v>162</v>
      </c>
      <c r="B163">
        <v>32</v>
      </c>
      <c r="C163" t="s">
        <v>8</v>
      </c>
      <c r="D163">
        <v>3205</v>
      </c>
      <c r="E163" t="s">
        <v>14</v>
      </c>
      <c r="F163">
        <v>11.64</v>
      </c>
      <c r="G163" t="s">
        <v>10</v>
      </c>
      <c r="H163">
        <v>2016</v>
      </c>
    </row>
    <row r="164" spans="1:8" x14ac:dyDescent="0.3">
      <c r="A164">
        <v>163</v>
      </c>
      <c r="B164">
        <v>32</v>
      </c>
      <c r="C164" t="s">
        <v>8</v>
      </c>
      <c r="D164">
        <v>3206</v>
      </c>
      <c r="E164" t="s">
        <v>15</v>
      </c>
      <c r="F164">
        <v>11.24</v>
      </c>
      <c r="G164" t="s">
        <v>10</v>
      </c>
      <c r="H164">
        <v>2016</v>
      </c>
    </row>
    <row r="165" spans="1:8" x14ac:dyDescent="0.3">
      <c r="A165">
        <v>164</v>
      </c>
      <c r="B165">
        <v>32</v>
      </c>
      <c r="C165" t="s">
        <v>8</v>
      </c>
      <c r="D165">
        <v>3207</v>
      </c>
      <c r="E165" t="s">
        <v>16</v>
      </c>
      <c r="F165">
        <v>8.42</v>
      </c>
      <c r="G165" t="s">
        <v>10</v>
      </c>
      <c r="H165">
        <v>2016</v>
      </c>
    </row>
    <row r="166" spans="1:8" x14ac:dyDescent="0.3">
      <c r="A166">
        <v>165</v>
      </c>
      <c r="B166">
        <v>32</v>
      </c>
      <c r="C166" t="s">
        <v>8</v>
      </c>
      <c r="D166">
        <v>3208</v>
      </c>
      <c r="E166" t="s">
        <v>17</v>
      </c>
      <c r="F166">
        <v>13.59</v>
      </c>
      <c r="G166" t="s">
        <v>10</v>
      </c>
      <c r="H166">
        <v>2016</v>
      </c>
    </row>
    <row r="167" spans="1:8" x14ac:dyDescent="0.3">
      <c r="A167">
        <v>166</v>
      </c>
      <c r="B167">
        <v>32</v>
      </c>
      <c r="C167" t="s">
        <v>8</v>
      </c>
      <c r="D167">
        <v>3209</v>
      </c>
      <c r="E167" t="s">
        <v>18</v>
      </c>
      <c r="F167">
        <v>13.49</v>
      </c>
      <c r="G167" t="s">
        <v>10</v>
      </c>
      <c r="H167">
        <v>2016</v>
      </c>
    </row>
    <row r="168" spans="1:8" x14ac:dyDescent="0.3">
      <c r="A168">
        <v>167</v>
      </c>
      <c r="B168">
        <v>32</v>
      </c>
      <c r="C168" t="s">
        <v>8</v>
      </c>
      <c r="D168">
        <v>3210</v>
      </c>
      <c r="E168" t="s">
        <v>19</v>
      </c>
      <c r="F168">
        <v>12.85</v>
      </c>
      <c r="G168" t="s">
        <v>10</v>
      </c>
      <c r="H168">
        <v>2016</v>
      </c>
    </row>
    <row r="169" spans="1:8" x14ac:dyDescent="0.3">
      <c r="A169">
        <v>168</v>
      </c>
      <c r="B169">
        <v>32</v>
      </c>
      <c r="C169" t="s">
        <v>8</v>
      </c>
      <c r="D169">
        <v>3211</v>
      </c>
      <c r="E169" t="s">
        <v>20</v>
      </c>
      <c r="F169">
        <v>10.57</v>
      </c>
      <c r="G169" t="s">
        <v>10</v>
      </c>
      <c r="H169">
        <v>2016</v>
      </c>
    </row>
    <row r="170" spans="1:8" x14ac:dyDescent="0.3">
      <c r="A170">
        <v>169</v>
      </c>
      <c r="B170">
        <v>32</v>
      </c>
      <c r="C170" t="s">
        <v>8</v>
      </c>
      <c r="D170">
        <v>3212</v>
      </c>
      <c r="E170" t="s">
        <v>21</v>
      </c>
      <c r="F170">
        <v>13.95</v>
      </c>
      <c r="G170" t="s">
        <v>10</v>
      </c>
      <c r="H170">
        <v>2016</v>
      </c>
    </row>
    <row r="171" spans="1:8" x14ac:dyDescent="0.3">
      <c r="A171">
        <v>170</v>
      </c>
      <c r="B171">
        <v>32</v>
      </c>
      <c r="C171" t="s">
        <v>8</v>
      </c>
      <c r="D171">
        <v>3213</v>
      </c>
      <c r="E171" t="s">
        <v>22</v>
      </c>
      <c r="F171">
        <v>11.05</v>
      </c>
      <c r="G171" t="s">
        <v>10</v>
      </c>
      <c r="H171">
        <v>2016</v>
      </c>
    </row>
    <row r="172" spans="1:8" x14ac:dyDescent="0.3">
      <c r="A172">
        <v>171</v>
      </c>
      <c r="B172">
        <v>32</v>
      </c>
      <c r="C172" t="s">
        <v>8</v>
      </c>
      <c r="D172">
        <v>3214</v>
      </c>
      <c r="E172" t="s">
        <v>23</v>
      </c>
      <c r="F172">
        <v>8.98</v>
      </c>
      <c r="G172" t="s">
        <v>10</v>
      </c>
      <c r="H172">
        <v>2016</v>
      </c>
    </row>
    <row r="173" spans="1:8" x14ac:dyDescent="0.3">
      <c r="A173">
        <v>172</v>
      </c>
      <c r="B173">
        <v>32</v>
      </c>
      <c r="C173" t="s">
        <v>8</v>
      </c>
      <c r="D173">
        <v>3215</v>
      </c>
      <c r="E173" t="s">
        <v>24</v>
      </c>
      <c r="F173">
        <v>10.07</v>
      </c>
      <c r="G173" t="s">
        <v>10</v>
      </c>
      <c r="H173">
        <v>2016</v>
      </c>
    </row>
    <row r="174" spans="1:8" x14ac:dyDescent="0.3">
      <c r="A174">
        <v>173</v>
      </c>
      <c r="B174">
        <v>32</v>
      </c>
      <c r="C174" t="s">
        <v>8</v>
      </c>
      <c r="D174">
        <v>3216</v>
      </c>
      <c r="E174" t="s">
        <v>25</v>
      </c>
      <c r="F174">
        <v>4.92</v>
      </c>
      <c r="G174" t="s">
        <v>10</v>
      </c>
      <c r="H174">
        <v>2016</v>
      </c>
    </row>
    <row r="175" spans="1:8" x14ac:dyDescent="0.3">
      <c r="A175">
        <v>174</v>
      </c>
      <c r="B175">
        <v>32</v>
      </c>
      <c r="C175" t="s">
        <v>8</v>
      </c>
      <c r="D175">
        <v>3217</v>
      </c>
      <c r="E175" t="s">
        <v>26</v>
      </c>
      <c r="F175">
        <v>11.71</v>
      </c>
      <c r="G175" t="s">
        <v>10</v>
      </c>
      <c r="H175">
        <v>2016</v>
      </c>
    </row>
    <row r="176" spans="1:8" x14ac:dyDescent="0.3">
      <c r="A176">
        <v>175</v>
      </c>
      <c r="B176">
        <v>32</v>
      </c>
      <c r="C176" t="s">
        <v>8</v>
      </c>
      <c r="D176">
        <v>3218</v>
      </c>
      <c r="E176" t="s">
        <v>36</v>
      </c>
      <c r="F176">
        <v>10.23</v>
      </c>
      <c r="G176" t="s">
        <v>10</v>
      </c>
      <c r="H176">
        <v>2016</v>
      </c>
    </row>
    <row r="177" spans="1:8" x14ac:dyDescent="0.3">
      <c r="A177">
        <v>176</v>
      </c>
      <c r="B177">
        <v>32</v>
      </c>
      <c r="C177" t="s">
        <v>8</v>
      </c>
      <c r="D177">
        <v>3271</v>
      </c>
      <c r="E177" t="s">
        <v>27</v>
      </c>
      <c r="F177">
        <v>7.29</v>
      </c>
      <c r="G177" t="s">
        <v>10</v>
      </c>
      <c r="H177">
        <v>2016</v>
      </c>
    </row>
    <row r="178" spans="1:8" x14ac:dyDescent="0.3">
      <c r="A178">
        <v>177</v>
      </c>
      <c r="B178">
        <v>32</v>
      </c>
      <c r="C178" t="s">
        <v>8</v>
      </c>
      <c r="D178">
        <v>3272</v>
      </c>
      <c r="E178" t="s">
        <v>28</v>
      </c>
      <c r="F178">
        <v>8.59</v>
      </c>
      <c r="G178" t="s">
        <v>10</v>
      </c>
      <c r="H178">
        <v>2016</v>
      </c>
    </row>
    <row r="179" spans="1:8" x14ac:dyDescent="0.3">
      <c r="A179">
        <v>178</v>
      </c>
      <c r="B179">
        <v>32</v>
      </c>
      <c r="C179" t="s">
        <v>8</v>
      </c>
      <c r="D179">
        <v>3273</v>
      </c>
      <c r="E179" t="s">
        <v>29</v>
      </c>
      <c r="F179">
        <v>4.32</v>
      </c>
      <c r="G179" t="s">
        <v>10</v>
      </c>
      <c r="H179">
        <v>2016</v>
      </c>
    </row>
    <row r="180" spans="1:8" x14ac:dyDescent="0.3">
      <c r="A180">
        <v>179</v>
      </c>
      <c r="B180">
        <v>32</v>
      </c>
      <c r="C180" t="s">
        <v>8</v>
      </c>
      <c r="D180">
        <v>3274</v>
      </c>
      <c r="E180" t="s">
        <v>30</v>
      </c>
      <c r="F180">
        <v>9.73</v>
      </c>
      <c r="G180" t="s">
        <v>10</v>
      </c>
      <c r="H180">
        <v>2016</v>
      </c>
    </row>
    <row r="181" spans="1:8" x14ac:dyDescent="0.3">
      <c r="A181">
        <v>180</v>
      </c>
      <c r="B181">
        <v>32</v>
      </c>
      <c r="C181" t="s">
        <v>8</v>
      </c>
      <c r="D181">
        <v>3275</v>
      </c>
      <c r="E181" t="s">
        <v>31</v>
      </c>
      <c r="F181">
        <v>5.0599999999999996</v>
      </c>
      <c r="G181" t="s">
        <v>10</v>
      </c>
      <c r="H181">
        <v>2016</v>
      </c>
    </row>
    <row r="182" spans="1:8" x14ac:dyDescent="0.3">
      <c r="A182">
        <v>181</v>
      </c>
      <c r="B182">
        <v>32</v>
      </c>
      <c r="C182" t="s">
        <v>8</v>
      </c>
      <c r="D182">
        <v>3276</v>
      </c>
      <c r="E182" t="s">
        <v>32</v>
      </c>
      <c r="F182">
        <v>2.34</v>
      </c>
      <c r="G182" t="s">
        <v>10</v>
      </c>
      <c r="H182">
        <v>2016</v>
      </c>
    </row>
    <row r="183" spans="1:8" x14ac:dyDescent="0.3">
      <c r="A183">
        <v>182</v>
      </c>
      <c r="B183">
        <v>32</v>
      </c>
      <c r="C183" t="s">
        <v>8</v>
      </c>
      <c r="D183">
        <v>3277</v>
      </c>
      <c r="E183" t="s">
        <v>33</v>
      </c>
      <c r="F183">
        <v>5.92</v>
      </c>
      <c r="G183" t="s">
        <v>10</v>
      </c>
      <c r="H183">
        <v>2016</v>
      </c>
    </row>
    <row r="184" spans="1:8" x14ac:dyDescent="0.3">
      <c r="A184">
        <v>183</v>
      </c>
      <c r="B184">
        <v>32</v>
      </c>
      <c r="C184" t="s">
        <v>8</v>
      </c>
      <c r="D184">
        <v>3278</v>
      </c>
      <c r="E184" t="s">
        <v>34</v>
      </c>
      <c r="F184">
        <v>15.6</v>
      </c>
      <c r="G184" t="s">
        <v>10</v>
      </c>
      <c r="H184">
        <v>2016</v>
      </c>
    </row>
    <row r="185" spans="1:8" x14ac:dyDescent="0.3">
      <c r="A185">
        <v>184</v>
      </c>
      <c r="B185">
        <v>32</v>
      </c>
      <c r="C185" t="s">
        <v>8</v>
      </c>
      <c r="D185">
        <v>3279</v>
      </c>
      <c r="E185" t="s">
        <v>35</v>
      </c>
      <c r="F185">
        <v>7.01</v>
      </c>
      <c r="G185" t="s">
        <v>10</v>
      </c>
      <c r="H185">
        <v>2016</v>
      </c>
    </row>
    <row r="186" spans="1:8" x14ac:dyDescent="0.3">
      <c r="A186">
        <v>185</v>
      </c>
      <c r="B186">
        <v>32</v>
      </c>
      <c r="C186" t="s">
        <v>8</v>
      </c>
      <c r="D186">
        <v>3201</v>
      </c>
      <c r="E186" t="s">
        <v>9</v>
      </c>
      <c r="F186">
        <v>8.57</v>
      </c>
      <c r="G186" t="s">
        <v>10</v>
      </c>
      <c r="H186">
        <v>2017</v>
      </c>
    </row>
    <row r="187" spans="1:8" x14ac:dyDescent="0.3">
      <c r="A187">
        <v>186</v>
      </c>
      <c r="B187">
        <v>32</v>
      </c>
      <c r="C187" t="s">
        <v>8</v>
      </c>
      <c r="D187">
        <v>3202</v>
      </c>
      <c r="E187" t="s">
        <v>11</v>
      </c>
      <c r="F187">
        <v>8.0399999999999991</v>
      </c>
      <c r="G187" t="s">
        <v>10</v>
      </c>
      <c r="H187">
        <v>2017</v>
      </c>
    </row>
    <row r="188" spans="1:8" x14ac:dyDescent="0.3">
      <c r="A188">
        <v>187</v>
      </c>
      <c r="B188">
        <v>32</v>
      </c>
      <c r="C188" t="s">
        <v>8</v>
      </c>
      <c r="D188">
        <v>3203</v>
      </c>
      <c r="E188" t="s">
        <v>12</v>
      </c>
      <c r="F188">
        <v>11.41</v>
      </c>
      <c r="G188" t="s">
        <v>10</v>
      </c>
      <c r="H188">
        <v>2017</v>
      </c>
    </row>
    <row r="189" spans="1:8" x14ac:dyDescent="0.3">
      <c r="A189">
        <v>188</v>
      </c>
      <c r="B189">
        <v>32</v>
      </c>
      <c r="C189" t="s">
        <v>8</v>
      </c>
      <c r="D189">
        <v>3204</v>
      </c>
      <c r="E189" t="s">
        <v>13</v>
      </c>
      <c r="F189">
        <v>7.36</v>
      </c>
      <c r="G189" t="s">
        <v>10</v>
      </c>
      <c r="H189">
        <v>2017</v>
      </c>
    </row>
    <row r="190" spans="1:8" x14ac:dyDescent="0.3">
      <c r="A190">
        <v>189</v>
      </c>
      <c r="B190">
        <v>32</v>
      </c>
      <c r="C190" t="s">
        <v>8</v>
      </c>
      <c r="D190">
        <v>3205</v>
      </c>
      <c r="E190" t="s">
        <v>14</v>
      </c>
      <c r="F190">
        <v>11.27</v>
      </c>
      <c r="G190" t="s">
        <v>10</v>
      </c>
      <c r="H190">
        <v>2017</v>
      </c>
    </row>
    <row r="191" spans="1:8" x14ac:dyDescent="0.3">
      <c r="A191">
        <v>190</v>
      </c>
      <c r="B191">
        <v>32</v>
      </c>
      <c r="C191" t="s">
        <v>8</v>
      </c>
      <c r="D191">
        <v>3206</v>
      </c>
      <c r="E191" t="s">
        <v>15</v>
      </c>
      <c r="F191">
        <v>10.84</v>
      </c>
      <c r="G191" t="s">
        <v>10</v>
      </c>
      <c r="H191">
        <v>2017</v>
      </c>
    </row>
    <row r="192" spans="1:8" x14ac:dyDescent="0.3">
      <c r="A192">
        <v>191</v>
      </c>
      <c r="B192">
        <v>32</v>
      </c>
      <c r="C192" t="s">
        <v>8</v>
      </c>
      <c r="D192">
        <v>3207</v>
      </c>
      <c r="E192" t="s">
        <v>16</v>
      </c>
      <c r="F192">
        <v>8.1999999999999993</v>
      </c>
      <c r="G192" t="s">
        <v>10</v>
      </c>
      <c r="H192">
        <v>2017</v>
      </c>
    </row>
    <row r="193" spans="1:8" x14ac:dyDescent="0.3">
      <c r="A193">
        <v>192</v>
      </c>
      <c r="B193">
        <v>32</v>
      </c>
      <c r="C193" t="s">
        <v>8</v>
      </c>
      <c r="D193">
        <v>3208</v>
      </c>
      <c r="E193" t="s">
        <v>17</v>
      </c>
      <c r="F193">
        <v>13.27</v>
      </c>
      <c r="G193" t="s">
        <v>10</v>
      </c>
      <c r="H193">
        <v>2017</v>
      </c>
    </row>
    <row r="194" spans="1:8" x14ac:dyDescent="0.3">
      <c r="A194">
        <v>193</v>
      </c>
      <c r="B194">
        <v>32</v>
      </c>
      <c r="C194" t="s">
        <v>8</v>
      </c>
      <c r="D194">
        <v>3209</v>
      </c>
      <c r="E194" t="s">
        <v>18</v>
      </c>
      <c r="F194">
        <v>12.97</v>
      </c>
      <c r="G194" t="s">
        <v>10</v>
      </c>
      <c r="H194">
        <v>2017</v>
      </c>
    </row>
    <row r="195" spans="1:8" x14ac:dyDescent="0.3">
      <c r="A195">
        <v>194</v>
      </c>
      <c r="B195">
        <v>32</v>
      </c>
      <c r="C195" t="s">
        <v>8</v>
      </c>
      <c r="D195">
        <v>3210</v>
      </c>
      <c r="E195" t="s">
        <v>19</v>
      </c>
      <c r="F195">
        <v>12.6</v>
      </c>
      <c r="G195" t="s">
        <v>10</v>
      </c>
      <c r="H195">
        <v>2017</v>
      </c>
    </row>
    <row r="196" spans="1:8" x14ac:dyDescent="0.3">
      <c r="A196">
        <v>195</v>
      </c>
      <c r="B196">
        <v>32</v>
      </c>
      <c r="C196" t="s">
        <v>8</v>
      </c>
      <c r="D196">
        <v>3211</v>
      </c>
      <c r="E196" t="s">
        <v>20</v>
      </c>
      <c r="F196">
        <v>10.53</v>
      </c>
      <c r="G196" t="s">
        <v>10</v>
      </c>
      <c r="H196">
        <v>2017</v>
      </c>
    </row>
    <row r="197" spans="1:8" x14ac:dyDescent="0.3">
      <c r="A197">
        <v>196</v>
      </c>
      <c r="B197">
        <v>32</v>
      </c>
      <c r="C197" t="s">
        <v>8</v>
      </c>
      <c r="D197">
        <v>3212</v>
      </c>
      <c r="E197" t="s">
        <v>21</v>
      </c>
      <c r="F197">
        <v>13.67</v>
      </c>
      <c r="G197" t="s">
        <v>10</v>
      </c>
      <c r="H197">
        <v>2017</v>
      </c>
    </row>
    <row r="198" spans="1:8" x14ac:dyDescent="0.3">
      <c r="A198">
        <v>197</v>
      </c>
      <c r="B198">
        <v>32</v>
      </c>
      <c r="C198" t="s">
        <v>8</v>
      </c>
      <c r="D198">
        <v>3213</v>
      </c>
      <c r="E198" t="s">
        <v>22</v>
      </c>
      <c r="F198">
        <v>10.77</v>
      </c>
      <c r="G198" t="s">
        <v>10</v>
      </c>
      <c r="H198">
        <v>2017</v>
      </c>
    </row>
    <row r="199" spans="1:8" x14ac:dyDescent="0.3">
      <c r="A199">
        <v>198</v>
      </c>
      <c r="B199">
        <v>32</v>
      </c>
      <c r="C199" t="s">
        <v>8</v>
      </c>
      <c r="D199">
        <v>3214</v>
      </c>
      <c r="E199" t="s">
        <v>23</v>
      </c>
      <c r="F199">
        <v>9.06</v>
      </c>
      <c r="G199" t="s">
        <v>10</v>
      </c>
      <c r="H199">
        <v>2017</v>
      </c>
    </row>
    <row r="200" spans="1:8" x14ac:dyDescent="0.3">
      <c r="A200">
        <v>199</v>
      </c>
      <c r="B200">
        <v>32</v>
      </c>
      <c r="C200" t="s">
        <v>8</v>
      </c>
      <c r="D200">
        <v>3215</v>
      </c>
      <c r="E200" t="s">
        <v>24</v>
      </c>
      <c r="F200">
        <v>10.25</v>
      </c>
      <c r="G200" t="s">
        <v>10</v>
      </c>
      <c r="H200">
        <v>2017</v>
      </c>
    </row>
    <row r="201" spans="1:8" x14ac:dyDescent="0.3">
      <c r="A201">
        <v>200</v>
      </c>
      <c r="B201">
        <v>32</v>
      </c>
      <c r="C201" t="s">
        <v>8</v>
      </c>
      <c r="D201">
        <v>3216</v>
      </c>
      <c r="E201" t="s">
        <v>25</v>
      </c>
      <c r="F201">
        <v>4.7300000000000004</v>
      </c>
      <c r="G201" t="s">
        <v>10</v>
      </c>
      <c r="H201">
        <v>2017</v>
      </c>
    </row>
    <row r="202" spans="1:8" x14ac:dyDescent="0.3">
      <c r="A202">
        <v>201</v>
      </c>
      <c r="B202">
        <v>32</v>
      </c>
      <c r="C202" t="s">
        <v>8</v>
      </c>
      <c r="D202">
        <v>3217</v>
      </c>
      <c r="E202" t="s">
        <v>26</v>
      </c>
      <c r="F202">
        <v>11.49</v>
      </c>
      <c r="G202" t="s">
        <v>10</v>
      </c>
      <c r="H202">
        <v>2017</v>
      </c>
    </row>
    <row r="203" spans="1:8" x14ac:dyDescent="0.3">
      <c r="A203">
        <v>202</v>
      </c>
      <c r="B203">
        <v>32</v>
      </c>
      <c r="C203" t="s">
        <v>8</v>
      </c>
      <c r="D203">
        <v>3218</v>
      </c>
      <c r="E203" t="s">
        <v>36</v>
      </c>
      <c r="F203">
        <v>10</v>
      </c>
      <c r="G203" t="s">
        <v>10</v>
      </c>
      <c r="H203">
        <v>2017</v>
      </c>
    </row>
    <row r="204" spans="1:8" x14ac:dyDescent="0.3">
      <c r="A204">
        <v>203</v>
      </c>
      <c r="B204">
        <v>32</v>
      </c>
      <c r="C204" t="s">
        <v>8</v>
      </c>
      <c r="D204">
        <v>3271</v>
      </c>
      <c r="E204" t="s">
        <v>27</v>
      </c>
      <c r="F204">
        <v>7.11</v>
      </c>
      <c r="G204" t="s">
        <v>10</v>
      </c>
      <c r="H204">
        <v>2017</v>
      </c>
    </row>
    <row r="205" spans="1:8" x14ac:dyDescent="0.3">
      <c r="A205">
        <v>204</v>
      </c>
      <c r="B205">
        <v>32</v>
      </c>
      <c r="C205" t="s">
        <v>8</v>
      </c>
      <c r="D205">
        <v>3272</v>
      </c>
      <c r="E205" t="s">
        <v>28</v>
      </c>
      <c r="F205">
        <v>8.48</v>
      </c>
      <c r="G205" t="s">
        <v>10</v>
      </c>
      <c r="H205">
        <v>2017</v>
      </c>
    </row>
    <row r="206" spans="1:8" x14ac:dyDescent="0.3">
      <c r="A206">
        <v>205</v>
      </c>
      <c r="B206">
        <v>32</v>
      </c>
      <c r="C206" t="s">
        <v>8</v>
      </c>
      <c r="D206">
        <v>3273</v>
      </c>
      <c r="E206" t="s">
        <v>29</v>
      </c>
      <c r="F206">
        <v>4.17</v>
      </c>
      <c r="G206" t="s">
        <v>10</v>
      </c>
      <c r="H206">
        <v>2017</v>
      </c>
    </row>
    <row r="207" spans="1:8" x14ac:dyDescent="0.3">
      <c r="A207">
        <v>206</v>
      </c>
      <c r="B207">
        <v>32</v>
      </c>
      <c r="C207" t="s">
        <v>8</v>
      </c>
      <c r="D207">
        <v>3274</v>
      </c>
      <c r="E207" t="s">
        <v>30</v>
      </c>
      <c r="F207">
        <v>9.66</v>
      </c>
      <c r="G207" t="s">
        <v>10</v>
      </c>
      <c r="H207">
        <v>2017</v>
      </c>
    </row>
    <row r="208" spans="1:8" x14ac:dyDescent="0.3">
      <c r="A208">
        <v>207</v>
      </c>
      <c r="B208">
        <v>32</v>
      </c>
      <c r="C208" t="s">
        <v>8</v>
      </c>
      <c r="D208">
        <v>3275</v>
      </c>
      <c r="E208" t="s">
        <v>31</v>
      </c>
      <c r="F208">
        <v>4.79</v>
      </c>
      <c r="G208" t="s">
        <v>10</v>
      </c>
      <c r="H208">
        <v>2017</v>
      </c>
    </row>
    <row r="209" spans="1:8" x14ac:dyDescent="0.3">
      <c r="A209">
        <v>208</v>
      </c>
      <c r="B209">
        <v>32</v>
      </c>
      <c r="C209" t="s">
        <v>8</v>
      </c>
      <c r="D209">
        <v>3276</v>
      </c>
      <c r="E209" t="s">
        <v>32</v>
      </c>
      <c r="F209">
        <v>2.34</v>
      </c>
      <c r="G209" t="s">
        <v>10</v>
      </c>
      <c r="H209">
        <v>2017</v>
      </c>
    </row>
    <row r="210" spans="1:8" x14ac:dyDescent="0.3">
      <c r="A210">
        <v>209</v>
      </c>
      <c r="B210">
        <v>32</v>
      </c>
      <c r="C210" t="s">
        <v>8</v>
      </c>
      <c r="D210">
        <v>3277</v>
      </c>
      <c r="E210" t="s">
        <v>33</v>
      </c>
      <c r="F210">
        <v>5.76</v>
      </c>
      <c r="G210" t="s">
        <v>10</v>
      </c>
      <c r="H210">
        <v>2017</v>
      </c>
    </row>
    <row r="211" spans="1:8" x14ac:dyDescent="0.3">
      <c r="A211">
        <v>210</v>
      </c>
      <c r="B211">
        <v>32</v>
      </c>
      <c r="C211" t="s">
        <v>8</v>
      </c>
      <c r="D211">
        <v>3278</v>
      </c>
      <c r="E211" t="s">
        <v>34</v>
      </c>
      <c r="F211">
        <v>14.8</v>
      </c>
      <c r="G211" t="s">
        <v>10</v>
      </c>
      <c r="H211">
        <v>2017</v>
      </c>
    </row>
    <row r="212" spans="1:8" x14ac:dyDescent="0.3">
      <c r="A212">
        <v>211</v>
      </c>
      <c r="B212">
        <v>32</v>
      </c>
      <c r="C212" t="s">
        <v>8</v>
      </c>
      <c r="D212">
        <v>3279</v>
      </c>
      <c r="E212" t="s">
        <v>35</v>
      </c>
      <c r="F212">
        <v>7.06</v>
      </c>
      <c r="G212" t="s">
        <v>10</v>
      </c>
      <c r="H212">
        <v>2017</v>
      </c>
    </row>
    <row r="213" spans="1:8" x14ac:dyDescent="0.3">
      <c r="A213">
        <v>212</v>
      </c>
      <c r="B213">
        <v>32</v>
      </c>
      <c r="C213" t="s">
        <v>8</v>
      </c>
      <c r="D213">
        <v>3201</v>
      </c>
      <c r="E213" t="s">
        <v>9</v>
      </c>
      <c r="F213">
        <v>7.14</v>
      </c>
      <c r="G213" t="s">
        <v>10</v>
      </c>
      <c r="H213">
        <v>2018</v>
      </c>
    </row>
    <row r="214" spans="1:8" x14ac:dyDescent="0.3">
      <c r="A214">
        <v>213</v>
      </c>
      <c r="B214">
        <v>32</v>
      </c>
      <c r="C214" t="s">
        <v>8</v>
      </c>
      <c r="D214">
        <v>3202</v>
      </c>
      <c r="E214" t="s">
        <v>11</v>
      </c>
      <c r="F214">
        <v>6.76</v>
      </c>
      <c r="G214" t="s">
        <v>10</v>
      </c>
      <c r="H214">
        <v>2018</v>
      </c>
    </row>
    <row r="215" spans="1:8" x14ac:dyDescent="0.3">
      <c r="A215">
        <v>214</v>
      </c>
      <c r="B215">
        <v>32</v>
      </c>
      <c r="C215" t="s">
        <v>8</v>
      </c>
      <c r="D215">
        <v>3203</v>
      </c>
      <c r="E215" t="s">
        <v>12</v>
      </c>
      <c r="F215">
        <v>9.81</v>
      </c>
      <c r="G215" t="s">
        <v>10</v>
      </c>
      <c r="H215">
        <v>2018</v>
      </c>
    </row>
    <row r="216" spans="1:8" x14ac:dyDescent="0.3">
      <c r="A216">
        <v>215</v>
      </c>
      <c r="B216">
        <v>32</v>
      </c>
      <c r="C216" t="s">
        <v>8</v>
      </c>
      <c r="D216">
        <v>3204</v>
      </c>
      <c r="E216" t="s">
        <v>13</v>
      </c>
      <c r="F216">
        <v>6.65</v>
      </c>
      <c r="G216" t="s">
        <v>10</v>
      </c>
      <c r="H216">
        <v>2018</v>
      </c>
    </row>
    <row r="217" spans="1:8" x14ac:dyDescent="0.3">
      <c r="A217">
        <v>216</v>
      </c>
      <c r="B217">
        <v>32</v>
      </c>
      <c r="C217" t="s">
        <v>8</v>
      </c>
      <c r="D217">
        <v>3205</v>
      </c>
      <c r="E217" t="s">
        <v>14</v>
      </c>
      <c r="F217">
        <v>9.27</v>
      </c>
      <c r="G217" t="s">
        <v>10</v>
      </c>
      <c r="H217">
        <v>2018</v>
      </c>
    </row>
    <row r="218" spans="1:8" x14ac:dyDescent="0.3">
      <c r="A218">
        <v>217</v>
      </c>
      <c r="B218">
        <v>32</v>
      </c>
      <c r="C218" t="s">
        <v>8</v>
      </c>
      <c r="D218">
        <v>3206</v>
      </c>
      <c r="E218" t="s">
        <v>15</v>
      </c>
      <c r="F218">
        <v>9.85</v>
      </c>
      <c r="G218" t="s">
        <v>10</v>
      </c>
      <c r="H218">
        <v>2018</v>
      </c>
    </row>
    <row r="219" spans="1:8" x14ac:dyDescent="0.3">
      <c r="A219">
        <v>218</v>
      </c>
      <c r="B219">
        <v>32</v>
      </c>
      <c r="C219" t="s">
        <v>8</v>
      </c>
      <c r="D219">
        <v>3207</v>
      </c>
      <c r="E219" t="s">
        <v>16</v>
      </c>
      <c r="F219">
        <v>7.22</v>
      </c>
      <c r="G219" t="s">
        <v>10</v>
      </c>
      <c r="H219">
        <v>2018</v>
      </c>
    </row>
    <row r="220" spans="1:8" x14ac:dyDescent="0.3">
      <c r="A220">
        <v>219</v>
      </c>
      <c r="B220">
        <v>32</v>
      </c>
      <c r="C220" t="s">
        <v>8</v>
      </c>
      <c r="D220">
        <v>3208</v>
      </c>
      <c r="E220" t="s">
        <v>17</v>
      </c>
      <c r="F220">
        <v>12.22</v>
      </c>
      <c r="G220" t="s">
        <v>10</v>
      </c>
      <c r="H220">
        <v>2018</v>
      </c>
    </row>
    <row r="221" spans="1:8" x14ac:dyDescent="0.3">
      <c r="A221">
        <v>220</v>
      </c>
      <c r="B221">
        <v>32</v>
      </c>
      <c r="C221" t="s">
        <v>8</v>
      </c>
      <c r="D221">
        <v>3209</v>
      </c>
      <c r="E221" t="s">
        <v>18</v>
      </c>
      <c r="F221">
        <v>10.7</v>
      </c>
      <c r="G221" t="s">
        <v>10</v>
      </c>
      <c r="H221">
        <v>2018</v>
      </c>
    </row>
    <row r="222" spans="1:8" x14ac:dyDescent="0.3">
      <c r="A222">
        <v>221</v>
      </c>
      <c r="B222">
        <v>32</v>
      </c>
      <c r="C222" t="s">
        <v>8</v>
      </c>
      <c r="D222">
        <v>3210</v>
      </c>
      <c r="E222" t="s">
        <v>19</v>
      </c>
      <c r="F222">
        <v>10.79</v>
      </c>
      <c r="G222" t="s">
        <v>10</v>
      </c>
      <c r="H222">
        <v>2018</v>
      </c>
    </row>
    <row r="223" spans="1:8" x14ac:dyDescent="0.3">
      <c r="A223">
        <v>222</v>
      </c>
      <c r="B223">
        <v>32</v>
      </c>
      <c r="C223" t="s">
        <v>8</v>
      </c>
      <c r="D223">
        <v>3211</v>
      </c>
      <c r="E223" t="s">
        <v>20</v>
      </c>
      <c r="F223">
        <v>9.76</v>
      </c>
      <c r="G223" t="s">
        <v>10</v>
      </c>
      <c r="H223">
        <v>2018</v>
      </c>
    </row>
    <row r="224" spans="1:8" x14ac:dyDescent="0.3">
      <c r="A224">
        <v>223</v>
      </c>
      <c r="B224">
        <v>32</v>
      </c>
      <c r="C224" t="s">
        <v>8</v>
      </c>
      <c r="D224">
        <v>3212</v>
      </c>
      <c r="E224" t="s">
        <v>21</v>
      </c>
      <c r="F224">
        <v>11.89</v>
      </c>
      <c r="G224" t="s">
        <v>10</v>
      </c>
      <c r="H224">
        <v>2018</v>
      </c>
    </row>
    <row r="225" spans="1:8" x14ac:dyDescent="0.3">
      <c r="A225">
        <v>224</v>
      </c>
      <c r="B225">
        <v>32</v>
      </c>
      <c r="C225" t="s">
        <v>8</v>
      </c>
      <c r="D225">
        <v>3213</v>
      </c>
      <c r="E225" t="s">
        <v>22</v>
      </c>
      <c r="F225">
        <v>8.67</v>
      </c>
      <c r="G225" t="s">
        <v>10</v>
      </c>
      <c r="H225">
        <v>2018</v>
      </c>
    </row>
    <row r="226" spans="1:8" x14ac:dyDescent="0.3">
      <c r="A226">
        <v>225</v>
      </c>
      <c r="B226">
        <v>32</v>
      </c>
      <c r="C226" t="s">
        <v>8</v>
      </c>
      <c r="D226">
        <v>3214</v>
      </c>
      <c r="E226" t="s">
        <v>23</v>
      </c>
      <c r="F226">
        <v>7.99</v>
      </c>
      <c r="G226" t="s">
        <v>10</v>
      </c>
      <c r="H226">
        <v>2018</v>
      </c>
    </row>
    <row r="227" spans="1:8" x14ac:dyDescent="0.3">
      <c r="A227">
        <v>226</v>
      </c>
      <c r="B227">
        <v>32</v>
      </c>
      <c r="C227" t="s">
        <v>8</v>
      </c>
      <c r="D227">
        <v>3215</v>
      </c>
      <c r="E227" t="s">
        <v>24</v>
      </c>
      <c r="F227">
        <v>8.06</v>
      </c>
      <c r="G227" t="s">
        <v>10</v>
      </c>
      <c r="H227">
        <v>2018</v>
      </c>
    </row>
    <row r="228" spans="1:8" x14ac:dyDescent="0.3">
      <c r="A228">
        <v>227</v>
      </c>
      <c r="B228">
        <v>32</v>
      </c>
      <c r="C228" t="s">
        <v>8</v>
      </c>
      <c r="D228">
        <v>3216</v>
      </c>
      <c r="E228" t="s">
        <v>25</v>
      </c>
      <c r="F228">
        <v>4.37</v>
      </c>
      <c r="G228" t="s">
        <v>10</v>
      </c>
      <c r="H228">
        <v>2018</v>
      </c>
    </row>
    <row r="229" spans="1:8" x14ac:dyDescent="0.3">
      <c r="A229">
        <v>228</v>
      </c>
      <c r="B229">
        <v>32</v>
      </c>
      <c r="C229" t="s">
        <v>8</v>
      </c>
      <c r="D229">
        <v>3217</v>
      </c>
      <c r="E229" t="s">
        <v>26</v>
      </c>
      <c r="F229">
        <v>10.06</v>
      </c>
      <c r="G229" t="s">
        <v>10</v>
      </c>
      <c r="H229">
        <v>2018</v>
      </c>
    </row>
    <row r="230" spans="1:8" x14ac:dyDescent="0.3">
      <c r="A230">
        <v>229</v>
      </c>
      <c r="B230">
        <v>32</v>
      </c>
      <c r="C230" t="s">
        <v>8</v>
      </c>
      <c r="D230">
        <v>3218</v>
      </c>
      <c r="E230" t="s">
        <v>36</v>
      </c>
      <c r="F230">
        <v>8.1199999999999992</v>
      </c>
      <c r="G230" t="s">
        <v>10</v>
      </c>
      <c r="H230">
        <v>2018</v>
      </c>
    </row>
    <row r="231" spans="1:8" x14ac:dyDescent="0.3">
      <c r="A231">
        <v>230</v>
      </c>
      <c r="B231">
        <v>32</v>
      </c>
      <c r="C231" t="s">
        <v>8</v>
      </c>
      <c r="D231">
        <v>3271</v>
      </c>
      <c r="E231" t="s">
        <v>27</v>
      </c>
      <c r="F231">
        <v>5.93</v>
      </c>
      <c r="G231" t="s">
        <v>10</v>
      </c>
      <c r="H231">
        <v>2018</v>
      </c>
    </row>
    <row r="232" spans="1:8" x14ac:dyDescent="0.3">
      <c r="A232">
        <v>231</v>
      </c>
      <c r="B232">
        <v>32</v>
      </c>
      <c r="C232" t="s">
        <v>8</v>
      </c>
      <c r="D232">
        <v>3272</v>
      </c>
      <c r="E232" t="s">
        <v>28</v>
      </c>
      <c r="F232">
        <v>7.12</v>
      </c>
      <c r="G232" t="s">
        <v>10</v>
      </c>
      <c r="H232">
        <v>2018</v>
      </c>
    </row>
    <row r="233" spans="1:8" x14ac:dyDescent="0.3">
      <c r="A233">
        <v>232</v>
      </c>
      <c r="B233">
        <v>32</v>
      </c>
      <c r="C233" t="s">
        <v>8</v>
      </c>
      <c r="D233">
        <v>3273</v>
      </c>
      <c r="E233" t="s">
        <v>29</v>
      </c>
      <c r="F233">
        <v>3.57</v>
      </c>
      <c r="G233" t="s">
        <v>10</v>
      </c>
      <c r="H233">
        <v>2018</v>
      </c>
    </row>
    <row r="234" spans="1:8" x14ac:dyDescent="0.3">
      <c r="A234">
        <v>233</v>
      </c>
      <c r="B234">
        <v>32</v>
      </c>
      <c r="C234" t="s">
        <v>8</v>
      </c>
      <c r="D234">
        <v>3274</v>
      </c>
      <c r="E234" t="s">
        <v>30</v>
      </c>
      <c r="F234">
        <v>8.8800000000000008</v>
      </c>
      <c r="G234" t="s">
        <v>10</v>
      </c>
      <c r="H234">
        <v>2018</v>
      </c>
    </row>
    <row r="235" spans="1:8" x14ac:dyDescent="0.3">
      <c r="A235">
        <v>234</v>
      </c>
      <c r="B235">
        <v>32</v>
      </c>
      <c r="C235" t="s">
        <v>8</v>
      </c>
      <c r="D235">
        <v>3275</v>
      </c>
      <c r="E235" t="s">
        <v>31</v>
      </c>
      <c r="F235">
        <v>4.1100000000000003</v>
      </c>
      <c r="G235" t="s">
        <v>10</v>
      </c>
      <c r="H235">
        <v>2018</v>
      </c>
    </row>
    <row r="236" spans="1:8" x14ac:dyDescent="0.3">
      <c r="A236">
        <v>235</v>
      </c>
      <c r="B236">
        <v>32</v>
      </c>
      <c r="C236" t="s">
        <v>8</v>
      </c>
      <c r="D236">
        <v>3276</v>
      </c>
      <c r="E236" t="s">
        <v>32</v>
      </c>
      <c r="F236">
        <v>2.14</v>
      </c>
      <c r="G236" t="s">
        <v>10</v>
      </c>
      <c r="H236">
        <v>2018</v>
      </c>
    </row>
    <row r="237" spans="1:8" x14ac:dyDescent="0.3">
      <c r="A237">
        <v>236</v>
      </c>
      <c r="B237">
        <v>32</v>
      </c>
      <c r="C237" t="s">
        <v>8</v>
      </c>
      <c r="D237">
        <v>3277</v>
      </c>
      <c r="E237" t="s">
        <v>33</v>
      </c>
      <c r="F237">
        <v>4.9400000000000004</v>
      </c>
      <c r="G237" t="s">
        <v>10</v>
      </c>
      <c r="H237">
        <v>2018</v>
      </c>
    </row>
    <row r="238" spans="1:8" x14ac:dyDescent="0.3">
      <c r="A238">
        <v>237</v>
      </c>
      <c r="B238">
        <v>32</v>
      </c>
      <c r="C238" t="s">
        <v>8</v>
      </c>
      <c r="D238">
        <v>3278</v>
      </c>
      <c r="E238" t="s">
        <v>34</v>
      </c>
      <c r="F238">
        <v>12.71</v>
      </c>
      <c r="G238" t="s">
        <v>10</v>
      </c>
      <c r="H238">
        <v>2018</v>
      </c>
    </row>
    <row r="239" spans="1:8" x14ac:dyDescent="0.3">
      <c r="A239">
        <v>238</v>
      </c>
      <c r="B239">
        <v>32</v>
      </c>
      <c r="C239" t="s">
        <v>8</v>
      </c>
      <c r="D239">
        <v>3279</v>
      </c>
      <c r="E239" t="s">
        <v>35</v>
      </c>
      <c r="F239">
        <v>5.7</v>
      </c>
      <c r="G239" t="s">
        <v>10</v>
      </c>
      <c r="H239">
        <v>2018</v>
      </c>
    </row>
    <row r="240" spans="1:8" x14ac:dyDescent="0.3">
      <c r="A240">
        <v>239</v>
      </c>
      <c r="B240">
        <v>32</v>
      </c>
      <c r="C240" t="s">
        <v>8</v>
      </c>
      <c r="D240">
        <v>3201</v>
      </c>
      <c r="E240" t="s">
        <v>9</v>
      </c>
      <c r="F240">
        <v>6.66</v>
      </c>
      <c r="G240" t="s">
        <v>10</v>
      </c>
      <c r="H240">
        <v>2019</v>
      </c>
    </row>
    <row r="241" spans="1:8" x14ac:dyDescent="0.3">
      <c r="A241">
        <v>240</v>
      </c>
      <c r="B241">
        <v>32</v>
      </c>
      <c r="C241" t="s">
        <v>8</v>
      </c>
      <c r="D241">
        <v>3202</v>
      </c>
      <c r="E241" t="s">
        <v>11</v>
      </c>
      <c r="F241">
        <v>6.22</v>
      </c>
      <c r="G241" t="s">
        <v>10</v>
      </c>
      <c r="H241">
        <v>2019</v>
      </c>
    </row>
    <row r="242" spans="1:8" x14ac:dyDescent="0.3">
      <c r="A242">
        <v>241</v>
      </c>
      <c r="B242">
        <v>32</v>
      </c>
      <c r="C242" t="s">
        <v>8</v>
      </c>
      <c r="D242">
        <v>3203</v>
      </c>
      <c r="E242" t="s">
        <v>12</v>
      </c>
      <c r="F242">
        <v>9.15</v>
      </c>
      <c r="G242" t="s">
        <v>10</v>
      </c>
      <c r="H242">
        <v>2019</v>
      </c>
    </row>
    <row r="243" spans="1:8" x14ac:dyDescent="0.3">
      <c r="A243">
        <v>242</v>
      </c>
      <c r="B243">
        <v>32</v>
      </c>
      <c r="C243" t="s">
        <v>8</v>
      </c>
      <c r="D243">
        <v>3204</v>
      </c>
      <c r="E243" t="s">
        <v>13</v>
      </c>
      <c r="F243">
        <v>5.94</v>
      </c>
      <c r="G243" t="s">
        <v>10</v>
      </c>
      <c r="H243">
        <v>2019</v>
      </c>
    </row>
    <row r="244" spans="1:8" x14ac:dyDescent="0.3">
      <c r="A244">
        <v>243</v>
      </c>
      <c r="B244">
        <v>32</v>
      </c>
      <c r="C244" t="s">
        <v>8</v>
      </c>
      <c r="D244">
        <v>3205</v>
      </c>
      <c r="E244" t="s">
        <v>14</v>
      </c>
      <c r="F244">
        <v>8.98</v>
      </c>
      <c r="G244" t="s">
        <v>10</v>
      </c>
      <c r="H244">
        <v>2019</v>
      </c>
    </row>
    <row r="245" spans="1:8" x14ac:dyDescent="0.3">
      <c r="A245">
        <v>244</v>
      </c>
      <c r="B245">
        <v>32</v>
      </c>
      <c r="C245" t="s">
        <v>8</v>
      </c>
      <c r="D245">
        <v>3206</v>
      </c>
      <c r="E245" t="s">
        <v>15</v>
      </c>
      <c r="F245">
        <v>9.1199999999999992</v>
      </c>
      <c r="G245" t="s">
        <v>10</v>
      </c>
      <c r="H245">
        <v>2019</v>
      </c>
    </row>
    <row r="246" spans="1:8" x14ac:dyDescent="0.3">
      <c r="A246">
        <v>245</v>
      </c>
      <c r="B246">
        <v>32</v>
      </c>
      <c r="C246" t="s">
        <v>8</v>
      </c>
      <c r="D246">
        <v>3207</v>
      </c>
      <c r="E246" t="s">
        <v>16</v>
      </c>
      <c r="F246">
        <v>6.65</v>
      </c>
      <c r="G246" t="s">
        <v>10</v>
      </c>
      <c r="H246">
        <v>2019</v>
      </c>
    </row>
    <row r="247" spans="1:8" x14ac:dyDescent="0.3">
      <c r="A247">
        <v>246</v>
      </c>
      <c r="B247">
        <v>32</v>
      </c>
      <c r="C247" t="s">
        <v>8</v>
      </c>
      <c r="D247">
        <v>3208</v>
      </c>
      <c r="E247" t="s">
        <v>17</v>
      </c>
      <c r="F247">
        <v>11.41</v>
      </c>
      <c r="G247" t="s">
        <v>10</v>
      </c>
      <c r="H247">
        <v>2019</v>
      </c>
    </row>
    <row r="248" spans="1:8" x14ac:dyDescent="0.3">
      <c r="A248">
        <v>247</v>
      </c>
      <c r="B248">
        <v>32</v>
      </c>
      <c r="C248" t="s">
        <v>8</v>
      </c>
      <c r="D248">
        <v>3209</v>
      </c>
      <c r="E248" t="s">
        <v>18</v>
      </c>
      <c r="F248">
        <v>9.94</v>
      </c>
      <c r="G248" t="s">
        <v>10</v>
      </c>
      <c r="H248">
        <v>2019</v>
      </c>
    </row>
    <row r="249" spans="1:8" x14ac:dyDescent="0.3">
      <c r="A249">
        <v>248</v>
      </c>
      <c r="B249">
        <v>32</v>
      </c>
      <c r="C249" t="s">
        <v>8</v>
      </c>
      <c r="D249">
        <v>3210</v>
      </c>
      <c r="E249" t="s">
        <v>19</v>
      </c>
      <c r="F249">
        <v>10.06</v>
      </c>
      <c r="G249" t="s">
        <v>10</v>
      </c>
      <c r="H249">
        <v>2019</v>
      </c>
    </row>
    <row r="250" spans="1:8" x14ac:dyDescent="0.3">
      <c r="A250">
        <v>249</v>
      </c>
      <c r="B250">
        <v>32</v>
      </c>
      <c r="C250" t="s">
        <v>8</v>
      </c>
      <c r="D250">
        <v>3211</v>
      </c>
      <c r="E250" t="s">
        <v>20</v>
      </c>
      <c r="F250">
        <v>9.0500000000000007</v>
      </c>
      <c r="G250" t="s">
        <v>10</v>
      </c>
      <c r="H250">
        <v>2019</v>
      </c>
    </row>
    <row r="251" spans="1:8" x14ac:dyDescent="0.3">
      <c r="A251">
        <v>250</v>
      </c>
      <c r="B251">
        <v>32</v>
      </c>
      <c r="C251" t="s">
        <v>8</v>
      </c>
      <c r="D251">
        <v>3212</v>
      </c>
      <c r="E251" t="s">
        <v>21</v>
      </c>
      <c r="F251">
        <v>11.11</v>
      </c>
      <c r="G251" t="s">
        <v>10</v>
      </c>
      <c r="H251">
        <v>2019</v>
      </c>
    </row>
    <row r="252" spans="1:8" x14ac:dyDescent="0.3">
      <c r="A252">
        <v>251</v>
      </c>
      <c r="B252">
        <v>32</v>
      </c>
      <c r="C252" t="s">
        <v>8</v>
      </c>
      <c r="D252">
        <v>3213</v>
      </c>
      <c r="E252" t="s">
        <v>22</v>
      </c>
      <c r="F252">
        <v>8.1199999999999992</v>
      </c>
      <c r="G252" t="s">
        <v>10</v>
      </c>
      <c r="H252">
        <v>2019</v>
      </c>
    </row>
    <row r="253" spans="1:8" x14ac:dyDescent="0.3">
      <c r="A253">
        <v>252</v>
      </c>
      <c r="B253">
        <v>32</v>
      </c>
      <c r="C253" t="s">
        <v>8</v>
      </c>
      <c r="D253">
        <v>3214</v>
      </c>
      <c r="E253" t="s">
        <v>23</v>
      </c>
      <c r="F253">
        <v>7.48</v>
      </c>
      <c r="G253" t="s">
        <v>10</v>
      </c>
      <c r="H253">
        <v>2019</v>
      </c>
    </row>
    <row r="254" spans="1:8" x14ac:dyDescent="0.3">
      <c r="A254">
        <v>253</v>
      </c>
      <c r="B254">
        <v>32</v>
      </c>
      <c r="C254" t="s">
        <v>8</v>
      </c>
      <c r="D254">
        <v>3215</v>
      </c>
      <c r="E254" t="s">
        <v>24</v>
      </c>
      <c r="F254">
        <v>7.39</v>
      </c>
      <c r="G254" t="s">
        <v>10</v>
      </c>
      <c r="H254">
        <v>2019</v>
      </c>
    </row>
    <row r="255" spans="1:8" x14ac:dyDescent="0.3">
      <c r="A255">
        <v>254</v>
      </c>
      <c r="B255">
        <v>32</v>
      </c>
      <c r="C255" t="s">
        <v>8</v>
      </c>
      <c r="D255">
        <v>3216</v>
      </c>
      <c r="E255" t="s">
        <v>25</v>
      </c>
      <c r="F255">
        <v>4.01</v>
      </c>
      <c r="G255" t="s">
        <v>10</v>
      </c>
      <c r="H255">
        <v>2019</v>
      </c>
    </row>
    <row r="256" spans="1:8" x14ac:dyDescent="0.3">
      <c r="A256">
        <v>255</v>
      </c>
      <c r="B256">
        <v>32</v>
      </c>
      <c r="C256" t="s">
        <v>8</v>
      </c>
      <c r="D256">
        <v>3217</v>
      </c>
      <c r="E256" t="s">
        <v>26</v>
      </c>
      <c r="F256">
        <v>9.3800000000000008</v>
      </c>
      <c r="G256" t="s">
        <v>10</v>
      </c>
      <c r="H256">
        <v>2019</v>
      </c>
    </row>
    <row r="257" spans="1:8" x14ac:dyDescent="0.3">
      <c r="A257">
        <v>256</v>
      </c>
      <c r="B257">
        <v>32</v>
      </c>
      <c r="C257" t="s">
        <v>8</v>
      </c>
      <c r="D257">
        <v>3218</v>
      </c>
      <c r="E257" t="s">
        <v>36</v>
      </c>
      <c r="F257">
        <v>7.71</v>
      </c>
      <c r="G257" t="s">
        <v>10</v>
      </c>
      <c r="H257">
        <v>2019</v>
      </c>
    </row>
    <row r="258" spans="1:8" x14ac:dyDescent="0.3">
      <c r="A258">
        <v>257</v>
      </c>
      <c r="B258">
        <v>32</v>
      </c>
      <c r="C258" t="s">
        <v>8</v>
      </c>
      <c r="D258">
        <v>3271</v>
      </c>
      <c r="E258" t="s">
        <v>27</v>
      </c>
      <c r="F258">
        <v>5.77</v>
      </c>
      <c r="G258" t="s">
        <v>10</v>
      </c>
      <c r="H258">
        <v>2019</v>
      </c>
    </row>
    <row r="259" spans="1:8" x14ac:dyDescent="0.3">
      <c r="A259">
        <v>258</v>
      </c>
      <c r="B259">
        <v>32</v>
      </c>
      <c r="C259" t="s">
        <v>8</v>
      </c>
      <c r="D259">
        <v>3272</v>
      </c>
      <c r="E259" t="s">
        <v>28</v>
      </c>
      <c r="F259">
        <v>6.67</v>
      </c>
      <c r="G259" t="s">
        <v>10</v>
      </c>
      <c r="H259">
        <v>2019</v>
      </c>
    </row>
    <row r="260" spans="1:8" x14ac:dyDescent="0.3">
      <c r="A260">
        <v>259</v>
      </c>
      <c r="B260">
        <v>32</v>
      </c>
      <c r="C260" t="s">
        <v>8</v>
      </c>
      <c r="D260">
        <v>3273</v>
      </c>
      <c r="E260" t="s">
        <v>29</v>
      </c>
      <c r="F260">
        <v>3.38</v>
      </c>
      <c r="G260" t="s">
        <v>10</v>
      </c>
      <c r="H260">
        <v>2019</v>
      </c>
    </row>
    <row r="261" spans="1:8" x14ac:dyDescent="0.3">
      <c r="A261">
        <v>260</v>
      </c>
      <c r="B261">
        <v>32</v>
      </c>
      <c r="C261" t="s">
        <v>8</v>
      </c>
      <c r="D261">
        <v>3274</v>
      </c>
      <c r="E261" t="s">
        <v>30</v>
      </c>
      <c r="F261">
        <v>8.41</v>
      </c>
      <c r="G261" t="s">
        <v>10</v>
      </c>
      <c r="H261">
        <v>2019</v>
      </c>
    </row>
    <row r="262" spans="1:8" x14ac:dyDescent="0.3">
      <c r="A262">
        <v>261</v>
      </c>
      <c r="B262">
        <v>32</v>
      </c>
      <c r="C262" t="s">
        <v>8</v>
      </c>
      <c r="D262">
        <v>3275</v>
      </c>
      <c r="E262" t="s">
        <v>31</v>
      </c>
      <c r="F262">
        <v>3.81</v>
      </c>
      <c r="G262" t="s">
        <v>10</v>
      </c>
      <c r="H262">
        <v>2019</v>
      </c>
    </row>
    <row r="263" spans="1:8" x14ac:dyDescent="0.3">
      <c r="A263">
        <v>262</v>
      </c>
      <c r="B263">
        <v>32</v>
      </c>
      <c r="C263" t="s">
        <v>8</v>
      </c>
      <c r="D263">
        <v>3276</v>
      </c>
      <c r="E263" t="s">
        <v>32</v>
      </c>
      <c r="F263">
        <v>2.0699999999999998</v>
      </c>
      <c r="G263" t="s">
        <v>10</v>
      </c>
      <c r="H263">
        <v>2019</v>
      </c>
    </row>
    <row r="264" spans="1:8" x14ac:dyDescent="0.3">
      <c r="A264">
        <v>263</v>
      </c>
      <c r="B264">
        <v>32</v>
      </c>
      <c r="C264" t="s">
        <v>8</v>
      </c>
      <c r="D264">
        <v>3277</v>
      </c>
      <c r="E264" t="s">
        <v>33</v>
      </c>
      <c r="F264">
        <v>4.3899999999999997</v>
      </c>
      <c r="G264" t="s">
        <v>10</v>
      </c>
      <c r="H264">
        <v>2019</v>
      </c>
    </row>
    <row r="265" spans="1:8" x14ac:dyDescent="0.3">
      <c r="A265">
        <v>264</v>
      </c>
      <c r="B265">
        <v>32</v>
      </c>
      <c r="C265" t="s">
        <v>8</v>
      </c>
      <c r="D265">
        <v>3278</v>
      </c>
      <c r="E265" t="s">
        <v>34</v>
      </c>
      <c r="F265">
        <v>11.6</v>
      </c>
      <c r="G265" t="s">
        <v>10</v>
      </c>
      <c r="H265">
        <v>2019</v>
      </c>
    </row>
    <row r="266" spans="1:8" x14ac:dyDescent="0.3">
      <c r="A266">
        <v>265</v>
      </c>
      <c r="B266">
        <v>32</v>
      </c>
      <c r="C266" t="s">
        <v>8</v>
      </c>
      <c r="D266">
        <v>3279</v>
      </c>
      <c r="E266" t="s">
        <v>35</v>
      </c>
      <c r="F266">
        <v>5.5</v>
      </c>
      <c r="G266" t="s">
        <v>10</v>
      </c>
      <c r="H266">
        <v>2019</v>
      </c>
    </row>
    <row r="267" spans="1:8" x14ac:dyDescent="0.3">
      <c r="A267">
        <v>266</v>
      </c>
      <c r="B267">
        <v>32</v>
      </c>
      <c r="C267" t="s">
        <v>8</v>
      </c>
      <c r="D267">
        <v>3201</v>
      </c>
      <c r="E267" t="s">
        <v>9</v>
      </c>
      <c r="F267">
        <v>7.69</v>
      </c>
      <c r="G267" t="s">
        <v>10</v>
      </c>
      <c r="H267">
        <v>2020</v>
      </c>
    </row>
    <row r="268" spans="1:8" x14ac:dyDescent="0.3">
      <c r="A268">
        <v>267</v>
      </c>
      <c r="B268">
        <v>32</v>
      </c>
      <c r="C268" t="s">
        <v>8</v>
      </c>
      <c r="D268">
        <v>3202</v>
      </c>
      <c r="E268" t="s">
        <v>11</v>
      </c>
      <c r="F268">
        <v>7.09</v>
      </c>
      <c r="G268" t="s">
        <v>10</v>
      </c>
      <c r="H268">
        <v>2020</v>
      </c>
    </row>
    <row r="269" spans="1:8" x14ac:dyDescent="0.3">
      <c r="A269">
        <v>268</v>
      </c>
      <c r="B269">
        <v>32</v>
      </c>
      <c r="C269" t="s">
        <v>8</v>
      </c>
      <c r="D269">
        <v>3203</v>
      </c>
      <c r="E269" t="s">
        <v>12</v>
      </c>
      <c r="F269">
        <v>10.36</v>
      </c>
      <c r="G269" t="s">
        <v>10</v>
      </c>
      <c r="H269">
        <v>2020</v>
      </c>
    </row>
    <row r="270" spans="1:8" x14ac:dyDescent="0.3">
      <c r="A270">
        <v>269</v>
      </c>
      <c r="B270">
        <v>32</v>
      </c>
      <c r="C270" t="s">
        <v>8</v>
      </c>
      <c r="D270">
        <v>3204</v>
      </c>
      <c r="E270" t="s">
        <v>13</v>
      </c>
      <c r="F270">
        <v>6.91</v>
      </c>
      <c r="G270" t="s">
        <v>10</v>
      </c>
      <c r="H270">
        <v>2020</v>
      </c>
    </row>
    <row r="271" spans="1:8" x14ac:dyDescent="0.3">
      <c r="A271">
        <v>270</v>
      </c>
      <c r="B271">
        <v>32</v>
      </c>
      <c r="C271" t="s">
        <v>8</v>
      </c>
      <c r="D271">
        <v>3205</v>
      </c>
      <c r="E271" t="s">
        <v>14</v>
      </c>
      <c r="F271">
        <v>9.98</v>
      </c>
      <c r="G271" t="s">
        <v>10</v>
      </c>
      <c r="H271">
        <v>2020</v>
      </c>
    </row>
    <row r="272" spans="1:8" x14ac:dyDescent="0.3">
      <c r="A272">
        <v>271</v>
      </c>
      <c r="B272">
        <v>32</v>
      </c>
      <c r="C272" t="s">
        <v>8</v>
      </c>
      <c r="D272">
        <v>3206</v>
      </c>
      <c r="E272" t="s">
        <v>15</v>
      </c>
      <c r="F272">
        <v>10.34</v>
      </c>
      <c r="G272" t="s">
        <v>10</v>
      </c>
      <c r="H272">
        <v>2020</v>
      </c>
    </row>
    <row r="273" spans="1:8" x14ac:dyDescent="0.3">
      <c r="A273">
        <v>272</v>
      </c>
      <c r="B273">
        <v>32</v>
      </c>
      <c r="C273" t="s">
        <v>8</v>
      </c>
      <c r="D273">
        <v>3207</v>
      </c>
      <c r="E273" t="s">
        <v>16</v>
      </c>
      <c r="F273">
        <v>7.62</v>
      </c>
      <c r="G273" t="s">
        <v>10</v>
      </c>
      <c r="H273">
        <v>2020</v>
      </c>
    </row>
    <row r="274" spans="1:8" x14ac:dyDescent="0.3">
      <c r="A274">
        <v>273</v>
      </c>
      <c r="B274">
        <v>32</v>
      </c>
      <c r="C274" t="s">
        <v>8</v>
      </c>
      <c r="D274">
        <v>3208</v>
      </c>
      <c r="E274" t="s">
        <v>17</v>
      </c>
      <c r="F274">
        <v>12.82</v>
      </c>
      <c r="G274" t="s">
        <v>10</v>
      </c>
      <c r="H274">
        <v>2020</v>
      </c>
    </row>
    <row r="275" spans="1:8" x14ac:dyDescent="0.3">
      <c r="A275">
        <v>274</v>
      </c>
      <c r="B275">
        <v>32</v>
      </c>
      <c r="C275" t="s">
        <v>8</v>
      </c>
      <c r="D275">
        <v>3209</v>
      </c>
      <c r="E275" t="s">
        <v>18</v>
      </c>
      <c r="F275">
        <v>11.24</v>
      </c>
      <c r="G275" t="s">
        <v>10</v>
      </c>
      <c r="H275">
        <v>2020</v>
      </c>
    </row>
    <row r="276" spans="1:8" x14ac:dyDescent="0.3">
      <c r="A276">
        <v>275</v>
      </c>
      <c r="B276">
        <v>32</v>
      </c>
      <c r="C276" t="s">
        <v>8</v>
      </c>
      <c r="D276">
        <v>3210</v>
      </c>
      <c r="E276" t="s">
        <v>19</v>
      </c>
      <c r="F276">
        <v>11.43</v>
      </c>
      <c r="G276" t="s">
        <v>10</v>
      </c>
      <c r="H276">
        <v>2020</v>
      </c>
    </row>
    <row r="277" spans="1:8" x14ac:dyDescent="0.3">
      <c r="A277">
        <v>276</v>
      </c>
      <c r="B277">
        <v>32</v>
      </c>
      <c r="C277" t="s">
        <v>8</v>
      </c>
      <c r="D277">
        <v>3211</v>
      </c>
      <c r="E277" t="s">
        <v>20</v>
      </c>
      <c r="F277">
        <v>10.26</v>
      </c>
      <c r="G277" t="s">
        <v>10</v>
      </c>
      <c r="H277">
        <v>2020</v>
      </c>
    </row>
    <row r="278" spans="1:8" x14ac:dyDescent="0.3">
      <c r="A278">
        <v>277</v>
      </c>
      <c r="B278">
        <v>32</v>
      </c>
      <c r="C278" t="s">
        <v>8</v>
      </c>
      <c r="D278">
        <v>3212</v>
      </c>
      <c r="E278" t="s">
        <v>21</v>
      </c>
      <c r="F278">
        <v>12.7</v>
      </c>
      <c r="G278" t="s">
        <v>10</v>
      </c>
      <c r="H278">
        <v>2020</v>
      </c>
    </row>
    <row r="279" spans="1:8" x14ac:dyDescent="0.3">
      <c r="A279">
        <v>278</v>
      </c>
      <c r="B279">
        <v>32</v>
      </c>
      <c r="C279" t="s">
        <v>8</v>
      </c>
      <c r="D279">
        <v>3213</v>
      </c>
      <c r="E279" t="s">
        <v>22</v>
      </c>
      <c r="F279">
        <v>9.31</v>
      </c>
      <c r="G279" t="s">
        <v>10</v>
      </c>
      <c r="H279">
        <v>2020</v>
      </c>
    </row>
    <row r="280" spans="1:8" x14ac:dyDescent="0.3">
      <c r="A280">
        <v>279</v>
      </c>
      <c r="B280">
        <v>32</v>
      </c>
      <c r="C280" t="s">
        <v>8</v>
      </c>
      <c r="D280">
        <v>3214</v>
      </c>
      <c r="E280" t="s">
        <v>23</v>
      </c>
      <c r="F280">
        <v>8.27</v>
      </c>
      <c r="G280" t="s">
        <v>10</v>
      </c>
      <c r="H280">
        <v>2020</v>
      </c>
    </row>
    <row r="281" spans="1:8" x14ac:dyDescent="0.3">
      <c r="A281">
        <v>280</v>
      </c>
      <c r="B281">
        <v>32</v>
      </c>
      <c r="C281" t="s">
        <v>8</v>
      </c>
      <c r="D281">
        <v>3215</v>
      </c>
      <c r="E281" t="s">
        <v>24</v>
      </c>
      <c r="F281">
        <v>8.26</v>
      </c>
      <c r="G281" t="s">
        <v>10</v>
      </c>
      <c r="H281">
        <v>2020</v>
      </c>
    </row>
    <row r="282" spans="1:8" x14ac:dyDescent="0.3">
      <c r="A282">
        <v>281</v>
      </c>
      <c r="B282">
        <v>32</v>
      </c>
      <c r="C282" t="s">
        <v>8</v>
      </c>
      <c r="D282">
        <v>3216</v>
      </c>
      <c r="E282" t="s">
        <v>25</v>
      </c>
      <c r="F282">
        <v>4.82</v>
      </c>
      <c r="G282" t="s">
        <v>10</v>
      </c>
      <c r="H282">
        <v>2020</v>
      </c>
    </row>
    <row r="283" spans="1:8" x14ac:dyDescent="0.3">
      <c r="A283">
        <v>282</v>
      </c>
      <c r="B283">
        <v>32</v>
      </c>
      <c r="C283" t="s">
        <v>8</v>
      </c>
      <c r="D283">
        <v>3217</v>
      </c>
      <c r="E283" t="s">
        <v>26</v>
      </c>
      <c r="F283">
        <v>10.49</v>
      </c>
      <c r="G283" t="s">
        <v>10</v>
      </c>
      <c r="H283">
        <v>2020</v>
      </c>
    </row>
    <row r="284" spans="1:8" x14ac:dyDescent="0.3">
      <c r="A284">
        <v>283</v>
      </c>
      <c r="B284">
        <v>32</v>
      </c>
      <c r="C284" t="s">
        <v>8</v>
      </c>
      <c r="D284">
        <v>3218</v>
      </c>
      <c r="E284" t="s">
        <v>36</v>
      </c>
      <c r="F284">
        <v>8.99</v>
      </c>
      <c r="G284" t="s">
        <v>10</v>
      </c>
      <c r="H284">
        <v>2020</v>
      </c>
    </row>
    <row r="285" spans="1:8" x14ac:dyDescent="0.3">
      <c r="A285">
        <v>284</v>
      </c>
      <c r="B285">
        <v>32</v>
      </c>
      <c r="C285" t="s">
        <v>8</v>
      </c>
      <c r="D285">
        <v>3271</v>
      </c>
      <c r="E285" t="s">
        <v>27</v>
      </c>
      <c r="F285">
        <v>6.68</v>
      </c>
      <c r="G285" t="s">
        <v>10</v>
      </c>
      <c r="H285">
        <v>2020</v>
      </c>
    </row>
    <row r="286" spans="1:8" x14ac:dyDescent="0.3">
      <c r="A286">
        <v>285</v>
      </c>
      <c r="B286">
        <v>32</v>
      </c>
      <c r="C286" t="s">
        <v>8</v>
      </c>
      <c r="D286">
        <v>3272</v>
      </c>
      <c r="E286" t="s">
        <v>28</v>
      </c>
      <c r="F286">
        <v>7.7</v>
      </c>
      <c r="G286" t="s">
        <v>10</v>
      </c>
      <c r="H286">
        <v>2020</v>
      </c>
    </row>
    <row r="287" spans="1:8" x14ac:dyDescent="0.3">
      <c r="A287">
        <v>286</v>
      </c>
      <c r="B287">
        <v>32</v>
      </c>
      <c r="C287" t="s">
        <v>8</v>
      </c>
      <c r="D287">
        <v>3273</v>
      </c>
      <c r="E287" t="s">
        <v>29</v>
      </c>
      <c r="F287">
        <v>3.99</v>
      </c>
      <c r="G287" t="s">
        <v>10</v>
      </c>
      <c r="H287">
        <v>2020</v>
      </c>
    </row>
    <row r="288" spans="1:8" x14ac:dyDescent="0.3">
      <c r="A288">
        <v>287</v>
      </c>
      <c r="B288">
        <v>32</v>
      </c>
      <c r="C288" t="s">
        <v>8</v>
      </c>
      <c r="D288">
        <v>3274</v>
      </c>
      <c r="E288" t="s">
        <v>30</v>
      </c>
      <c r="F288">
        <v>9.52</v>
      </c>
      <c r="G288" t="s">
        <v>10</v>
      </c>
      <c r="H288">
        <v>2020</v>
      </c>
    </row>
    <row r="289" spans="1:8" x14ac:dyDescent="0.3">
      <c r="A289">
        <v>288</v>
      </c>
      <c r="B289">
        <v>32</v>
      </c>
      <c r="C289" t="s">
        <v>8</v>
      </c>
      <c r="D289">
        <v>3275</v>
      </c>
      <c r="E289" t="s">
        <v>31</v>
      </c>
      <c r="F289">
        <v>4.38</v>
      </c>
      <c r="G289" t="s">
        <v>10</v>
      </c>
      <c r="H289">
        <v>2020</v>
      </c>
    </row>
    <row r="290" spans="1:8" x14ac:dyDescent="0.3">
      <c r="A290">
        <v>289</v>
      </c>
      <c r="B290">
        <v>32</v>
      </c>
      <c r="C290" t="s">
        <v>8</v>
      </c>
      <c r="D290">
        <v>3276</v>
      </c>
      <c r="E290" t="s">
        <v>32</v>
      </c>
      <c r="F290">
        <v>2.4500000000000002</v>
      </c>
      <c r="G290" t="s">
        <v>10</v>
      </c>
      <c r="H290">
        <v>2020</v>
      </c>
    </row>
    <row r="291" spans="1:8" x14ac:dyDescent="0.3">
      <c r="A291">
        <v>290</v>
      </c>
      <c r="B291">
        <v>32</v>
      </c>
      <c r="C291" t="s">
        <v>8</v>
      </c>
      <c r="D291">
        <v>3277</v>
      </c>
      <c r="E291" t="s">
        <v>33</v>
      </c>
      <c r="F291">
        <v>5.1100000000000003</v>
      </c>
      <c r="G291" t="s">
        <v>10</v>
      </c>
      <c r="H291">
        <v>2020</v>
      </c>
    </row>
    <row r="292" spans="1:8" x14ac:dyDescent="0.3">
      <c r="A292">
        <v>291</v>
      </c>
      <c r="B292">
        <v>32</v>
      </c>
      <c r="C292" t="s">
        <v>8</v>
      </c>
      <c r="D292">
        <v>3278</v>
      </c>
      <c r="E292" t="s">
        <v>34</v>
      </c>
      <c r="F292">
        <v>12.97</v>
      </c>
      <c r="G292" t="s">
        <v>10</v>
      </c>
      <c r="H292">
        <v>2020</v>
      </c>
    </row>
    <row r="293" spans="1:8" x14ac:dyDescent="0.3">
      <c r="A293">
        <v>292</v>
      </c>
      <c r="B293">
        <v>32</v>
      </c>
      <c r="C293" t="s">
        <v>8</v>
      </c>
      <c r="D293">
        <v>3279</v>
      </c>
      <c r="E293" t="s">
        <v>35</v>
      </c>
      <c r="F293">
        <v>6.09</v>
      </c>
      <c r="G293" t="s">
        <v>10</v>
      </c>
      <c r="H293">
        <v>2020</v>
      </c>
    </row>
    <row r="294" spans="1:8" x14ac:dyDescent="0.3">
      <c r="A294">
        <v>293</v>
      </c>
      <c r="B294">
        <v>32</v>
      </c>
      <c r="C294" t="s">
        <v>8</v>
      </c>
      <c r="D294">
        <v>3201</v>
      </c>
      <c r="E294" t="s">
        <v>9</v>
      </c>
      <c r="F294">
        <v>8.1300000000000008</v>
      </c>
      <c r="G294" t="s">
        <v>10</v>
      </c>
      <c r="H294">
        <v>2021</v>
      </c>
    </row>
    <row r="295" spans="1:8" x14ac:dyDescent="0.3">
      <c r="A295">
        <v>294</v>
      </c>
      <c r="B295">
        <v>32</v>
      </c>
      <c r="C295" t="s">
        <v>8</v>
      </c>
      <c r="D295">
        <v>3202</v>
      </c>
      <c r="E295" t="s">
        <v>11</v>
      </c>
      <c r="F295">
        <v>7.7</v>
      </c>
      <c r="G295" t="s">
        <v>10</v>
      </c>
      <c r="H295">
        <v>2021</v>
      </c>
    </row>
    <row r="296" spans="1:8" x14ac:dyDescent="0.3">
      <c r="A296">
        <v>295</v>
      </c>
      <c r="B296">
        <v>32</v>
      </c>
      <c r="C296" t="s">
        <v>8</v>
      </c>
      <c r="D296">
        <v>3203</v>
      </c>
      <c r="E296" t="s">
        <v>12</v>
      </c>
      <c r="F296">
        <v>11.18</v>
      </c>
      <c r="G296" t="s">
        <v>10</v>
      </c>
      <c r="H296">
        <v>2021</v>
      </c>
    </row>
    <row r="297" spans="1:8" x14ac:dyDescent="0.3">
      <c r="A297">
        <v>296</v>
      </c>
      <c r="B297">
        <v>32</v>
      </c>
      <c r="C297" t="s">
        <v>8</v>
      </c>
      <c r="D297">
        <v>3204</v>
      </c>
      <c r="E297" t="s">
        <v>13</v>
      </c>
      <c r="F297">
        <v>7.15</v>
      </c>
      <c r="G297" t="s">
        <v>10</v>
      </c>
      <c r="H297">
        <v>2021</v>
      </c>
    </row>
    <row r="298" spans="1:8" x14ac:dyDescent="0.3">
      <c r="A298">
        <v>297</v>
      </c>
      <c r="B298">
        <v>32</v>
      </c>
      <c r="C298" t="s">
        <v>8</v>
      </c>
      <c r="D298">
        <v>3205</v>
      </c>
      <c r="E298" t="s">
        <v>14</v>
      </c>
      <c r="F298">
        <v>10.65</v>
      </c>
      <c r="G298" t="s">
        <v>10</v>
      </c>
      <c r="H298">
        <v>2021</v>
      </c>
    </row>
    <row r="299" spans="1:8" x14ac:dyDescent="0.3">
      <c r="A299">
        <v>298</v>
      </c>
      <c r="B299">
        <v>32</v>
      </c>
      <c r="C299" t="s">
        <v>8</v>
      </c>
      <c r="D299">
        <v>3206</v>
      </c>
      <c r="E299" t="s">
        <v>15</v>
      </c>
      <c r="F299">
        <v>11.15</v>
      </c>
      <c r="G299" t="s">
        <v>10</v>
      </c>
      <c r="H299">
        <v>2021</v>
      </c>
    </row>
    <row r="300" spans="1:8" x14ac:dyDescent="0.3">
      <c r="A300">
        <v>299</v>
      </c>
      <c r="B300">
        <v>32</v>
      </c>
      <c r="C300" t="s">
        <v>8</v>
      </c>
      <c r="D300">
        <v>3207</v>
      </c>
      <c r="E300" t="s">
        <v>16</v>
      </c>
      <c r="F300">
        <v>7.97</v>
      </c>
      <c r="G300" t="s">
        <v>10</v>
      </c>
      <c r="H300">
        <v>2021</v>
      </c>
    </row>
    <row r="301" spans="1:8" x14ac:dyDescent="0.3">
      <c r="A301">
        <v>300</v>
      </c>
      <c r="B301">
        <v>32</v>
      </c>
      <c r="C301" t="s">
        <v>8</v>
      </c>
      <c r="D301">
        <v>3208</v>
      </c>
      <c r="E301" t="s">
        <v>17</v>
      </c>
      <c r="F301">
        <v>13.1</v>
      </c>
      <c r="G301" t="s">
        <v>10</v>
      </c>
      <c r="H301">
        <v>2021</v>
      </c>
    </row>
    <row r="302" spans="1:8" x14ac:dyDescent="0.3">
      <c r="A302">
        <v>301</v>
      </c>
      <c r="B302">
        <v>32</v>
      </c>
      <c r="C302" t="s">
        <v>8</v>
      </c>
      <c r="D302">
        <v>3209</v>
      </c>
      <c r="E302" t="s">
        <v>18</v>
      </c>
      <c r="F302">
        <v>12.3</v>
      </c>
      <c r="G302" t="s">
        <v>10</v>
      </c>
      <c r="H302">
        <v>2021</v>
      </c>
    </row>
    <row r="303" spans="1:8" x14ac:dyDescent="0.3">
      <c r="A303">
        <v>302</v>
      </c>
      <c r="B303">
        <v>32</v>
      </c>
      <c r="C303" t="s">
        <v>8</v>
      </c>
      <c r="D303">
        <v>3210</v>
      </c>
      <c r="E303" t="s">
        <v>19</v>
      </c>
      <c r="F303">
        <v>12.33</v>
      </c>
      <c r="G303" t="s">
        <v>10</v>
      </c>
      <c r="H303">
        <v>2021</v>
      </c>
    </row>
    <row r="304" spans="1:8" x14ac:dyDescent="0.3">
      <c r="A304">
        <v>303</v>
      </c>
      <c r="B304">
        <v>32</v>
      </c>
      <c r="C304" t="s">
        <v>8</v>
      </c>
      <c r="D304">
        <v>3211</v>
      </c>
      <c r="E304" t="s">
        <v>20</v>
      </c>
      <c r="F304">
        <v>10.71</v>
      </c>
      <c r="G304" t="s">
        <v>10</v>
      </c>
      <c r="H304">
        <v>2021</v>
      </c>
    </row>
    <row r="305" spans="1:8" x14ac:dyDescent="0.3">
      <c r="A305">
        <v>304</v>
      </c>
      <c r="B305">
        <v>32</v>
      </c>
      <c r="C305" t="s">
        <v>8</v>
      </c>
      <c r="D305">
        <v>3212</v>
      </c>
      <c r="E305" t="s">
        <v>21</v>
      </c>
      <c r="F305">
        <v>13.04</v>
      </c>
      <c r="G305" t="s">
        <v>10</v>
      </c>
      <c r="H305">
        <v>2021</v>
      </c>
    </row>
    <row r="306" spans="1:8" x14ac:dyDescent="0.3">
      <c r="A306">
        <v>305</v>
      </c>
      <c r="B306">
        <v>32</v>
      </c>
      <c r="C306" t="s">
        <v>8</v>
      </c>
      <c r="D306">
        <v>3213</v>
      </c>
      <c r="E306" t="s">
        <v>22</v>
      </c>
      <c r="F306">
        <v>10.029999999999999</v>
      </c>
      <c r="G306" t="s">
        <v>10</v>
      </c>
      <c r="H306">
        <v>2021</v>
      </c>
    </row>
    <row r="307" spans="1:8" x14ac:dyDescent="0.3">
      <c r="A307">
        <v>306</v>
      </c>
      <c r="B307">
        <v>32</v>
      </c>
      <c r="C307" t="s">
        <v>8</v>
      </c>
      <c r="D307">
        <v>3214</v>
      </c>
      <c r="E307" t="s">
        <v>23</v>
      </c>
      <c r="F307">
        <v>8.83</v>
      </c>
      <c r="G307" t="s">
        <v>10</v>
      </c>
      <c r="H307">
        <v>2021</v>
      </c>
    </row>
    <row r="308" spans="1:8" x14ac:dyDescent="0.3">
      <c r="A308">
        <v>307</v>
      </c>
      <c r="B308">
        <v>32</v>
      </c>
      <c r="C308" t="s">
        <v>8</v>
      </c>
      <c r="D308">
        <v>3215</v>
      </c>
      <c r="E308" t="s">
        <v>24</v>
      </c>
      <c r="F308">
        <v>8.9499999999999993</v>
      </c>
      <c r="G308" t="s">
        <v>10</v>
      </c>
      <c r="H308">
        <v>2021</v>
      </c>
    </row>
    <row r="309" spans="1:8" x14ac:dyDescent="0.3">
      <c r="A309">
        <v>308</v>
      </c>
      <c r="B309">
        <v>32</v>
      </c>
      <c r="C309" t="s">
        <v>8</v>
      </c>
      <c r="D309">
        <v>3216</v>
      </c>
      <c r="E309" t="s">
        <v>25</v>
      </c>
      <c r="F309">
        <v>5.21</v>
      </c>
      <c r="G309" t="s">
        <v>10</v>
      </c>
      <c r="H309">
        <v>2021</v>
      </c>
    </row>
    <row r="310" spans="1:8" x14ac:dyDescent="0.3">
      <c r="A310">
        <v>309</v>
      </c>
      <c r="B310">
        <v>32</v>
      </c>
      <c r="C310" t="s">
        <v>8</v>
      </c>
      <c r="D310">
        <v>3217</v>
      </c>
      <c r="E310" t="s">
        <v>26</v>
      </c>
      <c r="F310">
        <v>11.3</v>
      </c>
      <c r="G310" t="s">
        <v>10</v>
      </c>
      <c r="H310">
        <v>2021</v>
      </c>
    </row>
    <row r="311" spans="1:8" x14ac:dyDescent="0.3">
      <c r="A311">
        <v>310</v>
      </c>
      <c r="B311">
        <v>32</v>
      </c>
      <c r="C311" t="s">
        <v>8</v>
      </c>
      <c r="D311">
        <v>3218</v>
      </c>
      <c r="E311" t="s">
        <v>36</v>
      </c>
      <c r="F311">
        <v>9.65</v>
      </c>
      <c r="G311" t="s">
        <v>10</v>
      </c>
      <c r="H311">
        <v>2021</v>
      </c>
    </row>
    <row r="312" spans="1:8" x14ac:dyDescent="0.3">
      <c r="A312">
        <v>311</v>
      </c>
      <c r="B312">
        <v>32</v>
      </c>
      <c r="C312" t="s">
        <v>8</v>
      </c>
      <c r="D312">
        <v>3271</v>
      </c>
      <c r="E312" t="s">
        <v>27</v>
      </c>
      <c r="F312">
        <v>7.24</v>
      </c>
      <c r="G312" t="s">
        <v>10</v>
      </c>
      <c r="H312">
        <v>2021</v>
      </c>
    </row>
    <row r="313" spans="1:8" x14ac:dyDescent="0.3">
      <c r="A313">
        <v>312</v>
      </c>
      <c r="B313">
        <v>32</v>
      </c>
      <c r="C313" t="s">
        <v>8</v>
      </c>
      <c r="D313">
        <v>3272</v>
      </c>
      <c r="E313" t="s">
        <v>28</v>
      </c>
      <c r="F313">
        <v>8.25</v>
      </c>
      <c r="G313" t="s">
        <v>10</v>
      </c>
      <c r="H313">
        <v>2021</v>
      </c>
    </row>
    <row r="314" spans="1:8" x14ac:dyDescent="0.3">
      <c r="A314">
        <v>313</v>
      </c>
      <c r="B314">
        <v>32</v>
      </c>
      <c r="C314" t="s">
        <v>8</v>
      </c>
      <c r="D314">
        <v>3273</v>
      </c>
      <c r="E314" t="s">
        <v>29</v>
      </c>
      <c r="F314">
        <v>4.37</v>
      </c>
      <c r="G314" t="s">
        <v>10</v>
      </c>
      <c r="H314">
        <v>2021</v>
      </c>
    </row>
    <row r="315" spans="1:8" x14ac:dyDescent="0.3">
      <c r="A315">
        <v>314</v>
      </c>
      <c r="B315">
        <v>32</v>
      </c>
      <c r="C315" t="s">
        <v>8</v>
      </c>
      <c r="D315">
        <v>3274</v>
      </c>
      <c r="E315" t="s">
        <v>30</v>
      </c>
      <c r="F315">
        <v>10.029999999999999</v>
      </c>
      <c r="G315" t="s">
        <v>10</v>
      </c>
      <c r="H315">
        <v>2021</v>
      </c>
    </row>
    <row r="316" spans="1:8" x14ac:dyDescent="0.3">
      <c r="A316">
        <v>315</v>
      </c>
      <c r="B316">
        <v>32</v>
      </c>
      <c r="C316" t="s">
        <v>8</v>
      </c>
      <c r="D316">
        <v>3275</v>
      </c>
      <c r="E316" t="s">
        <v>31</v>
      </c>
      <c r="F316">
        <v>4.74</v>
      </c>
      <c r="G316" t="s">
        <v>10</v>
      </c>
      <c r="H316">
        <v>2021</v>
      </c>
    </row>
    <row r="317" spans="1:8" x14ac:dyDescent="0.3">
      <c r="A317">
        <v>316</v>
      </c>
      <c r="B317">
        <v>32</v>
      </c>
      <c r="C317" t="s">
        <v>8</v>
      </c>
      <c r="D317">
        <v>3276</v>
      </c>
      <c r="E317" t="s">
        <v>32</v>
      </c>
      <c r="F317">
        <v>2.58</v>
      </c>
      <c r="G317" t="s">
        <v>10</v>
      </c>
      <c r="H317">
        <v>2021</v>
      </c>
    </row>
    <row r="318" spans="1:8" x14ac:dyDescent="0.3">
      <c r="A318">
        <v>317</v>
      </c>
      <c r="B318">
        <v>32</v>
      </c>
      <c r="C318" t="s">
        <v>8</v>
      </c>
      <c r="D318">
        <v>3277</v>
      </c>
      <c r="E318" t="s">
        <v>33</v>
      </c>
      <c r="F318">
        <v>5.35</v>
      </c>
      <c r="G318" t="s">
        <v>10</v>
      </c>
      <c r="H318">
        <v>2021</v>
      </c>
    </row>
    <row r="319" spans="1:8" x14ac:dyDescent="0.3">
      <c r="A319">
        <v>318</v>
      </c>
      <c r="B319">
        <v>32</v>
      </c>
      <c r="C319" t="s">
        <v>8</v>
      </c>
      <c r="D319">
        <v>3278</v>
      </c>
      <c r="E319" t="s">
        <v>34</v>
      </c>
      <c r="F319">
        <v>13.13</v>
      </c>
      <c r="G319" t="s">
        <v>10</v>
      </c>
      <c r="H319">
        <v>2021</v>
      </c>
    </row>
    <row r="320" spans="1:8" x14ac:dyDescent="0.3">
      <c r="A320">
        <v>319</v>
      </c>
      <c r="B320">
        <v>32</v>
      </c>
      <c r="C320" t="s">
        <v>8</v>
      </c>
      <c r="D320">
        <v>3279</v>
      </c>
      <c r="E320" t="s">
        <v>35</v>
      </c>
      <c r="F320">
        <v>7.11</v>
      </c>
      <c r="G320" t="s">
        <v>10</v>
      </c>
      <c r="H320">
        <v>2021</v>
      </c>
    </row>
    <row r="321" spans="1:8" x14ac:dyDescent="0.3">
      <c r="A321">
        <v>320</v>
      </c>
      <c r="B321">
        <v>32</v>
      </c>
      <c r="C321" t="s">
        <v>8</v>
      </c>
      <c r="D321">
        <v>3201</v>
      </c>
      <c r="E321" t="s">
        <v>9</v>
      </c>
      <c r="F321">
        <v>7.73</v>
      </c>
      <c r="G321" t="s">
        <v>10</v>
      </c>
      <c r="H321">
        <v>2022</v>
      </c>
    </row>
    <row r="322" spans="1:8" x14ac:dyDescent="0.3">
      <c r="A322">
        <v>321</v>
      </c>
      <c r="B322">
        <v>32</v>
      </c>
      <c r="C322" t="s">
        <v>8</v>
      </c>
      <c r="D322">
        <v>3202</v>
      </c>
      <c r="E322" t="s">
        <v>11</v>
      </c>
      <c r="F322">
        <v>7.34</v>
      </c>
      <c r="G322" t="s">
        <v>10</v>
      </c>
      <c r="H322">
        <v>2022</v>
      </c>
    </row>
    <row r="323" spans="1:8" x14ac:dyDescent="0.3">
      <c r="A323">
        <v>322</v>
      </c>
      <c r="B323">
        <v>32</v>
      </c>
      <c r="C323" t="s">
        <v>8</v>
      </c>
      <c r="D323">
        <v>3203</v>
      </c>
      <c r="E323" t="s">
        <v>12</v>
      </c>
      <c r="F323">
        <v>10.55</v>
      </c>
      <c r="G323" t="s">
        <v>10</v>
      </c>
      <c r="H323">
        <v>2022</v>
      </c>
    </row>
    <row r="324" spans="1:8" x14ac:dyDescent="0.3">
      <c r="A324">
        <v>323</v>
      </c>
      <c r="B324">
        <v>32</v>
      </c>
      <c r="C324" t="s">
        <v>8</v>
      </c>
      <c r="D324">
        <v>3204</v>
      </c>
      <c r="E324" t="s">
        <v>13</v>
      </c>
      <c r="F324">
        <v>6.8</v>
      </c>
      <c r="G324" t="s">
        <v>10</v>
      </c>
      <c r="H324">
        <v>2022</v>
      </c>
    </row>
    <row r="325" spans="1:8" x14ac:dyDescent="0.3">
      <c r="A325">
        <v>324</v>
      </c>
      <c r="B325">
        <v>32</v>
      </c>
      <c r="C325" t="s">
        <v>8</v>
      </c>
      <c r="D325">
        <v>3205</v>
      </c>
      <c r="E325" t="s">
        <v>14</v>
      </c>
      <c r="F325">
        <v>10.42</v>
      </c>
      <c r="G325" t="s">
        <v>10</v>
      </c>
      <c r="H325">
        <v>2022</v>
      </c>
    </row>
    <row r="326" spans="1:8" x14ac:dyDescent="0.3">
      <c r="A326">
        <v>325</v>
      </c>
      <c r="B326">
        <v>32</v>
      </c>
      <c r="C326" t="s">
        <v>8</v>
      </c>
      <c r="D326">
        <v>3206</v>
      </c>
      <c r="E326" t="s">
        <v>15</v>
      </c>
      <c r="F326">
        <v>10.73</v>
      </c>
      <c r="G326" t="s">
        <v>10</v>
      </c>
      <c r="H326">
        <v>2022</v>
      </c>
    </row>
    <row r="327" spans="1:8" x14ac:dyDescent="0.3">
      <c r="A327">
        <v>326</v>
      </c>
      <c r="B327">
        <v>32</v>
      </c>
      <c r="C327" t="s">
        <v>8</v>
      </c>
      <c r="D327">
        <v>3207</v>
      </c>
      <c r="E327" t="s">
        <v>16</v>
      </c>
      <c r="F327">
        <v>7.72</v>
      </c>
      <c r="G327" t="s">
        <v>10</v>
      </c>
      <c r="H327">
        <v>2022</v>
      </c>
    </row>
    <row r="328" spans="1:8" x14ac:dyDescent="0.3">
      <c r="A328">
        <v>327</v>
      </c>
      <c r="B328">
        <v>32</v>
      </c>
      <c r="C328" t="s">
        <v>8</v>
      </c>
      <c r="D328">
        <v>3208</v>
      </c>
      <c r="E328" t="s">
        <v>17</v>
      </c>
      <c r="F328">
        <v>12.76</v>
      </c>
      <c r="G328" t="s">
        <v>10</v>
      </c>
      <c r="H328">
        <v>2022</v>
      </c>
    </row>
    <row r="329" spans="1:8" x14ac:dyDescent="0.3">
      <c r="A329">
        <v>328</v>
      </c>
      <c r="B329">
        <v>32</v>
      </c>
      <c r="C329" t="s">
        <v>8</v>
      </c>
      <c r="D329">
        <v>3209</v>
      </c>
      <c r="E329" t="s">
        <v>18</v>
      </c>
      <c r="F329">
        <v>12.01</v>
      </c>
      <c r="G329" t="s">
        <v>10</v>
      </c>
      <c r="H329">
        <v>2022</v>
      </c>
    </row>
    <row r="330" spans="1:8" x14ac:dyDescent="0.3">
      <c r="A330">
        <v>329</v>
      </c>
      <c r="B330">
        <v>32</v>
      </c>
      <c r="C330" t="s">
        <v>8</v>
      </c>
      <c r="D330">
        <v>3210</v>
      </c>
      <c r="E330" t="s">
        <v>19</v>
      </c>
      <c r="F330">
        <v>11.94</v>
      </c>
      <c r="G330" t="s">
        <v>10</v>
      </c>
      <c r="H330">
        <v>2022</v>
      </c>
    </row>
    <row r="331" spans="1:8" x14ac:dyDescent="0.3">
      <c r="A331">
        <v>330</v>
      </c>
      <c r="B331">
        <v>32</v>
      </c>
      <c r="C331" t="s">
        <v>8</v>
      </c>
      <c r="D331">
        <v>3211</v>
      </c>
      <c r="E331" t="s">
        <v>20</v>
      </c>
      <c r="F331">
        <v>10.14</v>
      </c>
      <c r="G331" t="s">
        <v>10</v>
      </c>
      <c r="H331">
        <v>2022</v>
      </c>
    </row>
    <row r="332" spans="1:8" x14ac:dyDescent="0.3">
      <c r="A332">
        <v>331</v>
      </c>
      <c r="B332">
        <v>32</v>
      </c>
      <c r="C332" t="s">
        <v>8</v>
      </c>
      <c r="D332">
        <v>3212</v>
      </c>
      <c r="E332" t="s">
        <v>21</v>
      </c>
      <c r="F332">
        <v>12.77</v>
      </c>
      <c r="G332" t="s">
        <v>10</v>
      </c>
      <c r="H332">
        <v>2022</v>
      </c>
    </row>
    <row r="333" spans="1:8" x14ac:dyDescent="0.3">
      <c r="A333">
        <v>332</v>
      </c>
      <c r="B333">
        <v>32</v>
      </c>
      <c r="C333" t="s">
        <v>8</v>
      </c>
      <c r="D333">
        <v>3213</v>
      </c>
      <c r="E333" t="s">
        <v>22</v>
      </c>
      <c r="F333">
        <v>9.75</v>
      </c>
      <c r="G333" t="s">
        <v>10</v>
      </c>
      <c r="H333">
        <v>2022</v>
      </c>
    </row>
    <row r="334" spans="1:8" x14ac:dyDescent="0.3">
      <c r="A334">
        <v>333</v>
      </c>
      <c r="B334">
        <v>32</v>
      </c>
      <c r="C334" t="s">
        <v>8</v>
      </c>
      <c r="D334">
        <v>3214</v>
      </c>
      <c r="E334" t="s">
        <v>23</v>
      </c>
      <c r="F334">
        <v>8.6999999999999993</v>
      </c>
      <c r="G334" t="s">
        <v>10</v>
      </c>
      <c r="H334">
        <v>2022</v>
      </c>
    </row>
    <row r="335" spans="1:8" x14ac:dyDescent="0.3">
      <c r="A335">
        <v>334</v>
      </c>
      <c r="B335">
        <v>32</v>
      </c>
      <c r="C335" t="s">
        <v>8</v>
      </c>
      <c r="D335">
        <v>3215</v>
      </c>
      <c r="E335" t="s">
        <v>24</v>
      </c>
      <c r="F335">
        <v>8.44</v>
      </c>
      <c r="G335" t="s">
        <v>10</v>
      </c>
      <c r="H335">
        <v>2022</v>
      </c>
    </row>
    <row r="336" spans="1:8" x14ac:dyDescent="0.3">
      <c r="A336">
        <v>335</v>
      </c>
      <c r="B336">
        <v>32</v>
      </c>
      <c r="C336" t="s">
        <v>8</v>
      </c>
      <c r="D336">
        <v>3216</v>
      </c>
      <c r="E336" t="s">
        <v>25</v>
      </c>
      <c r="F336">
        <v>5.01</v>
      </c>
      <c r="G336" t="s">
        <v>10</v>
      </c>
      <c r="H336">
        <v>2022</v>
      </c>
    </row>
    <row r="337" spans="1:8" x14ac:dyDescent="0.3">
      <c r="A337">
        <v>336</v>
      </c>
      <c r="B337">
        <v>32</v>
      </c>
      <c r="C337" t="s">
        <v>8</v>
      </c>
      <c r="D337">
        <v>3217</v>
      </c>
      <c r="E337" t="s">
        <v>26</v>
      </c>
      <c r="F337">
        <v>10.82</v>
      </c>
      <c r="G337" t="s">
        <v>10</v>
      </c>
      <c r="H337">
        <v>2022</v>
      </c>
    </row>
    <row r="338" spans="1:8" x14ac:dyDescent="0.3">
      <c r="A338">
        <v>337</v>
      </c>
      <c r="B338">
        <v>32</v>
      </c>
      <c r="C338" t="s">
        <v>8</v>
      </c>
      <c r="D338">
        <v>3218</v>
      </c>
      <c r="E338" t="s">
        <v>36</v>
      </c>
      <c r="F338">
        <v>9.32</v>
      </c>
      <c r="G338" t="s">
        <v>10</v>
      </c>
      <c r="H338">
        <v>2022</v>
      </c>
    </row>
    <row r="339" spans="1:8" x14ac:dyDescent="0.3">
      <c r="A339">
        <v>338</v>
      </c>
      <c r="B339">
        <v>32</v>
      </c>
      <c r="C339" t="s">
        <v>8</v>
      </c>
      <c r="D339">
        <v>3271</v>
      </c>
      <c r="E339" t="s">
        <v>27</v>
      </c>
      <c r="F339">
        <v>7.1</v>
      </c>
      <c r="G339" t="s">
        <v>10</v>
      </c>
      <c r="H339">
        <v>2022</v>
      </c>
    </row>
    <row r="340" spans="1:8" x14ac:dyDescent="0.3">
      <c r="A340">
        <v>339</v>
      </c>
      <c r="B340">
        <v>32</v>
      </c>
      <c r="C340" t="s">
        <v>8</v>
      </c>
      <c r="D340">
        <v>3272</v>
      </c>
      <c r="E340" t="s">
        <v>28</v>
      </c>
      <c r="F340">
        <v>8.02</v>
      </c>
      <c r="G340" t="s">
        <v>10</v>
      </c>
      <c r="H340">
        <v>2022</v>
      </c>
    </row>
    <row r="341" spans="1:8" x14ac:dyDescent="0.3">
      <c r="A341">
        <v>340</v>
      </c>
      <c r="B341">
        <v>32</v>
      </c>
      <c r="C341" t="s">
        <v>8</v>
      </c>
      <c r="D341">
        <v>3273</v>
      </c>
      <c r="E341" t="s">
        <v>29</v>
      </c>
      <c r="F341">
        <v>4.25</v>
      </c>
      <c r="G341" t="s">
        <v>10</v>
      </c>
      <c r="H341">
        <v>2022</v>
      </c>
    </row>
    <row r="342" spans="1:8" x14ac:dyDescent="0.3">
      <c r="A342">
        <v>341</v>
      </c>
      <c r="B342">
        <v>32</v>
      </c>
      <c r="C342" t="s">
        <v>8</v>
      </c>
      <c r="D342">
        <v>3274</v>
      </c>
      <c r="E342" t="s">
        <v>30</v>
      </c>
      <c r="F342">
        <v>9.82</v>
      </c>
      <c r="G342" t="s">
        <v>10</v>
      </c>
      <c r="H342">
        <v>2022</v>
      </c>
    </row>
    <row r="343" spans="1:8" x14ac:dyDescent="0.3">
      <c r="A343">
        <v>342</v>
      </c>
      <c r="B343">
        <v>32</v>
      </c>
      <c r="C343" t="s">
        <v>8</v>
      </c>
      <c r="D343">
        <v>3275</v>
      </c>
      <c r="E343" t="s">
        <v>31</v>
      </c>
      <c r="F343">
        <v>4.43</v>
      </c>
      <c r="G343" t="s">
        <v>10</v>
      </c>
      <c r="H343">
        <v>2022</v>
      </c>
    </row>
    <row r="344" spans="1:8" x14ac:dyDescent="0.3">
      <c r="A344">
        <v>343</v>
      </c>
      <c r="B344">
        <v>32</v>
      </c>
      <c r="C344" t="s">
        <v>8</v>
      </c>
      <c r="D344">
        <v>3276</v>
      </c>
      <c r="E344" t="s">
        <v>32</v>
      </c>
      <c r="F344">
        <v>2.5299999999999998</v>
      </c>
      <c r="G344" t="s">
        <v>10</v>
      </c>
      <c r="H344">
        <v>2022</v>
      </c>
    </row>
    <row r="345" spans="1:8" x14ac:dyDescent="0.3">
      <c r="A345">
        <v>344</v>
      </c>
      <c r="B345">
        <v>32</v>
      </c>
      <c r="C345" t="s">
        <v>8</v>
      </c>
      <c r="D345">
        <v>3277</v>
      </c>
      <c r="E345" t="s">
        <v>33</v>
      </c>
      <c r="F345">
        <v>5.1100000000000003</v>
      </c>
      <c r="G345" t="s">
        <v>10</v>
      </c>
      <c r="H345">
        <v>2022</v>
      </c>
    </row>
    <row r="346" spans="1:8" x14ac:dyDescent="0.3">
      <c r="A346">
        <v>345</v>
      </c>
      <c r="B346">
        <v>32</v>
      </c>
      <c r="C346" t="s">
        <v>8</v>
      </c>
      <c r="D346">
        <v>3278</v>
      </c>
      <c r="E346" t="s">
        <v>34</v>
      </c>
      <c r="F346">
        <v>12.72</v>
      </c>
      <c r="G346" t="s">
        <v>10</v>
      </c>
      <c r="H346">
        <v>2022</v>
      </c>
    </row>
    <row r="347" spans="1:8" x14ac:dyDescent="0.3">
      <c r="A347">
        <v>346</v>
      </c>
      <c r="B347">
        <v>32</v>
      </c>
      <c r="C347" t="s">
        <v>8</v>
      </c>
      <c r="D347">
        <v>3279</v>
      </c>
      <c r="E347" t="s">
        <v>35</v>
      </c>
      <c r="F347">
        <v>6.73</v>
      </c>
      <c r="G347" t="s">
        <v>10</v>
      </c>
      <c r="H347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2D4E-919C-48C8-86A0-01AB2E8E4965}">
  <dimension ref="A1:D347"/>
  <sheetViews>
    <sheetView showGridLines="0" zoomScaleNormal="100" workbookViewId="0">
      <selection activeCell="E7" sqref="E7"/>
    </sheetView>
  </sheetViews>
  <sheetFormatPr defaultRowHeight="14.4" x14ac:dyDescent="0.3"/>
  <cols>
    <col min="1" max="1" width="26.44140625" bestFit="1" customWidth="1"/>
    <col min="2" max="2" width="20" bestFit="1" customWidth="1"/>
    <col min="3" max="3" width="6" bestFit="1" customWidth="1"/>
    <col min="4" max="4" width="17.6640625" bestFit="1" customWidth="1"/>
  </cols>
  <sheetData>
    <row r="1" spans="1:4" x14ac:dyDescent="0.3">
      <c r="A1" s="1" t="s">
        <v>38</v>
      </c>
      <c r="B1" s="1" t="s">
        <v>5</v>
      </c>
      <c r="C1" s="1" t="s">
        <v>7</v>
      </c>
      <c r="D1" s="2" t="s">
        <v>37</v>
      </c>
    </row>
    <row r="2" spans="1:4" x14ac:dyDescent="0.3">
      <c r="A2" t="s">
        <v>9</v>
      </c>
      <c r="B2">
        <v>9.9700000000000006</v>
      </c>
      <c r="C2">
        <v>2010</v>
      </c>
      <c r="D2" t="str" cm="1">
        <f t="array" ref="D2">IF(B2&lt;=13.8033,"rendah",IF(B2&gt;=Hasil_Entropy!K6a,"tinggi"))</f>
        <v>rendah</v>
      </c>
    </row>
    <row r="3" spans="1:4" x14ac:dyDescent="0.3">
      <c r="A3" t="s">
        <v>11</v>
      </c>
      <c r="B3">
        <v>10.65</v>
      </c>
      <c r="C3">
        <v>2010</v>
      </c>
      <c r="D3" t="str">
        <f t="shared" ref="D3:D66" si="0">IF(B3&lt;=13.8033,"rendah",IF(B3&gt;=13.8033,"tinggi"))</f>
        <v>rendah</v>
      </c>
    </row>
    <row r="4" spans="1:4" x14ac:dyDescent="0.3">
      <c r="A4" t="s">
        <v>12</v>
      </c>
      <c r="B4">
        <v>14.32</v>
      </c>
      <c r="C4">
        <v>2010</v>
      </c>
      <c r="D4" t="str">
        <f t="shared" si="0"/>
        <v>tinggi</v>
      </c>
    </row>
    <row r="5" spans="1:4" x14ac:dyDescent="0.3">
      <c r="A5" t="s">
        <v>13</v>
      </c>
      <c r="B5">
        <v>9.3000000000000007</v>
      </c>
      <c r="C5">
        <v>2010</v>
      </c>
      <c r="D5" t="str">
        <f t="shared" si="0"/>
        <v>rendah</v>
      </c>
    </row>
    <row r="6" spans="1:4" x14ac:dyDescent="0.3">
      <c r="A6" t="s">
        <v>14</v>
      </c>
      <c r="B6">
        <v>13.94</v>
      </c>
      <c r="C6">
        <v>2010</v>
      </c>
      <c r="D6" t="str">
        <f t="shared" si="0"/>
        <v>tinggi</v>
      </c>
    </row>
    <row r="7" spans="1:4" x14ac:dyDescent="0.3">
      <c r="A7" t="s">
        <v>15</v>
      </c>
      <c r="B7">
        <v>12.79</v>
      </c>
      <c r="C7">
        <v>2010</v>
      </c>
      <c r="D7" t="str">
        <f t="shared" si="0"/>
        <v>rendah</v>
      </c>
    </row>
    <row r="8" spans="1:4" x14ac:dyDescent="0.3">
      <c r="A8" t="s">
        <v>16</v>
      </c>
      <c r="B8">
        <v>10.34</v>
      </c>
      <c r="C8">
        <v>2010</v>
      </c>
      <c r="D8" t="str">
        <f t="shared" si="0"/>
        <v>rendah</v>
      </c>
    </row>
    <row r="9" spans="1:4" x14ac:dyDescent="0.3">
      <c r="A9" t="s">
        <v>17</v>
      </c>
      <c r="B9">
        <v>14.68</v>
      </c>
      <c r="C9">
        <v>2010</v>
      </c>
      <c r="D9" t="str">
        <f t="shared" si="0"/>
        <v>tinggi</v>
      </c>
    </row>
    <row r="10" spans="1:4" x14ac:dyDescent="0.3">
      <c r="A10" t="s">
        <v>18</v>
      </c>
      <c r="B10">
        <v>16.12</v>
      </c>
      <c r="C10">
        <v>2010</v>
      </c>
      <c r="D10" t="str">
        <f t="shared" si="0"/>
        <v>tinggi</v>
      </c>
    </row>
    <row r="11" spans="1:4" x14ac:dyDescent="0.3">
      <c r="A11" t="s">
        <v>19</v>
      </c>
      <c r="B11">
        <v>15.52</v>
      </c>
      <c r="C11">
        <v>2010</v>
      </c>
      <c r="D11" t="str">
        <f t="shared" si="0"/>
        <v>tinggi</v>
      </c>
    </row>
    <row r="12" spans="1:4" x14ac:dyDescent="0.3">
      <c r="A12" t="s">
        <v>20</v>
      </c>
      <c r="B12">
        <v>12.94</v>
      </c>
      <c r="C12">
        <v>2010</v>
      </c>
      <c r="D12" t="str">
        <f t="shared" si="0"/>
        <v>rendah</v>
      </c>
    </row>
    <row r="13" spans="1:4" x14ac:dyDescent="0.3">
      <c r="A13" t="s">
        <v>21</v>
      </c>
      <c r="B13">
        <v>16.579999999999998</v>
      </c>
      <c r="C13">
        <v>2010</v>
      </c>
      <c r="D13" t="str">
        <f t="shared" si="0"/>
        <v>tinggi</v>
      </c>
    </row>
    <row r="14" spans="1:4" x14ac:dyDescent="0.3">
      <c r="A14" t="s">
        <v>22</v>
      </c>
      <c r="B14">
        <v>13.54</v>
      </c>
      <c r="C14">
        <v>2010</v>
      </c>
      <c r="D14" t="str">
        <f t="shared" si="0"/>
        <v>rendah</v>
      </c>
    </row>
    <row r="15" spans="1:4" x14ac:dyDescent="0.3">
      <c r="A15" t="s">
        <v>23</v>
      </c>
      <c r="B15">
        <v>10.57</v>
      </c>
      <c r="C15">
        <v>2010</v>
      </c>
      <c r="D15" t="str">
        <f t="shared" si="0"/>
        <v>rendah</v>
      </c>
    </row>
    <row r="16" spans="1:4" x14ac:dyDescent="0.3">
      <c r="A16" t="s">
        <v>24</v>
      </c>
      <c r="B16">
        <v>12.21</v>
      </c>
      <c r="C16">
        <v>2010</v>
      </c>
      <c r="D16" t="str">
        <f t="shared" si="0"/>
        <v>rendah</v>
      </c>
    </row>
    <row r="17" spans="1:4" x14ac:dyDescent="0.3">
      <c r="A17" t="s">
        <v>25</v>
      </c>
      <c r="B17">
        <v>6.11</v>
      </c>
      <c r="C17">
        <v>2010</v>
      </c>
      <c r="D17" t="str">
        <f t="shared" si="0"/>
        <v>rendah</v>
      </c>
    </row>
    <row r="18" spans="1:4" x14ac:dyDescent="0.3">
      <c r="A18" t="s">
        <v>26</v>
      </c>
      <c r="B18">
        <v>14.68</v>
      </c>
      <c r="C18">
        <v>2010</v>
      </c>
      <c r="D18" t="str">
        <f t="shared" si="0"/>
        <v>tinggi</v>
      </c>
    </row>
    <row r="19" spans="1:4" x14ac:dyDescent="0.3">
      <c r="A19" t="s">
        <v>27</v>
      </c>
      <c r="B19">
        <v>9.4700000000000006</v>
      </c>
      <c r="C19">
        <v>2010</v>
      </c>
      <c r="D19" t="str">
        <f t="shared" si="0"/>
        <v>rendah</v>
      </c>
    </row>
    <row r="20" spans="1:4" x14ac:dyDescent="0.3">
      <c r="A20" t="s">
        <v>28</v>
      </c>
      <c r="B20">
        <v>9.24</v>
      </c>
      <c r="C20">
        <v>2010</v>
      </c>
      <c r="D20" t="str">
        <f t="shared" si="0"/>
        <v>rendah</v>
      </c>
    </row>
    <row r="21" spans="1:4" x14ac:dyDescent="0.3">
      <c r="A21" t="s">
        <v>29</v>
      </c>
      <c r="B21">
        <v>4.95</v>
      </c>
      <c r="C21">
        <v>2010</v>
      </c>
      <c r="D21" t="str">
        <f t="shared" si="0"/>
        <v>rendah</v>
      </c>
    </row>
    <row r="22" spans="1:4" x14ac:dyDescent="0.3">
      <c r="A22" t="s">
        <v>30</v>
      </c>
      <c r="B22">
        <v>12</v>
      </c>
      <c r="C22">
        <v>2010</v>
      </c>
      <c r="D22" t="str">
        <f t="shared" si="0"/>
        <v>rendah</v>
      </c>
    </row>
    <row r="23" spans="1:4" x14ac:dyDescent="0.3">
      <c r="A23" t="s">
        <v>31</v>
      </c>
      <c r="B23">
        <v>6.3</v>
      </c>
      <c r="C23">
        <v>2010</v>
      </c>
      <c r="D23" t="str">
        <f t="shared" si="0"/>
        <v>rendah</v>
      </c>
    </row>
    <row r="24" spans="1:4" x14ac:dyDescent="0.3">
      <c r="A24" t="s">
        <v>32</v>
      </c>
      <c r="B24">
        <v>2.84</v>
      </c>
      <c r="C24">
        <v>2010</v>
      </c>
      <c r="D24" t="str">
        <f t="shared" si="0"/>
        <v>rendah</v>
      </c>
    </row>
    <row r="25" spans="1:4" x14ac:dyDescent="0.3">
      <c r="A25" t="s">
        <v>33</v>
      </c>
      <c r="B25">
        <v>7.4</v>
      </c>
      <c r="C25">
        <v>2010</v>
      </c>
      <c r="D25" t="str">
        <f t="shared" si="0"/>
        <v>rendah</v>
      </c>
    </row>
    <row r="26" spans="1:4" x14ac:dyDescent="0.3">
      <c r="A26" t="s">
        <v>34</v>
      </c>
      <c r="B26">
        <v>20.71</v>
      </c>
      <c r="C26">
        <v>2010</v>
      </c>
      <c r="D26" t="str">
        <f t="shared" si="0"/>
        <v>tinggi</v>
      </c>
    </row>
    <row r="27" spans="1:4" x14ac:dyDescent="0.3">
      <c r="A27" t="s">
        <v>35</v>
      </c>
      <c r="B27">
        <v>8.4700000000000006</v>
      </c>
      <c r="C27">
        <v>2010</v>
      </c>
      <c r="D27" t="str">
        <f t="shared" si="0"/>
        <v>rendah</v>
      </c>
    </row>
    <row r="28" spans="1:4" x14ac:dyDescent="0.3">
      <c r="A28" t="s">
        <v>9</v>
      </c>
      <c r="B28">
        <v>9.65</v>
      </c>
      <c r="C28">
        <v>2011</v>
      </c>
      <c r="D28" t="str">
        <f t="shared" si="0"/>
        <v>rendah</v>
      </c>
    </row>
    <row r="29" spans="1:4" x14ac:dyDescent="0.3">
      <c r="A29" t="s">
        <v>11</v>
      </c>
      <c r="B29">
        <v>10.28</v>
      </c>
      <c r="C29">
        <v>2011</v>
      </c>
      <c r="D29" t="str">
        <f t="shared" si="0"/>
        <v>rendah</v>
      </c>
    </row>
    <row r="30" spans="1:4" x14ac:dyDescent="0.3">
      <c r="A30" t="s">
        <v>12</v>
      </c>
      <c r="B30">
        <v>13.82</v>
      </c>
      <c r="C30">
        <v>2011</v>
      </c>
      <c r="D30" t="str">
        <f t="shared" si="0"/>
        <v>tinggi</v>
      </c>
    </row>
    <row r="31" spans="1:4" x14ac:dyDescent="0.3">
      <c r="A31" t="s">
        <v>13</v>
      </c>
      <c r="B31">
        <v>8.99</v>
      </c>
      <c r="C31">
        <v>2011</v>
      </c>
      <c r="D31" t="str">
        <f t="shared" si="0"/>
        <v>rendah</v>
      </c>
    </row>
    <row r="32" spans="1:4" x14ac:dyDescent="0.3">
      <c r="A32" t="s">
        <v>14</v>
      </c>
      <c r="B32">
        <v>13.47</v>
      </c>
      <c r="C32">
        <v>2011</v>
      </c>
      <c r="D32" t="str">
        <f t="shared" si="0"/>
        <v>rendah</v>
      </c>
    </row>
    <row r="33" spans="1:4" x14ac:dyDescent="0.3">
      <c r="A33" t="s">
        <v>15</v>
      </c>
      <c r="B33">
        <v>12.36</v>
      </c>
      <c r="C33">
        <v>2011</v>
      </c>
      <c r="D33" t="str">
        <f t="shared" si="0"/>
        <v>rendah</v>
      </c>
    </row>
    <row r="34" spans="1:4" x14ac:dyDescent="0.3">
      <c r="A34" t="s">
        <v>16</v>
      </c>
      <c r="B34">
        <v>9.98</v>
      </c>
      <c r="C34">
        <v>2011</v>
      </c>
      <c r="D34" t="str">
        <f t="shared" si="0"/>
        <v>rendah</v>
      </c>
    </row>
    <row r="35" spans="1:4" x14ac:dyDescent="0.3">
      <c r="A35" t="s">
        <v>17</v>
      </c>
      <c r="B35">
        <v>14.2</v>
      </c>
      <c r="C35">
        <v>2011</v>
      </c>
      <c r="D35" t="str">
        <f t="shared" si="0"/>
        <v>tinggi</v>
      </c>
    </row>
    <row r="36" spans="1:4" x14ac:dyDescent="0.3">
      <c r="A36" t="s">
        <v>18</v>
      </c>
      <c r="B36">
        <v>15.56</v>
      </c>
      <c r="C36">
        <v>2011</v>
      </c>
      <c r="D36" t="str">
        <f t="shared" si="0"/>
        <v>tinggi</v>
      </c>
    </row>
    <row r="37" spans="1:4" x14ac:dyDescent="0.3">
      <c r="A37" t="s">
        <v>19</v>
      </c>
      <c r="B37">
        <v>14.98</v>
      </c>
      <c r="C37">
        <v>2011</v>
      </c>
      <c r="D37" t="str">
        <f t="shared" si="0"/>
        <v>tinggi</v>
      </c>
    </row>
    <row r="38" spans="1:4" x14ac:dyDescent="0.3">
      <c r="A38" t="s">
        <v>20</v>
      </c>
      <c r="B38">
        <v>12.48</v>
      </c>
      <c r="C38">
        <v>2011</v>
      </c>
      <c r="D38" t="str">
        <f t="shared" si="0"/>
        <v>rendah</v>
      </c>
    </row>
    <row r="39" spans="1:4" x14ac:dyDescent="0.3">
      <c r="A39" t="s">
        <v>21</v>
      </c>
      <c r="B39">
        <v>16.010000000000002</v>
      </c>
      <c r="C39">
        <v>2011</v>
      </c>
      <c r="D39" t="str">
        <f t="shared" si="0"/>
        <v>tinggi</v>
      </c>
    </row>
    <row r="40" spans="1:4" x14ac:dyDescent="0.3">
      <c r="A40" t="s">
        <v>22</v>
      </c>
      <c r="B40">
        <v>13.06</v>
      </c>
      <c r="C40">
        <v>2011</v>
      </c>
      <c r="D40" t="str">
        <f t="shared" si="0"/>
        <v>rendah</v>
      </c>
    </row>
    <row r="41" spans="1:4" x14ac:dyDescent="0.3">
      <c r="A41" t="s">
        <v>23</v>
      </c>
      <c r="B41">
        <v>10.220000000000001</v>
      </c>
      <c r="C41">
        <v>2011</v>
      </c>
      <c r="D41" t="str">
        <f t="shared" si="0"/>
        <v>rendah</v>
      </c>
    </row>
    <row r="42" spans="1:4" x14ac:dyDescent="0.3">
      <c r="A42" t="s">
        <v>24</v>
      </c>
      <c r="B42">
        <v>11.8</v>
      </c>
      <c r="C42">
        <v>2011</v>
      </c>
      <c r="D42" t="str">
        <f t="shared" si="0"/>
        <v>rendah</v>
      </c>
    </row>
    <row r="43" spans="1:4" x14ac:dyDescent="0.3">
      <c r="A43" t="s">
        <v>25</v>
      </c>
      <c r="B43">
        <v>5.93</v>
      </c>
      <c r="C43">
        <v>2011</v>
      </c>
      <c r="D43" t="str">
        <f t="shared" si="0"/>
        <v>rendah</v>
      </c>
    </row>
    <row r="44" spans="1:4" x14ac:dyDescent="0.3">
      <c r="A44" t="s">
        <v>26</v>
      </c>
      <c r="B44">
        <v>14.22</v>
      </c>
      <c r="C44">
        <v>2011</v>
      </c>
      <c r="D44" t="str">
        <f t="shared" si="0"/>
        <v>tinggi</v>
      </c>
    </row>
    <row r="45" spans="1:4" x14ac:dyDescent="0.3">
      <c r="A45" t="s">
        <v>27</v>
      </c>
      <c r="B45">
        <v>9.16</v>
      </c>
      <c r="C45">
        <v>2011</v>
      </c>
      <c r="D45" t="str">
        <f t="shared" si="0"/>
        <v>rendah</v>
      </c>
    </row>
    <row r="46" spans="1:4" x14ac:dyDescent="0.3">
      <c r="A46" t="s">
        <v>28</v>
      </c>
      <c r="B46">
        <v>8.9499999999999993</v>
      </c>
      <c r="C46">
        <v>2011</v>
      </c>
      <c r="D46" t="str">
        <f t="shared" si="0"/>
        <v>rendah</v>
      </c>
    </row>
    <row r="47" spans="1:4" x14ac:dyDescent="0.3">
      <c r="A47" t="s">
        <v>29</v>
      </c>
      <c r="B47">
        <v>4.78</v>
      </c>
      <c r="C47">
        <v>2011</v>
      </c>
      <c r="D47" t="str">
        <f t="shared" si="0"/>
        <v>rendah</v>
      </c>
    </row>
    <row r="48" spans="1:4" x14ac:dyDescent="0.3">
      <c r="A48" t="s">
        <v>30</v>
      </c>
      <c r="B48">
        <v>11.56</v>
      </c>
      <c r="C48">
        <v>2011</v>
      </c>
      <c r="D48" t="str">
        <f t="shared" si="0"/>
        <v>rendah</v>
      </c>
    </row>
    <row r="49" spans="1:4" x14ac:dyDescent="0.3">
      <c r="A49" t="s">
        <v>31</v>
      </c>
      <c r="B49">
        <v>6.12</v>
      </c>
      <c r="C49">
        <v>2011</v>
      </c>
      <c r="D49" t="str">
        <f t="shared" si="0"/>
        <v>rendah</v>
      </c>
    </row>
    <row r="50" spans="1:4" x14ac:dyDescent="0.3">
      <c r="A50" t="s">
        <v>32</v>
      </c>
      <c r="B50">
        <v>2.75</v>
      </c>
      <c r="C50">
        <v>2011</v>
      </c>
      <c r="D50" t="str">
        <f t="shared" si="0"/>
        <v>rendah</v>
      </c>
    </row>
    <row r="51" spans="1:4" x14ac:dyDescent="0.3">
      <c r="A51" t="s">
        <v>33</v>
      </c>
      <c r="B51">
        <v>7.15</v>
      </c>
      <c r="C51">
        <v>2011</v>
      </c>
      <c r="D51" t="str">
        <f t="shared" si="0"/>
        <v>rendah</v>
      </c>
    </row>
    <row r="52" spans="1:4" x14ac:dyDescent="0.3">
      <c r="A52" t="s">
        <v>34</v>
      </c>
      <c r="B52">
        <v>19.98</v>
      </c>
      <c r="C52">
        <v>2011</v>
      </c>
      <c r="D52" t="str">
        <f t="shared" si="0"/>
        <v>tinggi</v>
      </c>
    </row>
    <row r="53" spans="1:4" x14ac:dyDescent="0.3">
      <c r="A53" t="s">
        <v>35</v>
      </c>
      <c r="B53">
        <v>8.2100000000000009</v>
      </c>
      <c r="C53">
        <v>2011</v>
      </c>
      <c r="D53" t="str">
        <f t="shared" si="0"/>
        <v>rendah</v>
      </c>
    </row>
    <row r="54" spans="1:4" x14ac:dyDescent="0.3">
      <c r="A54" t="s">
        <v>9</v>
      </c>
      <c r="B54">
        <v>8.82</v>
      </c>
      <c r="C54">
        <v>2012</v>
      </c>
      <c r="D54" t="str">
        <f t="shared" si="0"/>
        <v>rendah</v>
      </c>
    </row>
    <row r="55" spans="1:4" x14ac:dyDescent="0.3">
      <c r="A55" t="s">
        <v>11</v>
      </c>
      <c r="B55">
        <v>9.7799999999999994</v>
      </c>
      <c r="C55">
        <v>2012</v>
      </c>
      <c r="D55" t="str">
        <f t="shared" si="0"/>
        <v>rendah</v>
      </c>
    </row>
    <row r="56" spans="1:4" x14ac:dyDescent="0.3">
      <c r="A56" t="s">
        <v>12</v>
      </c>
      <c r="B56">
        <v>13.17</v>
      </c>
      <c r="C56">
        <v>2012</v>
      </c>
      <c r="D56" t="str">
        <f t="shared" si="0"/>
        <v>rendah</v>
      </c>
    </row>
    <row r="57" spans="1:4" x14ac:dyDescent="0.3">
      <c r="A57" t="s">
        <v>13</v>
      </c>
      <c r="B57">
        <v>8.32</v>
      </c>
      <c r="C57">
        <v>2012</v>
      </c>
      <c r="D57" t="str">
        <f t="shared" si="0"/>
        <v>rendah</v>
      </c>
    </row>
    <row r="58" spans="1:4" x14ac:dyDescent="0.3">
      <c r="A58" t="s">
        <v>14</v>
      </c>
      <c r="B58">
        <v>12.7</v>
      </c>
      <c r="C58">
        <v>2012</v>
      </c>
      <c r="D58" t="str">
        <f t="shared" si="0"/>
        <v>rendah</v>
      </c>
    </row>
    <row r="59" spans="1:4" x14ac:dyDescent="0.3">
      <c r="A59" t="s">
        <v>15</v>
      </c>
      <c r="B59">
        <v>11.75</v>
      </c>
      <c r="C59">
        <v>2012</v>
      </c>
      <c r="D59" t="str">
        <f t="shared" si="0"/>
        <v>rendah</v>
      </c>
    </row>
    <row r="60" spans="1:4" x14ac:dyDescent="0.3">
      <c r="A60" t="s">
        <v>16</v>
      </c>
      <c r="B60">
        <v>9.61</v>
      </c>
      <c r="C60">
        <v>2012</v>
      </c>
      <c r="D60" t="str">
        <f t="shared" si="0"/>
        <v>rendah</v>
      </c>
    </row>
    <row r="61" spans="1:4" x14ac:dyDescent="0.3">
      <c r="A61" t="s">
        <v>17</v>
      </c>
      <c r="B61">
        <v>13.69</v>
      </c>
      <c r="C61">
        <v>2012</v>
      </c>
      <c r="D61" t="str">
        <f t="shared" si="0"/>
        <v>rendah</v>
      </c>
    </row>
    <row r="62" spans="1:4" x14ac:dyDescent="0.3">
      <c r="A62" t="s">
        <v>18</v>
      </c>
      <c r="B62">
        <v>14.94</v>
      </c>
      <c r="C62">
        <v>2012</v>
      </c>
      <c r="D62" t="str">
        <f t="shared" si="0"/>
        <v>tinggi</v>
      </c>
    </row>
    <row r="63" spans="1:4" x14ac:dyDescent="0.3">
      <c r="A63" t="s">
        <v>19</v>
      </c>
      <c r="B63">
        <v>14.44</v>
      </c>
      <c r="C63">
        <v>2012</v>
      </c>
      <c r="D63" t="str">
        <f t="shared" si="0"/>
        <v>tinggi</v>
      </c>
    </row>
    <row r="64" spans="1:4" x14ac:dyDescent="0.3">
      <c r="A64" t="s">
        <v>20</v>
      </c>
      <c r="B64">
        <v>11.85</v>
      </c>
      <c r="C64">
        <v>2012</v>
      </c>
      <c r="D64" t="str">
        <f t="shared" si="0"/>
        <v>rendah</v>
      </c>
    </row>
    <row r="65" spans="1:4" x14ac:dyDescent="0.3">
      <c r="A65" t="s">
        <v>21</v>
      </c>
      <c r="B65">
        <v>15.42</v>
      </c>
      <c r="C65">
        <v>2012</v>
      </c>
      <c r="D65" t="str">
        <f t="shared" si="0"/>
        <v>tinggi</v>
      </c>
    </row>
    <row r="66" spans="1:4" x14ac:dyDescent="0.3">
      <c r="A66" t="s">
        <v>22</v>
      </c>
      <c r="B66">
        <v>12.47</v>
      </c>
      <c r="C66">
        <v>2012</v>
      </c>
      <c r="D66" t="str">
        <f t="shared" si="0"/>
        <v>rendah</v>
      </c>
    </row>
    <row r="67" spans="1:4" x14ac:dyDescent="0.3">
      <c r="A67" t="s">
        <v>23</v>
      </c>
      <c r="B67">
        <v>9.56</v>
      </c>
      <c r="C67">
        <v>2012</v>
      </c>
      <c r="D67" t="str">
        <f t="shared" ref="D67:D130" si="1">IF(B67&lt;=13.8033,"rendah",IF(B67&gt;=13.8033,"tinggi"))</f>
        <v>rendah</v>
      </c>
    </row>
    <row r="68" spans="1:4" x14ac:dyDescent="0.3">
      <c r="A68" t="s">
        <v>24</v>
      </c>
      <c r="B68">
        <v>11.1</v>
      </c>
      <c r="C68">
        <v>2012</v>
      </c>
      <c r="D68" t="str">
        <f t="shared" si="1"/>
        <v>rendah</v>
      </c>
    </row>
    <row r="69" spans="1:4" x14ac:dyDescent="0.3">
      <c r="A69" t="s">
        <v>25</v>
      </c>
      <c r="B69">
        <v>5.25</v>
      </c>
      <c r="C69">
        <v>2012</v>
      </c>
      <c r="D69" t="str">
        <f t="shared" si="1"/>
        <v>rendah</v>
      </c>
    </row>
    <row r="70" spans="1:4" x14ac:dyDescent="0.3">
      <c r="A70" t="s">
        <v>26</v>
      </c>
      <c r="B70">
        <v>13.33</v>
      </c>
      <c r="C70">
        <v>2012</v>
      </c>
      <c r="D70" t="str">
        <f t="shared" si="1"/>
        <v>rendah</v>
      </c>
    </row>
    <row r="71" spans="1:4" x14ac:dyDescent="0.3">
      <c r="A71" t="s">
        <v>27</v>
      </c>
      <c r="B71">
        <v>8.4700000000000006</v>
      </c>
      <c r="C71">
        <v>2012</v>
      </c>
      <c r="D71" t="str">
        <f t="shared" si="1"/>
        <v>rendah</v>
      </c>
    </row>
    <row r="72" spans="1:4" x14ac:dyDescent="0.3">
      <c r="A72" t="s">
        <v>28</v>
      </c>
      <c r="B72">
        <v>8.41</v>
      </c>
      <c r="C72">
        <v>2012</v>
      </c>
      <c r="D72" t="str">
        <f t="shared" si="1"/>
        <v>rendah</v>
      </c>
    </row>
    <row r="73" spans="1:4" x14ac:dyDescent="0.3">
      <c r="A73" t="s">
        <v>29</v>
      </c>
      <c r="B73">
        <v>4.55</v>
      </c>
      <c r="C73">
        <v>2012</v>
      </c>
      <c r="D73" t="str">
        <f t="shared" si="1"/>
        <v>rendah</v>
      </c>
    </row>
    <row r="74" spans="1:4" x14ac:dyDescent="0.3">
      <c r="A74" t="s">
        <v>30</v>
      </c>
      <c r="B74">
        <v>11.08</v>
      </c>
      <c r="C74">
        <v>2012</v>
      </c>
      <c r="D74" t="str">
        <f t="shared" si="1"/>
        <v>rendah</v>
      </c>
    </row>
    <row r="75" spans="1:4" x14ac:dyDescent="0.3">
      <c r="A75" t="s">
        <v>31</v>
      </c>
      <c r="B75">
        <v>5.55</v>
      </c>
      <c r="C75">
        <v>2012</v>
      </c>
      <c r="D75" t="str">
        <f t="shared" si="1"/>
        <v>rendah</v>
      </c>
    </row>
    <row r="76" spans="1:4" x14ac:dyDescent="0.3">
      <c r="A76" t="s">
        <v>32</v>
      </c>
      <c r="B76">
        <v>2.46</v>
      </c>
      <c r="C76">
        <v>2012</v>
      </c>
      <c r="D76" t="str">
        <f t="shared" si="1"/>
        <v>rendah</v>
      </c>
    </row>
    <row r="77" spans="1:4" x14ac:dyDescent="0.3">
      <c r="A77" t="s">
        <v>33</v>
      </c>
      <c r="B77">
        <v>6.67</v>
      </c>
      <c r="C77">
        <v>2012</v>
      </c>
      <c r="D77" t="str">
        <f t="shared" si="1"/>
        <v>rendah</v>
      </c>
    </row>
    <row r="78" spans="1:4" x14ac:dyDescent="0.3">
      <c r="A78" t="s">
        <v>34</v>
      </c>
      <c r="B78">
        <v>18.920000000000002</v>
      </c>
      <c r="C78">
        <v>2012</v>
      </c>
      <c r="D78" t="str">
        <f t="shared" si="1"/>
        <v>tinggi</v>
      </c>
    </row>
    <row r="79" spans="1:4" x14ac:dyDescent="0.3">
      <c r="A79" t="s">
        <v>35</v>
      </c>
      <c r="B79">
        <v>7.78</v>
      </c>
      <c r="C79">
        <v>2012</v>
      </c>
      <c r="D79" t="str">
        <f t="shared" si="1"/>
        <v>rendah</v>
      </c>
    </row>
    <row r="80" spans="1:4" x14ac:dyDescent="0.3">
      <c r="A80" t="s">
        <v>9</v>
      </c>
      <c r="B80">
        <v>9.5399999999999991</v>
      </c>
      <c r="C80">
        <v>2013</v>
      </c>
      <c r="D80" t="str">
        <f t="shared" si="1"/>
        <v>rendah</v>
      </c>
    </row>
    <row r="81" spans="1:4" x14ac:dyDescent="0.3">
      <c r="A81" t="s">
        <v>11</v>
      </c>
      <c r="B81">
        <v>9.24</v>
      </c>
      <c r="C81">
        <v>2013</v>
      </c>
      <c r="D81" t="str">
        <f t="shared" si="1"/>
        <v>rendah</v>
      </c>
    </row>
    <row r="82" spans="1:4" x14ac:dyDescent="0.3">
      <c r="A82" t="s">
        <v>12</v>
      </c>
      <c r="B82">
        <v>12.02</v>
      </c>
      <c r="C82">
        <v>2013</v>
      </c>
      <c r="D82" t="str">
        <f t="shared" si="1"/>
        <v>rendah</v>
      </c>
    </row>
    <row r="83" spans="1:4" x14ac:dyDescent="0.3">
      <c r="A83" t="s">
        <v>13</v>
      </c>
      <c r="B83">
        <v>7.94</v>
      </c>
      <c r="C83">
        <v>2013</v>
      </c>
      <c r="D83" t="str">
        <f t="shared" si="1"/>
        <v>rendah</v>
      </c>
    </row>
    <row r="84" spans="1:4" x14ac:dyDescent="0.3">
      <c r="A84" t="s">
        <v>14</v>
      </c>
      <c r="B84">
        <v>12.79</v>
      </c>
      <c r="C84">
        <v>2013</v>
      </c>
      <c r="D84" t="str">
        <f t="shared" si="1"/>
        <v>rendah</v>
      </c>
    </row>
    <row r="85" spans="1:4" x14ac:dyDescent="0.3">
      <c r="A85" t="s">
        <v>15</v>
      </c>
      <c r="B85">
        <v>11.57</v>
      </c>
      <c r="C85">
        <v>2013</v>
      </c>
      <c r="D85" t="str">
        <f t="shared" si="1"/>
        <v>rendah</v>
      </c>
    </row>
    <row r="86" spans="1:4" x14ac:dyDescent="0.3">
      <c r="A86" t="s">
        <v>16</v>
      </c>
      <c r="B86">
        <v>8.6199999999999992</v>
      </c>
      <c r="C86">
        <v>2013</v>
      </c>
      <c r="D86" t="str">
        <f t="shared" si="1"/>
        <v>rendah</v>
      </c>
    </row>
    <row r="87" spans="1:4" x14ac:dyDescent="0.3">
      <c r="A87" t="s">
        <v>17</v>
      </c>
      <c r="B87">
        <v>13.34</v>
      </c>
      <c r="C87">
        <v>2013</v>
      </c>
      <c r="D87" t="str">
        <f t="shared" si="1"/>
        <v>rendah</v>
      </c>
    </row>
    <row r="88" spans="1:4" x14ac:dyDescent="0.3">
      <c r="A88" t="s">
        <v>18</v>
      </c>
      <c r="B88">
        <v>14.65</v>
      </c>
      <c r="C88">
        <v>2013</v>
      </c>
      <c r="D88" t="str">
        <f t="shared" si="1"/>
        <v>tinggi</v>
      </c>
    </row>
    <row r="89" spans="1:4" x14ac:dyDescent="0.3">
      <c r="A89" t="s">
        <v>19</v>
      </c>
      <c r="B89">
        <v>14.07</v>
      </c>
      <c r="C89">
        <v>2013</v>
      </c>
      <c r="D89" t="str">
        <f t="shared" si="1"/>
        <v>tinggi</v>
      </c>
    </row>
    <row r="90" spans="1:4" x14ac:dyDescent="0.3">
      <c r="A90" t="s">
        <v>20</v>
      </c>
      <c r="B90">
        <v>11.31</v>
      </c>
      <c r="C90">
        <v>2013</v>
      </c>
      <c r="D90" t="str">
        <f t="shared" si="1"/>
        <v>rendah</v>
      </c>
    </row>
    <row r="91" spans="1:4" x14ac:dyDescent="0.3">
      <c r="A91" t="s">
        <v>21</v>
      </c>
      <c r="B91">
        <v>14.99</v>
      </c>
      <c r="C91">
        <v>2013</v>
      </c>
      <c r="D91" t="str">
        <f t="shared" si="1"/>
        <v>tinggi</v>
      </c>
    </row>
    <row r="92" spans="1:4" x14ac:dyDescent="0.3">
      <c r="A92" t="s">
        <v>22</v>
      </c>
      <c r="B92">
        <v>12.35</v>
      </c>
      <c r="C92">
        <v>2013</v>
      </c>
      <c r="D92" t="str">
        <f t="shared" si="1"/>
        <v>rendah</v>
      </c>
    </row>
    <row r="93" spans="1:4" x14ac:dyDescent="0.3">
      <c r="A93" t="s">
        <v>23</v>
      </c>
      <c r="B93">
        <v>9.2799999999999994</v>
      </c>
      <c r="C93">
        <v>2013</v>
      </c>
      <c r="D93" t="str">
        <f t="shared" si="1"/>
        <v>rendah</v>
      </c>
    </row>
    <row r="94" spans="1:4" x14ac:dyDescent="0.3">
      <c r="A94" t="s">
        <v>24</v>
      </c>
      <c r="B94">
        <v>10.69</v>
      </c>
      <c r="C94">
        <v>2013</v>
      </c>
      <c r="D94" t="str">
        <f t="shared" si="1"/>
        <v>rendah</v>
      </c>
    </row>
    <row r="95" spans="1:4" x14ac:dyDescent="0.3">
      <c r="A95" t="s">
        <v>25</v>
      </c>
      <c r="B95">
        <v>5.2</v>
      </c>
      <c r="C95">
        <v>2013</v>
      </c>
      <c r="D95" t="str">
        <f t="shared" si="1"/>
        <v>rendah</v>
      </c>
    </row>
    <row r="96" spans="1:4" x14ac:dyDescent="0.3">
      <c r="A96" t="s">
        <v>26</v>
      </c>
      <c r="B96">
        <v>12.92</v>
      </c>
      <c r="C96">
        <v>2013</v>
      </c>
      <c r="D96" t="str">
        <f t="shared" si="1"/>
        <v>rendah</v>
      </c>
    </row>
    <row r="97" spans="1:4" x14ac:dyDescent="0.3">
      <c r="A97" t="s">
        <v>27</v>
      </c>
      <c r="B97">
        <v>8.19</v>
      </c>
      <c r="C97">
        <v>2013</v>
      </c>
      <c r="D97" t="str">
        <f t="shared" si="1"/>
        <v>rendah</v>
      </c>
    </row>
    <row r="98" spans="1:4" x14ac:dyDescent="0.3">
      <c r="A98" t="s">
        <v>28</v>
      </c>
      <c r="B98">
        <v>8.0500000000000007</v>
      </c>
      <c r="C98">
        <v>2013</v>
      </c>
      <c r="D98" t="str">
        <f t="shared" si="1"/>
        <v>rendah</v>
      </c>
    </row>
    <row r="99" spans="1:4" x14ac:dyDescent="0.3">
      <c r="A99" t="s">
        <v>29</v>
      </c>
      <c r="B99">
        <v>4.78</v>
      </c>
      <c r="C99">
        <v>2013</v>
      </c>
      <c r="D99" t="str">
        <f t="shared" si="1"/>
        <v>rendah</v>
      </c>
    </row>
    <row r="100" spans="1:4" x14ac:dyDescent="0.3">
      <c r="A100" t="s">
        <v>30</v>
      </c>
      <c r="B100">
        <v>10.54</v>
      </c>
      <c r="C100">
        <v>2013</v>
      </c>
      <c r="D100" t="str">
        <f t="shared" si="1"/>
        <v>rendah</v>
      </c>
    </row>
    <row r="101" spans="1:4" x14ac:dyDescent="0.3">
      <c r="A101" t="s">
        <v>31</v>
      </c>
      <c r="B101">
        <v>5.33</v>
      </c>
      <c r="C101">
        <v>2013</v>
      </c>
      <c r="D101" t="str">
        <f t="shared" si="1"/>
        <v>rendah</v>
      </c>
    </row>
    <row r="102" spans="1:4" x14ac:dyDescent="0.3">
      <c r="A102" t="s">
        <v>32</v>
      </c>
      <c r="B102">
        <v>2.3199999999999998</v>
      </c>
      <c r="C102">
        <v>2013</v>
      </c>
      <c r="D102" t="str">
        <f t="shared" si="1"/>
        <v>rendah</v>
      </c>
    </row>
    <row r="103" spans="1:4" x14ac:dyDescent="0.3">
      <c r="A103" t="s">
        <v>33</v>
      </c>
      <c r="B103">
        <v>5.63</v>
      </c>
      <c r="C103">
        <v>2013</v>
      </c>
      <c r="D103" t="str">
        <f t="shared" si="1"/>
        <v>rendah</v>
      </c>
    </row>
    <row r="104" spans="1:4" x14ac:dyDescent="0.3">
      <c r="A104" t="s">
        <v>34</v>
      </c>
      <c r="B104">
        <v>17.190000000000001</v>
      </c>
      <c r="C104">
        <v>2013</v>
      </c>
      <c r="D104" t="str">
        <f t="shared" si="1"/>
        <v>tinggi</v>
      </c>
    </row>
    <row r="105" spans="1:4" x14ac:dyDescent="0.3">
      <c r="A105" t="s">
        <v>35</v>
      </c>
      <c r="B105">
        <v>7.11</v>
      </c>
      <c r="C105">
        <v>2013</v>
      </c>
      <c r="D105" t="str">
        <f t="shared" si="1"/>
        <v>rendah</v>
      </c>
    </row>
    <row r="106" spans="1:4" x14ac:dyDescent="0.3">
      <c r="A106" t="s">
        <v>9</v>
      </c>
      <c r="B106">
        <v>8.91</v>
      </c>
      <c r="C106">
        <v>2014</v>
      </c>
      <c r="D106" t="str">
        <f t="shared" si="1"/>
        <v>rendah</v>
      </c>
    </row>
    <row r="107" spans="1:4" x14ac:dyDescent="0.3">
      <c r="A107" t="s">
        <v>11</v>
      </c>
      <c r="B107">
        <v>8.81</v>
      </c>
      <c r="C107">
        <v>2014</v>
      </c>
      <c r="D107" t="str">
        <f t="shared" si="1"/>
        <v>rendah</v>
      </c>
    </row>
    <row r="108" spans="1:4" x14ac:dyDescent="0.3">
      <c r="A108" t="s">
        <v>12</v>
      </c>
      <c r="B108">
        <v>11.47</v>
      </c>
      <c r="C108">
        <v>2014</v>
      </c>
      <c r="D108" t="str">
        <f t="shared" si="1"/>
        <v>rendah</v>
      </c>
    </row>
    <row r="109" spans="1:4" x14ac:dyDescent="0.3">
      <c r="A109" t="s">
        <v>13</v>
      </c>
      <c r="B109">
        <v>7.65</v>
      </c>
      <c r="C109">
        <v>2014</v>
      </c>
      <c r="D109" t="str">
        <f t="shared" si="1"/>
        <v>rendah</v>
      </c>
    </row>
    <row r="110" spans="1:4" x14ac:dyDescent="0.3">
      <c r="A110" t="s">
        <v>14</v>
      </c>
      <c r="B110">
        <v>12.47</v>
      </c>
      <c r="C110">
        <v>2014</v>
      </c>
      <c r="D110" t="str">
        <f t="shared" si="1"/>
        <v>rendah</v>
      </c>
    </row>
    <row r="111" spans="1:4" x14ac:dyDescent="0.3">
      <c r="A111" t="s">
        <v>15</v>
      </c>
      <c r="B111">
        <v>11.26</v>
      </c>
      <c r="C111">
        <v>2014</v>
      </c>
      <c r="D111" t="str">
        <f t="shared" si="1"/>
        <v>rendah</v>
      </c>
    </row>
    <row r="112" spans="1:4" x14ac:dyDescent="0.3">
      <c r="A112" t="s">
        <v>16</v>
      </c>
      <c r="B112">
        <v>8.3800000000000008</v>
      </c>
      <c r="C112">
        <v>2014</v>
      </c>
      <c r="D112" t="str">
        <f t="shared" si="1"/>
        <v>rendah</v>
      </c>
    </row>
    <row r="113" spans="1:4" x14ac:dyDescent="0.3">
      <c r="A113" t="s">
        <v>17</v>
      </c>
      <c r="B113">
        <v>12.72</v>
      </c>
      <c r="C113">
        <v>2014</v>
      </c>
      <c r="D113" t="str">
        <f t="shared" si="1"/>
        <v>rendah</v>
      </c>
    </row>
    <row r="114" spans="1:4" x14ac:dyDescent="0.3">
      <c r="A114" t="s">
        <v>18</v>
      </c>
      <c r="B114">
        <v>14.22</v>
      </c>
      <c r="C114">
        <v>2014</v>
      </c>
      <c r="D114" t="str">
        <f t="shared" si="1"/>
        <v>tinggi</v>
      </c>
    </row>
    <row r="115" spans="1:4" x14ac:dyDescent="0.3">
      <c r="A115" t="s">
        <v>19</v>
      </c>
      <c r="B115">
        <v>13.42</v>
      </c>
      <c r="C115">
        <v>2014</v>
      </c>
      <c r="D115" t="str">
        <f t="shared" si="1"/>
        <v>rendah</v>
      </c>
    </row>
    <row r="116" spans="1:4" x14ac:dyDescent="0.3">
      <c r="A116" t="s">
        <v>20</v>
      </c>
      <c r="B116">
        <v>10.78</v>
      </c>
      <c r="C116">
        <v>2014</v>
      </c>
      <c r="D116" t="str">
        <f t="shared" si="1"/>
        <v>rendah</v>
      </c>
    </row>
    <row r="117" spans="1:4" x14ac:dyDescent="0.3">
      <c r="A117" t="s">
        <v>21</v>
      </c>
      <c r="B117">
        <v>14.29</v>
      </c>
      <c r="C117">
        <v>2014</v>
      </c>
      <c r="D117" t="str">
        <f t="shared" si="1"/>
        <v>tinggi</v>
      </c>
    </row>
    <row r="118" spans="1:4" x14ac:dyDescent="0.3">
      <c r="A118" t="s">
        <v>22</v>
      </c>
      <c r="B118">
        <v>11.73</v>
      </c>
      <c r="C118">
        <v>2014</v>
      </c>
      <c r="D118" t="str">
        <f t="shared" si="1"/>
        <v>rendah</v>
      </c>
    </row>
    <row r="119" spans="1:4" x14ac:dyDescent="0.3">
      <c r="A119" t="s">
        <v>23</v>
      </c>
      <c r="B119">
        <v>8.8000000000000007</v>
      </c>
      <c r="C119">
        <v>2014</v>
      </c>
      <c r="D119" t="str">
        <f t="shared" si="1"/>
        <v>rendah</v>
      </c>
    </row>
    <row r="120" spans="1:4" x14ac:dyDescent="0.3">
      <c r="A120" t="s">
        <v>24</v>
      </c>
      <c r="B120">
        <v>10.15</v>
      </c>
      <c r="C120">
        <v>2014</v>
      </c>
      <c r="D120" t="str">
        <f t="shared" si="1"/>
        <v>rendah</v>
      </c>
    </row>
    <row r="121" spans="1:4" x14ac:dyDescent="0.3">
      <c r="A121" t="s">
        <v>25</v>
      </c>
      <c r="B121">
        <v>4.97</v>
      </c>
      <c r="C121">
        <v>2014</v>
      </c>
      <c r="D121" t="str">
        <f t="shared" si="1"/>
        <v>rendah</v>
      </c>
    </row>
    <row r="122" spans="1:4" x14ac:dyDescent="0.3">
      <c r="A122" t="s">
        <v>26</v>
      </c>
      <c r="B122">
        <v>12.26</v>
      </c>
      <c r="C122">
        <v>2014</v>
      </c>
      <c r="D122" t="str">
        <f t="shared" si="1"/>
        <v>rendah</v>
      </c>
    </row>
    <row r="123" spans="1:4" x14ac:dyDescent="0.3">
      <c r="A123" t="s">
        <v>27</v>
      </c>
      <c r="B123">
        <v>7.74</v>
      </c>
      <c r="C123">
        <v>2014</v>
      </c>
      <c r="D123" t="str">
        <f t="shared" si="1"/>
        <v>rendah</v>
      </c>
    </row>
    <row r="124" spans="1:4" x14ac:dyDescent="0.3">
      <c r="A124" t="s">
        <v>28</v>
      </c>
      <c r="B124">
        <v>7.65</v>
      </c>
      <c r="C124">
        <v>2014</v>
      </c>
      <c r="D124" t="str">
        <f t="shared" si="1"/>
        <v>rendah</v>
      </c>
    </row>
    <row r="125" spans="1:4" x14ac:dyDescent="0.3">
      <c r="A125" t="s">
        <v>29</v>
      </c>
      <c r="B125">
        <v>4.6500000000000004</v>
      </c>
      <c r="C125">
        <v>2014</v>
      </c>
      <c r="D125" t="str">
        <f t="shared" si="1"/>
        <v>rendah</v>
      </c>
    </row>
    <row r="126" spans="1:4" x14ac:dyDescent="0.3">
      <c r="A126" t="s">
        <v>30</v>
      </c>
      <c r="B126">
        <v>10.029999999999999</v>
      </c>
      <c r="C126">
        <v>2014</v>
      </c>
      <c r="D126" t="str">
        <f t="shared" si="1"/>
        <v>rendah</v>
      </c>
    </row>
    <row r="127" spans="1:4" x14ac:dyDescent="0.3">
      <c r="A127" t="s">
        <v>31</v>
      </c>
      <c r="B127">
        <v>5.25</v>
      </c>
      <c r="C127">
        <v>2014</v>
      </c>
      <c r="D127" t="str">
        <f t="shared" si="1"/>
        <v>rendah</v>
      </c>
    </row>
    <row r="128" spans="1:4" x14ac:dyDescent="0.3">
      <c r="A128" t="s">
        <v>32</v>
      </c>
      <c r="B128">
        <v>2.3199999999999998</v>
      </c>
      <c r="C128">
        <v>2014</v>
      </c>
      <c r="D128" t="str">
        <f t="shared" si="1"/>
        <v>rendah</v>
      </c>
    </row>
    <row r="129" spans="1:4" x14ac:dyDescent="0.3">
      <c r="A129" t="s">
        <v>33</v>
      </c>
      <c r="B129">
        <v>5.47</v>
      </c>
      <c r="C129">
        <v>2014</v>
      </c>
      <c r="D129" t="str">
        <f t="shared" si="1"/>
        <v>rendah</v>
      </c>
    </row>
    <row r="130" spans="1:4" x14ac:dyDescent="0.3">
      <c r="A130" t="s">
        <v>34</v>
      </c>
      <c r="B130">
        <v>15.95</v>
      </c>
      <c r="C130">
        <v>2014</v>
      </c>
      <c r="D130" t="str">
        <f t="shared" si="1"/>
        <v>tinggi</v>
      </c>
    </row>
    <row r="131" spans="1:4" x14ac:dyDescent="0.3">
      <c r="A131" t="s">
        <v>35</v>
      </c>
      <c r="B131">
        <v>6.95</v>
      </c>
      <c r="C131">
        <v>2014</v>
      </c>
      <c r="D131" t="str">
        <f t="shared" ref="D131:D194" si="2">IF(B131&lt;=13.8033,"rendah",IF(B131&gt;=13.8033,"tinggi"))</f>
        <v>rendah</v>
      </c>
    </row>
    <row r="132" spans="1:4" x14ac:dyDescent="0.3">
      <c r="A132" t="s">
        <v>9</v>
      </c>
      <c r="B132">
        <v>8.9600000000000009</v>
      </c>
      <c r="C132">
        <v>2015</v>
      </c>
      <c r="D132" t="str">
        <f t="shared" si="2"/>
        <v>rendah</v>
      </c>
    </row>
    <row r="133" spans="1:4" x14ac:dyDescent="0.3">
      <c r="A133" t="s">
        <v>11</v>
      </c>
      <c r="B133">
        <v>8.9600000000000009</v>
      </c>
      <c r="C133">
        <v>2015</v>
      </c>
      <c r="D133" t="str">
        <f t="shared" si="2"/>
        <v>rendah</v>
      </c>
    </row>
    <row r="134" spans="1:4" x14ac:dyDescent="0.3">
      <c r="A134" t="s">
        <v>12</v>
      </c>
      <c r="B134">
        <v>12.21</v>
      </c>
      <c r="C134">
        <v>2015</v>
      </c>
      <c r="D134" t="str">
        <f t="shared" si="2"/>
        <v>rendah</v>
      </c>
    </row>
    <row r="135" spans="1:4" x14ac:dyDescent="0.3">
      <c r="A135" t="s">
        <v>13</v>
      </c>
      <c r="B135">
        <v>8</v>
      </c>
      <c r="C135">
        <v>2015</v>
      </c>
      <c r="D135" t="str">
        <f t="shared" si="2"/>
        <v>rendah</v>
      </c>
    </row>
    <row r="136" spans="1:4" x14ac:dyDescent="0.3">
      <c r="A136" t="s">
        <v>14</v>
      </c>
      <c r="B136">
        <v>12.81</v>
      </c>
      <c r="C136">
        <v>2015</v>
      </c>
      <c r="D136" t="str">
        <f t="shared" si="2"/>
        <v>rendah</v>
      </c>
    </row>
    <row r="137" spans="1:4" x14ac:dyDescent="0.3">
      <c r="A137" t="s">
        <v>15</v>
      </c>
      <c r="B137">
        <v>11.99</v>
      </c>
      <c r="C137">
        <v>2015</v>
      </c>
      <c r="D137" t="str">
        <f t="shared" si="2"/>
        <v>rendah</v>
      </c>
    </row>
    <row r="138" spans="1:4" x14ac:dyDescent="0.3">
      <c r="A138" t="s">
        <v>16</v>
      </c>
      <c r="B138">
        <v>8.98</v>
      </c>
      <c r="C138">
        <v>2015</v>
      </c>
      <c r="D138" t="str">
        <f t="shared" si="2"/>
        <v>rendah</v>
      </c>
    </row>
    <row r="139" spans="1:4" x14ac:dyDescent="0.3">
      <c r="A139" t="s">
        <v>17</v>
      </c>
      <c r="B139">
        <v>13.97</v>
      </c>
      <c r="C139">
        <v>2015</v>
      </c>
      <c r="D139" t="str">
        <f t="shared" si="2"/>
        <v>tinggi</v>
      </c>
    </row>
    <row r="140" spans="1:4" x14ac:dyDescent="0.3">
      <c r="A140" t="s">
        <v>18</v>
      </c>
      <c r="B140">
        <v>14.77</v>
      </c>
      <c r="C140">
        <v>2015</v>
      </c>
      <c r="D140" t="str">
        <f t="shared" si="2"/>
        <v>tinggi</v>
      </c>
    </row>
    <row r="141" spans="1:4" x14ac:dyDescent="0.3">
      <c r="A141" t="s">
        <v>19</v>
      </c>
      <c r="B141">
        <v>14.19</v>
      </c>
      <c r="C141">
        <v>2015</v>
      </c>
      <c r="D141" t="str">
        <f t="shared" si="2"/>
        <v>tinggi</v>
      </c>
    </row>
    <row r="142" spans="1:4" x14ac:dyDescent="0.3">
      <c r="A142" t="s">
        <v>20</v>
      </c>
      <c r="B142">
        <v>11.36</v>
      </c>
      <c r="C142">
        <v>2015</v>
      </c>
      <c r="D142" t="str">
        <f t="shared" si="2"/>
        <v>rendah</v>
      </c>
    </row>
    <row r="143" spans="1:4" x14ac:dyDescent="0.3">
      <c r="A143" t="s">
        <v>21</v>
      </c>
      <c r="B143">
        <v>14.98</v>
      </c>
      <c r="C143">
        <v>2015</v>
      </c>
      <c r="D143" t="str">
        <f t="shared" si="2"/>
        <v>tinggi</v>
      </c>
    </row>
    <row r="144" spans="1:4" x14ac:dyDescent="0.3">
      <c r="A144" t="s">
        <v>22</v>
      </c>
      <c r="B144">
        <v>12.27</v>
      </c>
      <c r="C144">
        <v>2015</v>
      </c>
      <c r="D144" t="str">
        <f t="shared" si="2"/>
        <v>rendah</v>
      </c>
    </row>
    <row r="145" spans="1:4" x14ac:dyDescent="0.3">
      <c r="A145" t="s">
        <v>23</v>
      </c>
      <c r="B145">
        <v>9.14</v>
      </c>
      <c r="C145">
        <v>2015</v>
      </c>
      <c r="D145" t="str">
        <f t="shared" si="2"/>
        <v>rendah</v>
      </c>
    </row>
    <row r="146" spans="1:4" x14ac:dyDescent="0.3">
      <c r="A146" t="s">
        <v>24</v>
      </c>
      <c r="B146">
        <v>10.37</v>
      </c>
      <c r="C146">
        <v>2015</v>
      </c>
      <c r="D146" t="str">
        <f t="shared" si="2"/>
        <v>rendah</v>
      </c>
    </row>
    <row r="147" spans="1:4" x14ac:dyDescent="0.3">
      <c r="A147" t="s">
        <v>25</v>
      </c>
      <c r="B147">
        <v>5.27</v>
      </c>
      <c r="C147">
        <v>2015</v>
      </c>
      <c r="D147" t="str">
        <f t="shared" si="2"/>
        <v>rendah</v>
      </c>
    </row>
    <row r="148" spans="1:4" x14ac:dyDescent="0.3">
      <c r="A148" t="s">
        <v>26</v>
      </c>
      <c r="B148">
        <v>12.67</v>
      </c>
      <c r="C148">
        <v>2015</v>
      </c>
      <c r="D148" t="str">
        <f t="shared" si="2"/>
        <v>rendah</v>
      </c>
    </row>
    <row r="149" spans="1:4" x14ac:dyDescent="0.3">
      <c r="A149" t="s">
        <v>36</v>
      </c>
      <c r="B149">
        <v>10.76</v>
      </c>
      <c r="C149">
        <v>2015</v>
      </c>
      <c r="D149" t="str">
        <f t="shared" si="2"/>
        <v>rendah</v>
      </c>
    </row>
    <row r="150" spans="1:4" x14ac:dyDescent="0.3">
      <c r="A150" t="s">
        <v>27</v>
      </c>
      <c r="B150">
        <v>7.6</v>
      </c>
      <c r="C150">
        <v>2015</v>
      </c>
      <c r="D150" t="str">
        <f t="shared" si="2"/>
        <v>rendah</v>
      </c>
    </row>
    <row r="151" spans="1:4" x14ac:dyDescent="0.3">
      <c r="A151" t="s">
        <v>28</v>
      </c>
      <c r="B151">
        <v>8.7899999999999991</v>
      </c>
      <c r="C151">
        <v>2015</v>
      </c>
      <c r="D151" t="str">
        <f t="shared" si="2"/>
        <v>rendah</v>
      </c>
    </row>
    <row r="152" spans="1:4" x14ac:dyDescent="0.3">
      <c r="A152" t="s">
        <v>29</v>
      </c>
      <c r="B152">
        <v>4.6100000000000003</v>
      </c>
      <c r="C152">
        <v>2015</v>
      </c>
      <c r="D152" t="str">
        <f t="shared" si="2"/>
        <v>rendah</v>
      </c>
    </row>
    <row r="153" spans="1:4" x14ac:dyDescent="0.3">
      <c r="A153" t="s">
        <v>30</v>
      </c>
      <c r="B153">
        <v>10.36</v>
      </c>
      <c r="C153">
        <v>2015</v>
      </c>
      <c r="D153" t="str">
        <f t="shared" si="2"/>
        <v>rendah</v>
      </c>
    </row>
    <row r="154" spans="1:4" x14ac:dyDescent="0.3">
      <c r="A154" t="s">
        <v>31</v>
      </c>
      <c r="B154">
        <v>5.46</v>
      </c>
      <c r="C154">
        <v>2015</v>
      </c>
      <c r="D154" t="str">
        <f t="shared" si="2"/>
        <v>rendah</v>
      </c>
    </row>
    <row r="155" spans="1:4" x14ac:dyDescent="0.3">
      <c r="A155" t="s">
        <v>32</v>
      </c>
      <c r="B155">
        <v>2.4</v>
      </c>
      <c r="C155">
        <v>2015</v>
      </c>
      <c r="D155" t="str">
        <f t="shared" si="2"/>
        <v>rendah</v>
      </c>
    </row>
    <row r="156" spans="1:4" x14ac:dyDescent="0.3">
      <c r="A156" t="s">
        <v>33</v>
      </c>
      <c r="B156">
        <v>5.84</v>
      </c>
      <c r="C156">
        <v>2015</v>
      </c>
      <c r="D156" t="str">
        <f t="shared" si="2"/>
        <v>rendah</v>
      </c>
    </row>
    <row r="157" spans="1:4" x14ac:dyDescent="0.3">
      <c r="A157" t="s">
        <v>34</v>
      </c>
      <c r="B157">
        <v>16.28</v>
      </c>
      <c r="C157">
        <v>2015</v>
      </c>
      <c r="D157" t="str">
        <f t="shared" si="2"/>
        <v>tinggi</v>
      </c>
    </row>
    <row r="158" spans="1:4" x14ac:dyDescent="0.3">
      <c r="A158" t="s">
        <v>35</v>
      </c>
      <c r="B158">
        <v>7.41</v>
      </c>
      <c r="C158">
        <v>2015</v>
      </c>
      <c r="D158" t="str">
        <f t="shared" si="2"/>
        <v>rendah</v>
      </c>
    </row>
    <row r="159" spans="1:4" x14ac:dyDescent="0.3">
      <c r="A159" t="s">
        <v>9</v>
      </c>
      <c r="B159">
        <v>8.83</v>
      </c>
      <c r="C159">
        <v>2016</v>
      </c>
      <c r="D159" t="str">
        <f t="shared" si="2"/>
        <v>rendah</v>
      </c>
    </row>
    <row r="160" spans="1:4" x14ac:dyDescent="0.3">
      <c r="A160" t="s">
        <v>11</v>
      </c>
      <c r="B160">
        <v>8.1300000000000008</v>
      </c>
      <c r="C160">
        <v>2016</v>
      </c>
      <c r="D160" t="str">
        <f t="shared" si="2"/>
        <v>rendah</v>
      </c>
    </row>
    <row r="161" spans="1:4" x14ac:dyDescent="0.3">
      <c r="A161" t="s">
        <v>12</v>
      </c>
      <c r="B161">
        <v>11.62</v>
      </c>
      <c r="C161">
        <v>2016</v>
      </c>
      <c r="D161" t="str">
        <f t="shared" si="2"/>
        <v>rendah</v>
      </c>
    </row>
    <row r="162" spans="1:4" x14ac:dyDescent="0.3">
      <c r="A162" t="s">
        <v>13</v>
      </c>
      <c r="B162">
        <v>7.61</v>
      </c>
      <c r="C162">
        <v>2016</v>
      </c>
      <c r="D162" t="str">
        <f t="shared" si="2"/>
        <v>rendah</v>
      </c>
    </row>
    <row r="163" spans="1:4" x14ac:dyDescent="0.3">
      <c r="A163" t="s">
        <v>14</v>
      </c>
      <c r="B163">
        <v>11.64</v>
      </c>
      <c r="C163">
        <v>2016</v>
      </c>
      <c r="D163" t="str">
        <f t="shared" si="2"/>
        <v>rendah</v>
      </c>
    </row>
    <row r="164" spans="1:4" x14ac:dyDescent="0.3">
      <c r="A164" t="s">
        <v>15</v>
      </c>
      <c r="B164">
        <v>11.24</v>
      </c>
      <c r="C164">
        <v>2016</v>
      </c>
      <c r="D164" t="str">
        <f t="shared" si="2"/>
        <v>rendah</v>
      </c>
    </row>
    <row r="165" spans="1:4" x14ac:dyDescent="0.3">
      <c r="A165" t="s">
        <v>16</v>
      </c>
      <c r="B165">
        <v>8.42</v>
      </c>
      <c r="C165">
        <v>2016</v>
      </c>
      <c r="D165" t="str">
        <f t="shared" si="2"/>
        <v>rendah</v>
      </c>
    </row>
    <row r="166" spans="1:4" x14ac:dyDescent="0.3">
      <c r="A166" t="s">
        <v>17</v>
      </c>
      <c r="B166">
        <v>13.59</v>
      </c>
      <c r="C166">
        <v>2016</v>
      </c>
      <c r="D166" t="str">
        <f t="shared" si="2"/>
        <v>rendah</v>
      </c>
    </row>
    <row r="167" spans="1:4" x14ac:dyDescent="0.3">
      <c r="A167" t="s">
        <v>18</v>
      </c>
      <c r="B167">
        <v>13.49</v>
      </c>
      <c r="C167">
        <v>2016</v>
      </c>
      <c r="D167" t="str">
        <f t="shared" si="2"/>
        <v>rendah</v>
      </c>
    </row>
    <row r="168" spans="1:4" x14ac:dyDescent="0.3">
      <c r="A168" t="s">
        <v>19</v>
      </c>
      <c r="B168">
        <v>12.85</v>
      </c>
      <c r="C168">
        <v>2016</v>
      </c>
      <c r="D168" t="str">
        <f t="shared" si="2"/>
        <v>rendah</v>
      </c>
    </row>
    <row r="169" spans="1:4" x14ac:dyDescent="0.3">
      <c r="A169" t="s">
        <v>20</v>
      </c>
      <c r="B169">
        <v>10.57</v>
      </c>
      <c r="C169">
        <v>2016</v>
      </c>
      <c r="D169" t="str">
        <f t="shared" si="2"/>
        <v>rendah</v>
      </c>
    </row>
    <row r="170" spans="1:4" x14ac:dyDescent="0.3">
      <c r="A170" t="s">
        <v>21</v>
      </c>
      <c r="B170">
        <v>13.95</v>
      </c>
      <c r="C170">
        <v>2016</v>
      </c>
      <c r="D170" t="str">
        <f t="shared" si="2"/>
        <v>tinggi</v>
      </c>
    </row>
    <row r="171" spans="1:4" x14ac:dyDescent="0.3">
      <c r="A171" t="s">
        <v>22</v>
      </c>
      <c r="B171">
        <v>11.05</v>
      </c>
      <c r="C171">
        <v>2016</v>
      </c>
      <c r="D171" t="str">
        <f t="shared" si="2"/>
        <v>rendah</v>
      </c>
    </row>
    <row r="172" spans="1:4" x14ac:dyDescent="0.3">
      <c r="A172" t="s">
        <v>23</v>
      </c>
      <c r="B172">
        <v>8.98</v>
      </c>
      <c r="C172">
        <v>2016</v>
      </c>
      <c r="D172" t="str">
        <f t="shared" si="2"/>
        <v>rendah</v>
      </c>
    </row>
    <row r="173" spans="1:4" x14ac:dyDescent="0.3">
      <c r="A173" t="s">
        <v>24</v>
      </c>
      <c r="B173">
        <v>10.07</v>
      </c>
      <c r="C173">
        <v>2016</v>
      </c>
      <c r="D173" t="str">
        <f t="shared" si="2"/>
        <v>rendah</v>
      </c>
    </row>
    <row r="174" spans="1:4" x14ac:dyDescent="0.3">
      <c r="A174" t="s">
        <v>25</v>
      </c>
      <c r="B174">
        <v>4.92</v>
      </c>
      <c r="C174">
        <v>2016</v>
      </c>
      <c r="D174" t="str">
        <f t="shared" si="2"/>
        <v>rendah</v>
      </c>
    </row>
    <row r="175" spans="1:4" x14ac:dyDescent="0.3">
      <c r="A175" t="s">
        <v>26</v>
      </c>
      <c r="B175">
        <v>11.71</v>
      </c>
      <c r="C175">
        <v>2016</v>
      </c>
      <c r="D175" t="str">
        <f t="shared" si="2"/>
        <v>rendah</v>
      </c>
    </row>
    <row r="176" spans="1:4" x14ac:dyDescent="0.3">
      <c r="A176" t="s">
        <v>36</v>
      </c>
      <c r="B176">
        <v>10.23</v>
      </c>
      <c r="C176">
        <v>2016</v>
      </c>
      <c r="D176" t="str">
        <f t="shared" si="2"/>
        <v>rendah</v>
      </c>
    </row>
    <row r="177" spans="1:4" x14ac:dyDescent="0.3">
      <c r="A177" t="s">
        <v>27</v>
      </c>
      <c r="B177">
        <v>7.29</v>
      </c>
      <c r="C177">
        <v>2016</v>
      </c>
      <c r="D177" t="str">
        <f t="shared" si="2"/>
        <v>rendah</v>
      </c>
    </row>
    <row r="178" spans="1:4" x14ac:dyDescent="0.3">
      <c r="A178" t="s">
        <v>28</v>
      </c>
      <c r="B178">
        <v>8.59</v>
      </c>
      <c r="C178">
        <v>2016</v>
      </c>
      <c r="D178" t="str">
        <f t="shared" si="2"/>
        <v>rendah</v>
      </c>
    </row>
    <row r="179" spans="1:4" x14ac:dyDescent="0.3">
      <c r="A179" t="s">
        <v>29</v>
      </c>
      <c r="B179">
        <v>4.32</v>
      </c>
      <c r="C179">
        <v>2016</v>
      </c>
      <c r="D179" t="str">
        <f t="shared" si="2"/>
        <v>rendah</v>
      </c>
    </row>
    <row r="180" spans="1:4" x14ac:dyDescent="0.3">
      <c r="A180" t="s">
        <v>30</v>
      </c>
      <c r="B180">
        <v>9.73</v>
      </c>
      <c r="C180">
        <v>2016</v>
      </c>
      <c r="D180" t="str">
        <f t="shared" si="2"/>
        <v>rendah</v>
      </c>
    </row>
    <row r="181" spans="1:4" x14ac:dyDescent="0.3">
      <c r="A181" t="s">
        <v>31</v>
      </c>
      <c r="B181">
        <v>5.0599999999999996</v>
      </c>
      <c r="C181">
        <v>2016</v>
      </c>
      <c r="D181" t="str">
        <f t="shared" si="2"/>
        <v>rendah</v>
      </c>
    </row>
    <row r="182" spans="1:4" x14ac:dyDescent="0.3">
      <c r="A182" t="s">
        <v>32</v>
      </c>
      <c r="B182">
        <v>2.34</v>
      </c>
      <c r="C182">
        <v>2016</v>
      </c>
      <c r="D182" t="str">
        <f t="shared" si="2"/>
        <v>rendah</v>
      </c>
    </row>
    <row r="183" spans="1:4" x14ac:dyDescent="0.3">
      <c r="A183" t="s">
        <v>33</v>
      </c>
      <c r="B183">
        <v>5.92</v>
      </c>
      <c r="C183">
        <v>2016</v>
      </c>
      <c r="D183" t="str">
        <f t="shared" si="2"/>
        <v>rendah</v>
      </c>
    </row>
    <row r="184" spans="1:4" x14ac:dyDescent="0.3">
      <c r="A184" t="s">
        <v>34</v>
      </c>
      <c r="B184">
        <v>15.6</v>
      </c>
      <c r="C184">
        <v>2016</v>
      </c>
      <c r="D184" t="str">
        <f t="shared" si="2"/>
        <v>tinggi</v>
      </c>
    </row>
    <row r="185" spans="1:4" x14ac:dyDescent="0.3">
      <c r="A185" t="s">
        <v>35</v>
      </c>
      <c r="B185">
        <v>7.01</v>
      </c>
      <c r="C185">
        <v>2016</v>
      </c>
      <c r="D185" t="str">
        <f t="shared" si="2"/>
        <v>rendah</v>
      </c>
    </row>
    <row r="186" spans="1:4" x14ac:dyDescent="0.3">
      <c r="A186" t="s">
        <v>9</v>
      </c>
      <c r="B186">
        <v>8.57</v>
      </c>
      <c r="C186">
        <v>2017</v>
      </c>
      <c r="D186" t="str">
        <f t="shared" si="2"/>
        <v>rendah</v>
      </c>
    </row>
    <row r="187" spans="1:4" x14ac:dyDescent="0.3">
      <c r="A187" t="s">
        <v>11</v>
      </c>
      <c r="B187">
        <v>8.0399999999999991</v>
      </c>
      <c r="C187">
        <v>2017</v>
      </c>
      <c r="D187" t="str">
        <f t="shared" si="2"/>
        <v>rendah</v>
      </c>
    </row>
    <row r="188" spans="1:4" x14ac:dyDescent="0.3">
      <c r="A188" t="s">
        <v>12</v>
      </c>
      <c r="B188">
        <v>11.41</v>
      </c>
      <c r="C188">
        <v>2017</v>
      </c>
      <c r="D188" t="str">
        <f t="shared" si="2"/>
        <v>rendah</v>
      </c>
    </row>
    <row r="189" spans="1:4" x14ac:dyDescent="0.3">
      <c r="A189" t="s">
        <v>13</v>
      </c>
      <c r="B189">
        <v>7.36</v>
      </c>
      <c r="C189">
        <v>2017</v>
      </c>
      <c r="D189" t="str">
        <f t="shared" si="2"/>
        <v>rendah</v>
      </c>
    </row>
    <row r="190" spans="1:4" x14ac:dyDescent="0.3">
      <c r="A190" t="s">
        <v>14</v>
      </c>
      <c r="B190">
        <v>11.27</v>
      </c>
      <c r="C190">
        <v>2017</v>
      </c>
      <c r="D190" t="str">
        <f t="shared" si="2"/>
        <v>rendah</v>
      </c>
    </row>
    <row r="191" spans="1:4" x14ac:dyDescent="0.3">
      <c r="A191" t="s">
        <v>15</v>
      </c>
      <c r="B191">
        <v>10.84</v>
      </c>
      <c r="C191">
        <v>2017</v>
      </c>
      <c r="D191" t="str">
        <f t="shared" si="2"/>
        <v>rendah</v>
      </c>
    </row>
    <row r="192" spans="1:4" x14ac:dyDescent="0.3">
      <c r="A192" t="s">
        <v>16</v>
      </c>
      <c r="B192">
        <v>8.1999999999999993</v>
      </c>
      <c r="C192">
        <v>2017</v>
      </c>
      <c r="D192" t="str">
        <f t="shared" si="2"/>
        <v>rendah</v>
      </c>
    </row>
    <row r="193" spans="1:4" x14ac:dyDescent="0.3">
      <c r="A193" t="s">
        <v>17</v>
      </c>
      <c r="B193">
        <v>13.27</v>
      </c>
      <c r="C193">
        <v>2017</v>
      </c>
      <c r="D193" t="str">
        <f t="shared" si="2"/>
        <v>rendah</v>
      </c>
    </row>
    <row r="194" spans="1:4" x14ac:dyDescent="0.3">
      <c r="A194" t="s">
        <v>18</v>
      </c>
      <c r="B194">
        <v>12.97</v>
      </c>
      <c r="C194">
        <v>2017</v>
      </c>
      <c r="D194" t="str">
        <f t="shared" si="2"/>
        <v>rendah</v>
      </c>
    </row>
    <row r="195" spans="1:4" x14ac:dyDescent="0.3">
      <c r="A195" t="s">
        <v>19</v>
      </c>
      <c r="B195">
        <v>12.6</v>
      </c>
      <c r="C195">
        <v>2017</v>
      </c>
      <c r="D195" t="str">
        <f t="shared" ref="D195:D258" si="3">IF(B195&lt;=13.8033,"rendah",IF(B195&gt;=13.8033,"tinggi"))</f>
        <v>rendah</v>
      </c>
    </row>
    <row r="196" spans="1:4" x14ac:dyDescent="0.3">
      <c r="A196" t="s">
        <v>20</v>
      </c>
      <c r="B196">
        <v>10.53</v>
      </c>
      <c r="C196">
        <v>2017</v>
      </c>
      <c r="D196" t="str">
        <f t="shared" si="3"/>
        <v>rendah</v>
      </c>
    </row>
    <row r="197" spans="1:4" x14ac:dyDescent="0.3">
      <c r="A197" t="s">
        <v>21</v>
      </c>
      <c r="B197">
        <v>13.67</v>
      </c>
      <c r="C197">
        <v>2017</v>
      </c>
      <c r="D197" t="str">
        <f t="shared" si="3"/>
        <v>rendah</v>
      </c>
    </row>
    <row r="198" spans="1:4" x14ac:dyDescent="0.3">
      <c r="A198" t="s">
        <v>22</v>
      </c>
      <c r="B198">
        <v>10.77</v>
      </c>
      <c r="C198">
        <v>2017</v>
      </c>
      <c r="D198" t="str">
        <f t="shared" si="3"/>
        <v>rendah</v>
      </c>
    </row>
    <row r="199" spans="1:4" x14ac:dyDescent="0.3">
      <c r="A199" t="s">
        <v>23</v>
      </c>
      <c r="B199">
        <v>9.06</v>
      </c>
      <c r="C199">
        <v>2017</v>
      </c>
      <c r="D199" t="str">
        <f t="shared" si="3"/>
        <v>rendah</v>
      </c>
    </row>
    <row r="200" spans="1:4" x14ac:dyDescent="0.3">
      <c r="A200" t="s">
        <v>24</v>
      </c>
      <c r="B200">
        <v>10.25</v>
      </c>
      <c r="C200">
        <v>2017</v>
      </c>
      <c r="D200" t="str">
        <f t="shared" si="3"/>
        <v>rendah</v>
      </c>
    </row>
    <row r="201" spans="1:4" x14ac:dyDescent="0.3">
      <c r="A201" t="s">
        <v>25</v>
      </c>
      <c r="B201">
        <v>4.7300000000000004</v>
      </c>
      <c r="C201">
        <v>2017</v>
      </c>
      <c r="D201" t="str">
        <f t="shared" si="3"/>
        <v>rendah</v>
      </c>
    </row>
    <row r="202" spans="1:4" x14ac:dyDescent="0.3">
      <c r="A202" t="s">
        <v>26</v>
      </c>
      <c r="B202">
        <v>11.49</v>
      </c>
      <c r="C202">
        <v>2017</v>
      </c>
      <c r="D202" t="str">
        <f t="shared" si="3"/>
        <v>rendah</v>
      </c>
    </row>
    <row r="203" spans="1:4" x14ac:dyDescent="0.3">
      <c r="A203" t="s">
        <v>36</v>
      </c>
      <c r="B203">
        <v>10</v>
      </c>
      <c r="C203">
        <v>2017</v>
      </c>
      <c r="D203" t="str">
        <f t="shared" si="3"/>
        <v>rendah</v>
      </c>
    </row>
    <row r="204" spans="1:4" x14ac:dyDescent="0.3">
      <c r="A204" t="s">
        <v>27</v>
      </c>
      <c r="B204">
        <v>7.11</v>
      </c>
      <c r="C204">
        <v>2017</v>
      </c>
      <c r="D204" t="str">
        <f t="shared" si="3"/>
        <v>rendah</v>
      </c>
    </row>
    <row r="205" spans="1:4" x14ac:dyDescent="0.3">
      <c r="A205" t="s">
        <v>28</v>
      </c>
      <c r="B205">
        <v>8.48</v>
      </c>
      <c r="C205">
        <v>2017</v>
      </c>
      <c r="D205" t="str">
        <f t="shared" si="3"/>
        <v>rendah</v>
      </c>
    </row>
    <row r="206" spans="1:4" x14ac:dyDescent="0.3">
      <c r="A206" t="s">
        <v>29</v>
      </c>
      <c r="B206">
        <v>4.17</v>
      </c>
      <c r="C206">
        <v>2017</v>
      </c>
      <c r="D206" t="str">
        <f t="shared" si="3"/>
        <v>rendah</v>
      </c>
    </row>
    <row r="207" spans="1:4" x14ac:dyDescent="0.3">
      <c r="A207" t="s">
        <v>30</v>
      </c>
      <c r="B207">
        <v>9.66</v>
      </c>
      <c r="C207">
        <v>2017</v>
      </c>
      <c r="D207" t="str">
        <f t="shared" si="3"/>
        <v>rendah</v>
      </c>
    </row>
    <row r="208" spans="1:4" x14ac:dyDescent="0.3">
      <c r="A208" t="s">
        <v>31</v>
      </c>
      <c r="B208">
        <v>4.79</v>
      </c>
      <c r="C208">
        <v>2017</v>
      </c>
      <c r="D208" t="str">
        <f t="shared" si="3"/>
        <v>rendah</v>
      </c>
    </row>
    <row r="209" spans="1:4" x14ac:dyDescent="0.3">
      <c r="A209" t="s">
        <v>32</v>
      </c>
      <c r="B209">
        <v>2.34</v>
      </c>
      <c r="C209">
        <v>2017</v>
      </c>
      <c r="D209" t="str">
        <f t="shared" si="3"/>
        <v>rendah</v>
      </c>
    </row>
    <row r="210" spans="1:4" x14ac:dyDescent="0.3">
      <c r="A210" t="s">
        <v>33</v>
      </c>
      <c r="B210">
        <v>5.76</v>
      </c>
      <c r="C210">
        <v>2017</v>
      </c>
      <c r="D210" t="str">
        <f t="shared" si="3"/>
        <v>rendah</v>
      </c>
    </row>
    <row r="211" spans="1:4" x14ac:dyDescent="0.3">
      <c r="A211" t="s">
        <v>34</v>
      </c>
      <c r="B211">
        <v>14.8</v>
      </c>
      <c r="C211">
        <v>2017</v>
      </c>
      <c r="D211" t="str">
        <f t="shared" si="3"/>
        <v>tinggi</v>
      </c>
    </row>
    <row r="212" spans="1:4" x14ac:dyDescent="0.3">
      <c r="A212" t="s">
        <v>35</v>
      </c>
      <c r="B212">
        <v>7.06</v>
      </c>
      <c r="C212">
        <v>2017</v>
      </c>
      <c r="D212" t="str">
        <f t="shared" si="3"/>
        <v>rendah</v>
      </c>
    </row>
    <row r="213" spans="1:4" x14ac:dyDescent="0.3">
      <c r="A213" t="s">
        <v>9</v>
      </c>
      <c r="B213">
        <v>7.14</v>
      </c>
      <c r="C213">
        <v>2018</v>
      </c>
      <c r="D213" t="str">
        <f t="shared" si="3"/>
        <v>rendah</v>
      </c>
    </row>
    <row r="214" spans="1:4" x14ac:dyDescent="0.3">
      <c r="A214" t="s">
        <v>11</v>
      </c>
      <c r="B214">
        <v>6.76</v>
      </c>
      <c r="C214">
        <v>2018</v>
      </c>
      <c r="D214" t="str">
        <f t="shared" si="3"/>
        <v>rendah</v>
      </c>
    </row>
    <row r="215" spans="1:4" x14ac:dyDescent="0.3">
      <c r="A215" t="s">
        <v>12</v>
      </c>
      <c r="B215">
        <v>9.81</v>
      </c>
      <c r="C215">
        <v>2018</v>
      </c>
      <c r="D215" t="str">
        <f t="shared" si="3"/>
        <v>rendah</v>
      </c>
    </row>
    <row r="216" spans="1:4" x14ac:dyDescent="0.3">
      <c r="A216" t="s">
        <v>13</v>
      </c>
      <c r="B216">
        <v>6.65</v>
      </c>
      <c r="C216">
        <v>2018</v>
      </c>
      <c r="D216" t="str">
        <f t="shared" si="3"/>
        <v>rendah</v>
      </c>
    </row>
    <row r="217" spans="1:4" x14ac:dyDescent="0.3">
      <c r="A217" t="s">
        <v>14</v>
      </c>
      <c r="B217">
        <v>9.27</v>
      </c>
      <c r="C217">
        <v>2018</v>
      </c>
      <c r="D217" t="str">
        <f t="shared" si="3"/>
        <v>rendah</v>
      </c>
    </row>
    <row r="218" spans="1:4" x14ac:dyDescent="0.3">
      <c r="A218" t="s">
        <v>15</v>
      </c>
      <c r="B218">
        <v>9.85</v>
      </c>
      <c r="C218">
        <v>2018</v>
      </c>
      <c r="D218" t="str">
        <f t="shared" si="3"/>
        <v>rendah</v>
      </c>
    </row>
    <row r="219" spans="1:4" x14ac:dyDescent="0.3">
      <c r="A219" t="s">
        <v>16</v>
      </c>
      <c r="B219">
        <v>7.22</v>
      </c>
      <c r="C219">
        <v>2018</v>
      </c>
      <c r="D219" t="str">
        <f t="shared" si="3"/>
        <v>rendah</v>
      </c>
    </row>
    <row r="220" spans="1:4" x14ac:dyDescent="0.3">
      <c r="A220" t="s">
        <v>17</v>
      </c>
      <c r="B220">
        <v>12.22</v>
      </c>
      <c r="C220">
        <v>2018</v>
      </c>
      <c r="D220" t="str">
        <f t="shared" si="3"/>
        <v>rendah</v>
      </c>
    </row>
    <row r="221" spans="1:4" x14ac:dyDescent="0.3">
      <c r="A221" t="s">
        <v>18</v>
      </c>
      <c r="B221">
        <v>10.7</v>
      </c>
      <c r="C221">
        <v>2018</v>
      </c>
      <c r="D221" t="str">
        <f t="shared" si="3"/>
        <v>rendah</v>
      </c>
    </row>
    <row r="222" spans="1:4" x14ac:dyDescent="0.3">
      <c r="A222" t="s">
        <v>19</v>
      </c>
      <c r="B222">
        <v>10.79</v>
      </c>
      <c r="C222">
        <v>2018</v>
      </c>
      <c r="D222" t="str">
        <f t="shared" si="3"/>
        <v>rendah</v>
      </c>
    </row>
    <row r="223" spans="1:4" x14ac:dyDescent="0.3">
      <c r="A223" t="s">
        <v>20</v>
      </c>
      <c r="B223">
        <v>9.76</v>
      </c>
      <c r="C223">
        <v>2018</v>
      </c>
      <c r="D223" t="str">
        <f t="shared" si="3"/>
        <v>rendah</v>
      </c>
    </row>
    <row r="224" spans="1:4" x14ac:dyDescent="0.3">
      <c r="A224" t="s">
        <v>21</v>
      </c>
      <c r="B224">
        <v>11.89</v>
      </c>
      <c r="C224">
        <v>2018</v>
      </c>
      <c r="D224" t="str">
        <f t="shared" si="3"/>
        <v>rendah</v>
      </c>
    </row>
    <row r="225" spans="1:4" x14ac:dyDescent="0.3">
      <c r="A225" t="s">
        <v>22</v>
      </c>
      <c r="B225">
        <v>8.67</v>
      </c>
      <c r="C225">
        <v>2018</v>
      </c>
      <c r="D225" t="str">
        <f t="shared" si="3"/>
        <v>rendah</v>
      </c>
    </row>
    <row r="226" spans="1:4" x14ac:dyDescent="0.3">
      <c r="A226" t="s">
        <v>23</v>
      </c>
      <c r="B226">
        <v>7.99</v>
      </c>
      <c r="C226">
        <v>2018</v>
      </c>
      <c r="D226" t="str">
        <f t="shared" si="3"/>
        <v>rendah</v>
      </c>
    </row>
    <row r="227" spans="1:4" x14ac:dyDescent="0.3">
      <c r="A227" t="s">
        <v>24</v>
      </c>
      <c r="B227">
        <v>8.06</v>
      </c>
      <c r="C227">
        <v>2018</v>
      </c>
      <c r="D227" t="str">
        <f t="shared" si="3"/>
        <v>rendah</v>
      </c>
    </row>
    <row r="228" spans="1:4" x14ac:dyDescent="0.3">
      <c r="A228" t="s">
        <v>25</v>
      </c>
      <c r="B228">
        <v>4.37</v>
      </c>
      <c r="C228">
        <v>2018</v>
      </c>
      <c r="D228" t="str">
        <f t="shared" si="3"/>
        <v>rendah</v>
      </c>
    </row>
    <row r="229" spans="1:4" x14ac:dyDescent="0.3">
      <c r="A229" t="s">
        <v>26</v>
      </c>
      <c r="B229">
        <v>10.06</v>
      </c>
      <c r="C229">
        <v>2018</v>
      </c>
      <c r="D229" t="str">
        <f t="shared" si="3"/>
        <v>rendah</v>
      </c>
    </row>
    <row r="230" spans="1:4" x14ac:dyDescent="0.3">
      <c r="A230" t="s">
        <v>36</v>
      </c>
      <c r="B230">
        <v>8.1199999999999992</v>
      </c>
      <c r="C230">
        <v>2018</v>
      </c>
      <c r="D230" t="str">
        <f t="shared" si="3"/>
        <v>rendah</v>
      </c>
    </row>
    <row r="231" spans="1:4" x14ac:dyDescent="0.3">
      <c r="A231" t="s">
        <v>27</v>
      </c>
      <c r="B231">
        <v>5.93</v>
      </c>
      <c r="C231">
        <v>2018</v>
      </c>
      <c r="D231" t="str">
        <f t="shared" si="3"/>
        <v>rendah</v>
      </c>
    </row>
    <row r="232" spans="1:4" x14ac:dyDescent="0.3">
      <c r="A232" t="s">
        <v>28</v>
      </c>
      <c r="B232">
        <v>7.12</v>
      </c>
      <c r="C232">
        <v>2018</v>
      </c>
      <c r="D232" t="str">
        <f t="shared" si="3"/>
        <v>rendah</v>
      </c>
    </row>
    <row r="233" spans="1:4" x14ac:dyDescent="0.3">
      <c r="A233" t="s">
        <v>29</v>
      </c>
      <c r="B233">
        <v>3.57</v>
      </c>
      <c r="C233">
        <v>2018</v>
      </c>
      <c r="D233" t="str">
        <f t="shared" si="3"/>
        <v>rendah</v>
      </c>
    </row>
    <row r="234" spans="1:4" x14ac:dyDescent="0.3">
      <c r="A234" t="s">
        <v>30</v>
      </c>
      <c r="B234">
        <v>8.8800000000000008</v>
      </c>
      <c r="C234">
        <v>2018</v>
      </c>
      <c r="D234" t="str">
        <f t="shared" si="3"/>
        <v>rendah</v>
      </c>
    </row>
    <row r="235" spans="1:4" x14ac:dyDescent="0.3">
      <c r="A235" t="s">
        <v>31</v>
      </c>
      <c r="B235">
        <v>4.1100000000000003</v>
      </c>
      <c r="C235">
        <v>2018</v>
      </c>
      <c r="D235" t="str">
        <f t="shared" si="3"/>
        <v>rendah</v>
      </c>
    </row>
    <row r="236" spans="1:4" x14ac:dyDescent="0.3">
      <c r="A236" t="s">
        <v>32</v>
      </c>
      <c r="B236">
        <v>2.14</v>
      </c>
      <c r="C236">
        <v>2018</v>
      </c>
      <c r="D236" t="str">
        <f t="shared" si="3"/>
        <v>rendah</v>
      </c>
    </row>
    <row r="237" spans="1:4" x14ac:dyDescent="0.3">
      <c r="A237" t="s">
        <v>33</v>
      </c>
      <c r="B237">
        <v>4.9400000000000004</v>
      </c>
      <c r="C237">
        <v>2018</v>
      </c>
      <c r="D237" t="str">
        <f t="shared" si="3"/>
        <v>rendah</v>
      </c>
    </row>
    <row r="238" spans="1:4" x14ac:dyDescent="0.3">
      <c r="A238" t="s">
        <v>34</v>
      </c>
      <c r="B238">
        <v>12.71</v>
      </c>
      <c r="C238">
        <v>2018</v>
      </c>
      <c r="D238" t="str">
        <f t="shared" si="3"/>
        <v>rendah</v>
      </c>
    </row>
    <row r="239" spans="1:4" x14ac:dyDescent="0.3">
      <c r="A239" t="s">
        <v>35</v>
      </c>
      <c r="B239">
        <v>5.7</v>
      </c>
      <c r="C239">
        <v>2018</v>
      </c>
      <c r="D239" t="str">
        <f t="shared" si="3"/>
        <v>rendah</v>
      </c>
    </row>
    <row r="240" spans="1:4" x14ac:dyDescent="0.3">
      <c r="A240" t="s">
        <v>9</v>
      </c>
      <c r="B240">
        <v>6.66</v>
      </c>
      <c r="C240">
        <v>2019</v>
      </c>
      <c r="D240" t="str">
        <f t="shared" si="3"/>
        <v>rendah</v>
      </c>
    </row>
    <row r="241" spans="1:4" x14ac:dyDescent="0.3">
      <c r="A241" t="s">
        <v>11</v>
      </c>
      <c r="B241">
        <v>6.22</v>
      </c>
      <c r="C241">
        <v>2019</v>
      </c>
      <c r="D241" t="str">
        <f t="shared" si="3"/>
        <v>rendah</v>
      </c>
    </row>
    <row r="242" spans="1:4" x14ac:dyDescent="0.3">
      <c r="A242" t="s">
        <v>12</v>
      </c>
      <c r="B242">
        <v>9.15</v>
      </c>
      <c r="C242">
        <v>2019</v>
      </c>
      <c r="D242" t="str">
        <f t="shared" si="3"/>
        <v>rendah</v>
      </c>
    </row>
    <row r="243" spans="1:4" x14ac:dyDescent="0.3">
      <c r="A243" t="s">
        <v>13</v>
      </c>
      <c r="B243">
        <v>5.94</v>
      </c>
      <c r="C243">
        <v>2019</v>
      </c>
      <c r="D243" t="str">
        <f t="shared" si="3"/>
        <v>rendah</v>
      </c>
    </row>
    <row r="244" spans="1:4" x14ac:dyDescent="0.3">
      <c r="A244" t="s">
        <v>14</v>
      </c>
      <c r="B244">
        <v>8.98</v>
      </c>
      <c r="C244">
        <v>2019</v>
      </c>
      <c r="D244" t="str">
        <f t="shared" si="3"/>
        <v>rendah</v>
      </c>
    </row>
    <row r="245" spans="1:4" x14ac:dyDescent="0.3">
      <c r="A245" t="s">
        <v>15</v>
      </c>
      <c r="B245">
        <v>9.1199999999999992</v>
      </c>
      <c r="C245">
        <v>2019</v>
      </c>
      <c r="D245" t="str">
        <f t="shared" si="3"/>
        <v>rendah</v>
      </c>
    </row>
    <row r="246" spans="1:4" x14ac:dyDescent="0.3">
      <c r="A246" t="s">
        <v>16</v>
      </c>
      <c r="B246">
        <v>6.65</v>
      </c>
      <c r="C246">
        <v>2019</v>
      </c>
      <c r="D246" t="str">
        <f t="shared" si="3"/>
        <v>rendah</v>
      </c>
    </row>
    <row r="247" spans="1:4" x14ac:dyDescent="0.3">
      <c r="A247" t="s">
        <v>17</v>
      </c>
      <c r="B247">
        <v>11.41</v>
      </c>
      <c r="C247">
        <v>2019</v>
      </c>
      <c r="D247" t="str">
        <f t="shared" si="3"/>
        <v>rendah</v>
      </c>
    </row>
    <row r="248" spans="1:4" x14ac:dyDescent="0.3">
      <c r="A248" t="s">
        <v>18</v>
      </c>
      <c r="B248">
        <v>9.94</v>
      </c>
      <c r="C248">
        <v>2019</v>
      </c>
      <c r="D248" t="str">
        <f t="shared" si="3"/>
        <v>rendah</v>
      </c>
    </row>
    <row r="249" spans="1:4" x14ac:dyDescent="0.3">
      <c r="A249" t="s">
        <v>19</v>
      </c>
      <c r="B249">
        <v>10.06</v>
      </c>
      <c r="C249">
        <v>2019</v>
      </c>
      <c r="D249" t="str">
        <f t="shared" si="3"/>
        <v>rendah</v>
      </c>
    </row>
    <row r="250" spans="1:4" x14ac:dyDescent="0.3">
      <c r="A250" t="s">
        <v>20</v>
      </c>
      <c r="B250">
        <v>9.0500000000000007</v>
      </c>
      <c r="C250">
        <v>2019</v>
      </c>
      <c r="D250" t="str">
        <f t="shared" si="3"/>
        <v>rendah</v>
      </c>
    </row>
    <row r="251" spans="1:4" x14ac:dyDescent="0.3">
      <c r="A251" t="s">
        <v>21</v>
      </c>
      <c r="B251">
        <v>11.11</v>
      </c>
      <c r="C251">
        <v>2019</v>
      </c>
      <c r="D251" t="str">
        <f t="shared" si="3"/>
        <v>rendah</v>
      </c>
    </row>
    <row r="252" spans="1:4" x14ac:dyDescent="0.3">
      <c r="A252" t="s">
        <v>22</v>
      </c>
      <c r="B252">
        <v>8.1199999999999992</v>
      </c>
      <c r="C252">
        <v>2019</v>
      </c>
      <c r="D252" t="str">
        <f t="shared" si="3"/>
        <v>rendah</v>
      </c>
    </row>
    <row r="253" spans="1:4" x14ac:dyDescent="0.3">
      <c r="A253" t="s">
        <v>23</v>
      </c>
      <c r="B253">
        <v>7.48</v>
      </c>
      <c r="C253">
        <v>2019</v>
      </c>
      <c r="D253" t="str">
        <f t="shared" si="3"/>
        <v>rendah</v>
      </c>
    </row>
    <row r="254" spans="1:4" x14ac:dyDescent="0.3">
      <c r="A254" t="s">
        <v>24</v>
      </c>
      <c r="B254">
        <v>7.39</v>
      </c>
      <c r="C254">
        <v>2019</v>
      </c>
      <c r="D254" t="str">
        <f t="shared" si="3"/>
        <v>rendah</v>
      </c>
    </row>
    <row r="255" spans="1:4" x14ac:dyDescent="0.3">
      <c r="A255" t="s">
        <v>25</v>
      </c>
      <c r="B255">
        <v>4.01</v>
      </c>
      <c r="C255">
        <v>2019</v>
      </c>
      <c r="D255" t="str">
        <f t="shared" si="3"/>
        <v>rendah</v>
      </c>
    </row>
    <row r="256" spans="1:4" x14ac:dyDescent="0.3">
      <c r="A256" t="s">
        <v>26</v>
      </c>
      <c r="B256">
        <v>9.3800000000000008</v>
      </c>
      <c r="C256">
        <v>2019</v>
      </c>
      <c r="D256" t="str">
        <f t="shared" si="3"/>
        <v>rendah</v>
      </c>
    </row>
    <row r="257" spans="1:4" x14ac:dyDescent="0.3">
      <c r="A257" t="s">
        <v>36</v>
      </c>
      <c r="B257">
        <v>7.71</v>
      </c>
      <c r="C257">
        <v>2019</v>
      </c>
      <c r="D257" t="str">
        <f t="shared" si="3"/>
        <v>rendah</v>
      </c>
    </row>
    <row r="258" spans="1:4" x14ac:dyDescent="0.3">
      <c r="A258" t="s">
        <v>27</v>
      </c>
      <c r="B258">
        <v>5.77</v>
      </c>
      <c r="C258">
        <v>2019</v>
      </c>
      <c r="D258" t="str">
        <f t="shared" si="3"/>
        <v>rendah</v>
      </c>
    </row>
    <row r="259" spans="1:4" x14ac:dyDescent="0.3">
      <c r="A259" t="s">
        <v>28</v>
      </c>
      <c r="B259">
        <v>6.67</v>
      </c>
      <c r="C259">
        <v>2019</v>
      </c>
      <c r="D259" t="str">
        <f t="shared" ref="D259:D322" si="4">IF(B259&lt;=13.8033,"rendah",IF(B259&gt;=13.8033,"tinggi"))</f>
        <v>rendah</v>
      </c>
    </row>
    <row r="260" spans="1:4" x14ac:dyDescent="0.3">
      <c r="A260" t="s">
        <v>29</v>
      </c>
      <c r="B260">
        <v>3.38</v>
      </c>
      <c r="C260">
        <v>2019</v>
      </c>
      <c r="D260" t="str">
        <f t="shared" si="4"/>
        <v>rendah</v>
      </c>
    </row>
    <row r="261" spans="1:4" x14ac:dyDescent="0.3">
      <c r="A261" t="s">
        <v>30</v>
      </c>
      <c r="B261">
        <v>8.41</v>
      </c>
      <c r="C261">
        <v>2019</v>
      </c>
      <c r="D261" t="str">
        <f t="shared" si="4"/>
        <v>rendah</v>
      </c>
    </row>
    <row r="262" spans="1:4" x14ac:dyDescent="0.3">
      <c r="A262" t="s">
        <v>31</v>
      </c>
      <c r="B262">
        <v>3.81</v>
      </c>
      <c r="C262">
        <v>2019</v>
      </c>
      <c r="D262" t="str">
        <f t="shared" si="4"/>
        <v>rendah</v>
      </c>
    </row>
    <row r="263" spans="1:4" x14ac:dyDescent="0.3">
      <c r="A263" t="s">
        <v>32</v>
      </c>
      <c r="B263">
        <v>2.0699999999999998</v>
      </c>
      <c r="C263">
        <v>2019</v>
      </c>
      <c r="D263" t="str">
        <f t="shared" si="4"/>
        <v>rendah</v>
      </c>
    </row>
    <row r="264" spans="1:4" x14ac:dyDescent="0.3">
      <c r="A264" t="s">
        <v>33</v>
      </c>
      <c r="B264">
        <v>4.3899999999999997</v>
      </c>
      <c r="C264">
        <v>2019</v>
      </c>
      <c r="D264" t="str">
        <f t="shared" si="4"/>
        <v>rendah</v>
      </c>
    </row>
    <row r="265" spans="1:4" x14ac:dyDescent="0.3">
      <c r="A265" t="s">
        <v>34</v>
      </c>
      <c r="B265">
        <v>11.6</v>
      </c>
      <c r="C265">
        <v>2019</v>
      </c>
      <c r="D265" t="str">
        <f t="shared" si="4"/>
        <v>rendah</v>
      </c>
    </row>
    <row r="266" spans="1:4" x14ac:dyDescent="0.3">
      <c r="A266" t="s">
        <v>35</v>
      </c>
      <c r="B266">
        <v>5.5</v>
      </c>
      <c r="C266">
        <v>2019</v>
      </c>
      <c r="D266" t="str">
        <f t="shared" si="4"/>
        <v>rendah</v>
      </c>
    </row>
    <row r="267" spans="1:4" x14ac:dyDescent="0.3">
      <c r="A267" t="s">
        <v>9</v>
      </c>
      <c r="B267">
        <v>7.69</v>
      </c>
      <c r="C267">
        <v>2020</v>
      </c>
      <c r="D267" t="str">
        <f t="shared" si="4"/>
        <v>rendah</v>
      </c>
    </row>
    <row r="268" spans="1:4" x14ac:dyDescent="0.3">
      <c r="A268" t="s">
        <v>11</v>
      </c>
      <c r="B268">
        <v>7.09</v>
      </c>
      <c r="C268">
        <v>2020</v>
      </c>
      <c r="D268" t="str">
        <f t="shared" si="4"/>
        <v>rendah</v>
      </c>
    </row>
    <row r="269" spans="1:4" x14ac:dyDescent="0.3">
      <c r="A269" t="s">
        <v>12</v>
      </c>
      <c r="B269">
        <v>10.36</v>
      </c>
      <c r="C269">
        <v>2020</v>
      </c>
      <c r="D269" t="str">
        <f t="shared" si="4"/>
        <v>rendah</v>
      </c>
    </row>
    <row r="270" spans="1:4" x14ac:dyDescent="0.3">
      <c r="A270" t="s">
        <v>13</v>
      </c>
      <c r="B270">
        <v>6.91</v>
      </c>
      <c r="C270">
        <v>2020</v>
      </c>
      <c r="D270" t="str">
        <f t="shared" si="4"/>
        <v>rendah</v>
      </c>
    </row>
    <row r="271" spans="1:4" x14ac:dyDescent="0.3">
      <c r="A271" t="s">
        <v>14</v>
      </c>
      <c r="B271">
        <v>9.98</v>
      </c>
      <c r="C271">
        <v>2020</v>
      </c>
      <c r="D271" t="str">
        <f t="shared" si="4"/>
        <v>rendah</v>
      </c>
    </row>
    <row r="272" spans="1:4" x14ac:dyDescent="0.3">
      <c r="A272" t="s">
        <v>15</v>
      </c>
      <c r="B272">
        <v>10.34</v>
      </c>
      <c r="C272">
        <v>2020</v>
      </c>
      <c r="D272" t="str">
        <f t="shared" si="4"/>
        <v>rendah</v>
      </c>
    </row>
    <row r="273" spans="1:4" x14ac:dyDescent="0.3">
      <c r="A273" t="s">
        <v>16</v>
      </c>
      <c r="B273">
        <v>7.62</v>
      </c>
      <c r="C273">
        <v>2020</v>
      </c>
      <c r="D273" t="str">
        <f t="shared" si="4"/>
        <v>rendah</v>
      </c>
    </row>
    <row r="274" spans="1:4" x14ac:dyDescent="0.3">
      <c r="A274" t="s">
        <v>17</v>
      </c>
      <c r="B274">
        <v>12.82</v>
      </c>
      <c r="C274">
        <v>2020</v>
      </c>
      <c r="D274" t="str">
        <f t="shared" si="4"/>
        <v>rendah</v>
      </c>
    </row>
    <row r="275" spans="1:4" x14ac:dyDescent="0.3">
      <c r="A275" t="s">
        <v>18</v>
      </c>
      <c r="B275">
        <v>11.24</v>
      </c>
      <c r="C275">
        <v>2020</v>
      </c>
      <c r="D275" t="str">
        <f t="shared" si="4"/>
        <v>rendah</v>
      </c>
    </row>
    <row r="276" spans="1:4" x14ac:dyDescent="0.3">
      <c r="A276" t="s">
        <v>19</v>
      </c>
      <c r="B276">
        <v>11.43</v>
      </c>
      <c r="C276">
        <v>2020</v>
      </c>
      <c r="D276" t="str">
        <f t="shared" si="4"/>
        <v>rendah</v>
      </c>
    </row>
    <row r="277" spans="1:4" x14ac:dyDescent="0.3">
      <c r="A277" t="s">
        <v>20</v>
      </c>
      <c r="B277">
        <v>10.26</v>
      </c>
      <c r="C277">
        <v>2020</v>
      </c>
      <c r="D277" t="str">
        <f t="shared" si="4"/>
        <v>rendah</v>
      </c>
    </row>
    <row r="278" spans="1:4" x14ac:dyDescent="0.3">
      <c r="A278" t="s">
        <v>21</v>
      </c>
      <c r="B278">
        <v>12.7</v>
      </c>
      <c r="C278">
        <v>2020</v>
      </c>
      <c r="D278" t="str">
        <f t="shared" si="4"/>
        <v>rendah</v>
      </c>
    </row>
    <row r="279" spans="1:4" x14ac:dyDescent="0.3">
      <c r="A279" t="s">
        <v>22</v>
      </c>
      <c r="B279">
        <v>9.31</v>
      </c>
      <c r="C279">
        <v>2020</v>
      </c>
      <c r="D279" t="str">
        <f t="shared" si="4"/>
        <v>rendah</v>
      </c>
    </row>
    <row r="280" spans="1:4" x14ac:dyDescent="0.3">
      <c r="A280" t="s">
        <v>23</v>
      </c>
      <c r="B280">
        <v>8.27</v>
      </c>
      <c r="C280">
        <v>2020</v>
      </c>
      <c r="D280" t="str">
        <f t="shared" si="4"/>
        <v>rendah</v>
      </c>
    </row>
    <row r="281" spans="1:4" x14ac:dyDescent="0.3">
      <c r="A281" t="s">
        <v>24</v>
      </c>
      <c r="B281">
        <v>8.26</v>
      </c>
      <c r="C281">
        <v>2020</v>
      </c>
      <c r="D281" t="str">
        <f t="shared" si="4"/>
        <v>rendah</v>
      </c>
    </row>
    <row r="282" spans="1:4" x14ac:dyDescent="0.3">
      <c r="A282" t="s">
        <v>25</v>
      </c>
      <c r="B282">
        <v>4.82</v>
      </c>
      <c r="C282">
        <v>2020</v>
      </c>
      <c r="D282" t="str">
        <f t="shared" si="4"/>
        <v>rendah</v>
      </c>
    </row>
    <row r="283" spans="1:4" x14ac:dyDescent="0.3">
      <c r="A283" t="s">
        <v>26</v>
      </c>
      <c r="B283">
        <v>10.49</v>
      </c>
      <c r="C283">
        <v>2020</v>
      </c>
      <c r="D283" t="str">
        <f t="shared" si="4"/>
        <v>rendah</v>
      </c>
    </row>
    <row r="284" spans="1:4" x14ac:dyDescent="0.3">
      <c r="A284" t="s">
        <v>36</v>
      </c>
      <c r="B284">
        <v>8.99</v>
      </c>
      <c r="C284">
        <v>2020</v>
      </c>
      <c r="D284" t="str">
        <f t="shared" si="4"/>
        <v>rendah</v>
      </c>
    </row>
    <row r="285" spans="1:4" x14ac:dyDescent="0.3">
      <c r="A285" t="s">
        <v>27</v>
      </c>
      <c r="B285">
        <v>6.68</v>
      </c>
      <c r="C285">
        <v>2020</v>
      </c>
      <c r="D285" t="str">
        <f t="shared" si="4"/>
        <v>rendah</v>
      </c>
    </row>
    <row r="286" spans="1:4" x14ac:dyDescent="0.3">
      <c r="A286" t="s">
        <v>28</v>
      </c>
      <c r="B286">
        <v>7.7</v>
      </c>
      <c r="C286">
        <v>2020</v>
      </c>
      <c r="D286" t="str">
        <f t="shared" si="4"/>
        <v>rendah</v>
      </c>
    </row>
    <row r="287" spans="1:4" x14ac:dyDescent="0.3">
      <c r="A287" t="s">
        <v>29</v>
      </c>
      <c r="B287">
        <v>3.99</v>
      </c>
      <c r="C287">
        <v>2020</v>
      </c>
      <c r="D287" t="str">
        <f t="shared" si="4"/>
        <v>rendah</v>
      </c>
    </row>
    <row r="288" spans="1:4" x14ac:dyDescent="0.3">
      <c r="A288" t="s">
        <v>30</v>
      </c>
      <c r="B288">
        <v>9.52</v>
      </c>
      <c r="C288">
        <v>2020</v>
      </c>
      <c r="D288" t="str">
        <f t="shared" si="4"/>
        <v>rendah</v>
      </c>
    </row>
    <row r="289" spans="1:4" x14ac:dyDescent="0.3">
      <c r="A289" t="s">
        <v>31</v>
      </c>
      <c r="B289">
        <v>4.38</v>
      </c>
      <c r="C289">
        <v>2020</v>
      </c>
      <c r="D289" t="str">
        <f t="shared" si="4"/>
        <v>rendah</v>
      </c>
    </row>
    <row r="290" spans="1:4" x14ac:dyDescent="0.3">
      <c r="A290" t="s">
        <v>32</v>
      </c>
      <c r="B290">
        <v>2.4500000000000002</v>
      </c>
      <c r="C290">
        <v>2020</v>
      </c>
      <c r="D290" t="str">
        <f t="shared" si="4"/>
        <v>rendah</v>
      </c>
    </row>
    <row r="291" spans="1:4" x14ac:dyDescent="0.3">
      <c r="A291" t="s">
        <v>33</v>
      </c>
      <c r="B291">
        <v>5.1100000000000003</v>
      </c>
      <c r="C291">
        <v>2020</v>
      </c>
      <c r="D291" t="str">
        <f t="shared" si="4"/>
        <v>rendah</v>
      </c>
    </row>
    <row r="292" spans="1:4" x14ac:dyDescent="0.3">
      <c r="A292" t="s">
        <v>34</v>
      </c>
      <c r="B292">
        <v>12.97</v>
      </c>
      <c r="C292">
        <v>2020</v>
      </c>
      <c r="D292" t="str">
        <f t="shared" si="4"/>
        <v>rendah</v>
      </c>
    </row>
    <row r="293" spans="1:4" x14ac:dyDescent="0.3">
      <c r="A293" t="s">
        <v>35</v>
      </c>
      <c r="B293">
        <v>6.09</v>
      </c>
      <c r="C293">
        <v>2020</v>
      </c>
      <c r="D293" t="str">
        <f t="shared" si="4"/>
        <v>rendah</v>
      </c>
    </row>
    <row r="294" spans="1:4" x14ac:dyDescent="0.3">
      <c r="A294" t="s">
        <v>9</v>
      </c>
      <c r="B294">
        <v>8.1300000000000008</v>
      </c>
      <c r="C294">
        <v>2021</v>
      </c>
      <c r="D294" t="str">
        <f t="shared" si="4"/>
        <v>rendah</v>
      </c>
    </row>
    <row r="295" spans="1:4" x14ac:dyDescent="0.3">
      <c r="A295" t="s">
        <v>11</v>
      </c>
      <c r="B295">
        <v>7.7</v>
      </c>
      <c r="C295">
        <v>2021</v>
      </c>
      <c r="D295" t="str">
        <f t="shared" si="4"/>
        <v>rendah</v>
      </c>
    </row>
    <row r="296" spans="1:4" x14ac:dyDescent="0.3">
      <c r="A296" t="s">
        <v>12</v>
      </c>
      <c r="B296">
        <v>11.18</v>
      </c>
      <c r="C296">
        <v>2021</v>
      </c>
      <c r="D296" t="str">
        <f t="shared" si="4"/>
        <v>rendah</v>
      </c>
    </row>
    <row r="297" spans="1:4" x14ac:dyDescent="0.3">
      <c r="A297" t="s">
        <v>13</v>
      </c>
      <c r="B297">
        <v>7.15</v>
      </c>
      <c r="C297">
        <v>2021</v>
      </c>
      <c r="D297" t="str">
        <f t="shared" si="4"/>
        <v>rendah</v>
      </c>
    </row>
    <row r="298" spans="1:4" x14ac:dyDescent="0.3">
      <c r="A298" t="s">
        <v>14</v>
      </c>
      <c r="B298">
        <v>10.65</v>
      </c>
      <c r="C298">
        <v>2021</v>
      </c>
      <c r="D298" t="str">
        <f t="shared" si="4"/>
        <v>rendah</v>
      </c>
    </row>
    <row r="299" spans="1:4" x14ac:dyDescent="0.3">
      <c r="A299" t="s">
        <v>15</v>
      </c>
      <c r="B299">
        <v>11.15</v>
      </c>
      <c r="C299">
        <v>2021</v>
      </c>
      <c r="D299" t="str">
        <f t="shared" si="4"/>
        <v>rendah</v>
      </c>
    </row>
    <row r="300" spans="1:4" x14ac:dyDescent="0.3">
      <c r="A300" t="s">
        <v>16</v>
      </c>
      <c r="B300">
        <v>7.97</v>
      </c>
      <c r="C300">
        <v>2021</v>
      </c>
      <c r="D300" t="str">
        <f t="shared" si="4"/>
        <v>rendah</v>
      </c>
    </row>
    <row r="301" spans="1:4" x14ac:dyDescent="0.3">
      <c r="A301" t="s">
        <v>17</v>
      </c>
      <c r="B301">
        <v>13.1</v>
      </c>
      <c r="C301">
        <v>2021</v>
      </c>
      <c r="D301" t="str">
        <f t="shared" si="4"/>
        <v>rendah</v>
      </c>
    </row>
    <row r="302" spans="1:4" x14ac:dyDescent="0.3">
      <c r="A302" t="s">
        <v>18</v>
      </c>
      <c r="B302">
        <v>12.3</v>
      </c>
      <c r="C302">
        <v>2021</v>
      </c>
      <c r="D302" t="str">
        <f t="shared" si="4"/>
        <v>rendah</v>
      </c>
    </row>
    <row r="303" spans="1:4" x14ac:dyDescent="0.3">
      <c r="A303" t="s">
        <v>19</v>
      </c>
      <c r="B303">
        <v>12.33</v>
      </c>
      <c r="C303">
        <v>2021</v>
      </c>
      <c r="D303" t="str">
        <f t="shared" si="4"/>
        <v>rendah</v>
      </c>
    </row>
    <row r="304" spans="1:4" x14ac:dyDescent="0.3">
      <c r="A304" t="s">
        <v>20</v>
      </c>
      <c r="B304">
        <v>10.71</v>
      </c>
      <c r="C304">
        <v>2021</v>
      </c>
      <c r="D304" t="str">
        <f t="shared" si="4"/>
        <v>rendah</v>
      </c>
    </row>
    <row r="305" spans="1:4" x14ac:dyDescent="0.3">
      <c r="A305" t="s">
        <v>21</v>
      </c>
      <c r="B305">
        <v>13.04</v>
      </c>
      <c r="C305">
        <v>2021</v>
      </c>
      <c r="D305" t="str">
        <f t="shared" si="4"/>
        <v>rendah</v>
      </c>
    </row>
    <row r="306" spans="1:4" x14ac:dyDescent="0.3">
      <c r="A306" t="s">
        <v>22</v>
      </c>
      <c r="B306">
        <v>10.029999999999999</v>
      </c>
      <c r="C306">
        <v>2021</v>
      </c>
      <c r="D306" t="str">
        <f t="shared" si="4"/>
        <v>rendah</v>
      </c>
    </row>
    <row r="307" spans="1:4" x14ac:dyDescent="0.3">
      <c r="A307" t="s">
        <v>23</v>
      </c>
      <c r="B307">
        <v>8.83</v>
      </c>
      <c r="C307">
        <v>2021</v>
      </c>
      <c r="D307" t="str">
        <f t="shared" si="4"/>
        <v>rendah</v>
      </c>
    </row>
    <row r="308" spans="1:4" x14ac:dyDescent="0.3">
      <c r="A308" t="s">
        <v>24</v>
      </c>
      <c r="B308">
        <v>8.9499999999999993</v>
      </c>
      <c r="C308">
        <v>2021</v>
      </c>
      <c r="D308" t="str">
        <f t="shared" si="4"/>
        <v>rendah</v>
      </c>
    </row>
    <row r="309" spans="1:4" x14ac:dyDescent="0.3">
      <c r="A309" t="s">
        <v>25</v>
      </c>
      <c r="B309">
        <v>5.21</v>
      </c>
      <c r="C309">
        <v>2021</v>
      </c>
      <c r="D309" t="str">
        <f t="shared" si="4"/>
        <v>rendah</v>
      </c>
    </row>
    <row r="310" spans="1:4" x14ac:dyDescent="0.3">
      <c r="A310" t="s">
        <v>26</v>
      </c>
      <c r="B310">
        <v>11.3</v>
      </c>
      <c r="C310">
        <v>2021</v>
      </c>
      <c r="D310" t="str">
        <f t="shared" si="4"/>
        <v>rendah</v>
      </c>
    </row>
    <row r="311" spans="1:4" x14ac:dyDescent="0.3">
      <c r="A311" t="s">
        <v>36</v>
      </c>
      <c r="B311">
        <v>9.65</v>
      </c>
      <c r="C311">
        <v>2021</v>
      </c>
      <c r="D311" t="str">
        <f t="shared" si="4"/>
        <v>rendah</v>
      </c>
    </row>
    <row r="312" spans="1:4" x14ac:dyDescent="0.3">
      <c r="A312" t="s">
        <v>27</v>
      </c>
      <c r="B312">
        <v>7.24</v>
      </c>
      <c r="C312">
        <v>2021</v>
      </c>
      <c r="D312" t="str">
        <f t="shared" si="4"/>
        <v>rendah</v>
      </c>
    </row>
    <row r="313" spans="1:4" x14ac:dyDescent="0.3">
      <c r="A313" t="s">
        <v>28</v>
      </c>
      <c r="B313">
        <v>8.25</v>
      </c>
      <c r="C313">
        <v>2021</v>
      </c>
      <c r="D313" t="str">
        <f t="shared" si="4"/>
        <v>rendah</v>
      </c>
    </row>
    <row r="314" spans="1:4" x14ac:dyDescent="0.3">
      <c r="A314" t="s">
        <v>29</v>
      </c>
      <c r="B314">
        <v>4.37</v>
      </c>
      <c r="C314">
        <v>2021</v>
      </c>
      <c r="D314" t="str">
        <f t="shared" si="4"/>
        <v>rendah</v>
      </c>
    </row>
    <row r="315" spans="1:4" x14ac:dyDescent="0.3">
      <c r="A315" t="s">
        <v>30</v>
      </c>
      <c r="B315">
        <v>10.029999999999999</v>
      </c>
      <c r="C315">
        <v>2021</v>
      </c>
      <c r="D315" t="str">
        <f t="shared" si="4"/>
        <v>rendah</v>
      </c>
    </row>
    <row r="316" spans="1:4" x14ac:dyDescent="0.3">
      <c r="A316" t="s">
        <v>31</v>
      </c>
      <c r="B316">
        <v>4.74</v>
      </c>
      <c r="C316">
        <v>2021</v>
      </c>
      <c r="D316" t="str">
        <f t="shared" si="4"/>
        <v>rendah</v>
      </c>
    </row>
    <row r="317" spans="1:4" x14ac:dyDescent="0.3">
      <c r="A317" t="s">
        <v>32</v>
      </c>
      <c r="B317">
        <v>2.58</v>
      </c>
      <c r="C317">
        <v>2021</v>
      </c>
      <c r="D317" t="str">
        <f t="shared" si="4"/>
        <v>rendah</v>
      </c>
    </row>
    <row r="318" spans="1:4" x14ac:dyDescent="0.3">
      <c r="A318" t="s">
        <v>33</v>
      </c>
      <c r="B318">
        <v>5.35</v>
      </c>
      <c r="C318">
        <v>2021</v>
      </c>
      <c r="D318" t="str">
        <f t="shared" si="4"/>
        <v>rendah</v>
      </c>
    </row>
    <row r="319" spans="1:4" x14ac:dyDescent="0.3">
      <c r="A319" t="s">
        <v>34</v>
      </c>
      <c r="B319">
        <v>13.13</v>
      </c>
      <c r="C319">
        <v>2021</v>
      </c>
      <c r="D319" t="str">
        <f t="shared" si="4"/>
        <v>rendah</v>
      </c>
    </row>
    <row r="320" spans="1:4" x14ac:dyDescent="0.3">
      <c r="A320" t="s">
        <v>35</v>
      </c>
      <c r="B320">
        <v>7.11</v>
      </c>
      <c r="C320">
        <v>2021</v>
      </c>
      <c r="D320" t="str">
        <f t="shared" si="4"/>
        <v>rendah</v>
      </c>
    </row>
    <row r="321" spans="1:4" x14ac:dyDescent="0.3">
      <c r="A321" t="s">
        <v>9</v>
      </c>
      <c r="B321">
        <v>7.73</v>
      </c>
      <c r="C321">
        <v>2022</v>
      </c>
      <c r="D321" t="str">
        <f t="shared" si="4"/>
        <v>rendah</v>
      </c>
    </row>
    <row r="322" spans="1:4" x14ac:dyDescent="0.3">
      <c r="A322" t="s">
        <v>11</v>
      </c>
      <c r="B322">
        <v>7.34</v>
      </c>
      <c r="C322">
        <v>2022</v>
      </c>
      <c r="D322" t="str">
        <f t="shared" si="4"/>
        <v>rendah</v>
      </c>
    </row>
    <row r="323" spans="1:4" x14ac:dyDescent="0.3">
      <c r="A323" t="s">
        <v>12</v>
      </c>
      <c r="B323">
        <v>10.55</v>
      </c>
      <c r="C323">
        <v>2022</v>
      </c>
      <c r="D323" t="str">
        <f t="shared" ref="D323:D347" si="5">IF(B323&lt;=13.8033,"rendah",IF(B323&gt;=13.8033,"tinggi"))</f>
        <v>rendah</v>
      </c>
    </row>
    <row r="324" spans="1:4" x14ac:dyDescent="0.3">
      <c r="A324" t="s">
        <v>13</v>
      </c>
      <c r="B324">
        <v>6.8</v>
      </c>
      <c r="C324">
        <v>2022</v>
      </c>
      <c r="D324" t="str">
        <f t="shared" si="5"/>
        <v>rendah</v>
      </c>
    </row>
    <row r="325" spans="1:4" x14ac:dyDescent="0.3">
      <c r="A325" t="s">
        <v>14</v>
      </c>
      <c r="B325">
        <v>10.42</v>
      </c>
      <c r="C325">
        <v>2022</v>
      </c>
      <c r="D325" t="str">
        <f t="shared" si="5"/>
        <v>rendah</v>
      </c>
    </row>
    <row r="326" spans="1:4" x14ac:dyDescent="0.3">
      <c r="A326" t="s">
        <v>15</v>
      </c>
      <c r="B326">
        <v>10.73</v>
      </c>
      <c r="C326">
        <v>2022</v>
      </c>
      <c r="D326" t="str">
        <f t="shared" si="5"/>
        <v>rendah</v>
      </c>
    </row>
    <row r="327" spans="1:4" x14ac:dyDescent="0.3">
      <c r="A327" t="s">
        <v>16</v>
      </c>
      <c r="B327">
        <v>7.72</v>
      </c>
      <c r="C327">
        <v>2022</v>
      </c>
      <c r="D327" t="str">
        <f t="shared" si="5"/>
        <v>rendah</v>
      </c>
    </row>
    <row r="328" spans="1:4" x14ac:dyDescent="0.3">
      <c r="A328" t="s">
        <v>17</v>
      </c>
      <c r="B328">
        <v>12.76</v>
      </c>
      <c r="C328">
        <v>2022</v>
      </c>
      <c r="D328" t="str">
        <f t="shared" si="5"/>
        <v>rendah</v>
      </c>
    </row>
    <row r="329" spans="1:4" x14ac:dyDescent="0.3">
      <c r="A329" t="s">
        <v>18</v>
      </c>
      <c r="B329">
        <v>12.01</v>
      </c>
      <c r="C329">
        <v>2022</v>
      </c>
      <c r="D329" t="str">
        <f t="shared" si="5"/>
        <v>rendah</v>
      </c>
    </row>
    <row r="330" spans="1:4" x14ac:dyDescent="0.3">
      <c r="A330" t="s">
        <v>19</v>
      </c>
      <c r="B330">
        <v>11.94</v>
      </c>
      <c r="C330">
        <v>2022</v>
      </c>
      <c r="D330" t="str">
        <f t="shared" si="5"/>
        <v>rendah</v>
      </c>
    </row>
    <row r="331" spans="1:4" x14ac:dyDescent="0.3">
      <c r="A331" t="s">
        <v>20</v>
      </c>
      <c r="B331">
        <v>10.14</v>
      </c>
      <c r="C331">
        <v>2022</v>
      </c>
      <c r="D331" t="str">
        <f t="shared" si="5"/>
        <v>rendah</v>
      </c>
    </row>
    <row r="332" spans="1:4" x14ac:dyDescent="0.3">
      <c r="A332" t="s">
        <v>21</v>
      </c>
      <c r="B332">
        <v>12.77</v>
      </c>
      <c r="C332">
        <v>2022</v>
      </c>
      <c r="D332" t="str">
        <f t="shared" si="5"/>
        <v>rendah</v>
      </c>
    </row>
    <row r="333" spans="1:4" x14ac:dyDescent="0.3">
      <c r="A333" t="s">
        <v>22</v>
      </c>
      <c r="B333">
        <v>9.75</v>
      </c>
      <c r="C333">
        <v>2022</v>
      </c>
      <c r="D333" t="str">
        <f t="shared" si="5"/>
        <v>rendah</v>
      </c>
    </row>
    <row r="334" spans="1:4" x14ac:dyDescent="0.3">
      <c r="A334" t="s">
        <v>23</v>
      </c>
      <c r="B334">
        <v>8.6999999999999993</v>
      </c>
      <c r="C334">
        <v>2022</v>
      </c>
      <c r="D334" t="str">
        <f t="shared" si="5"/>
        <v>rendah</v>
      </c>
    </row>
    <row r="335" spans="1:4" x14ac:dyDescent="0.3">
      <c r="A335" t="s">
        <v>24</v>
      </c>
      <c r="B335">
        <v>8.44</v>
      </c>
      <c r="C335">
        <v>2022</v>
      </c>
      <c r="D335" t="str">
        <f t="shared" si="5"/>
        <v>rendah</v>
      </c>
    </row>
    <row r="336" spans="1:4" x14ac:dyDescent="0.3">
      <c r="A336" t="s">
        <v>25</v>
      </c>
      <c r="B336">
        <v>5.01</v>
      </c>
      <c r="C336">
        <v>2022</v>
      </c>
      <c r="D336" t="str">
        <f t="shared" si="5"/>
        <v>rendah</v>
      </c>
    </row>
    <row r="337" spans="1:4" x14ac:dyDescent="0.3">
      <c r="A337" t="s">
        <v>26</v>
      </c>
      <c r="B337">
        <v>10.82</v>
      </c>
      <c r="C337">
        <v>2022</v>
      </c>
      <c r="D337" t="str">
        <f t="shared" si="5"/>
        <v>rendah</v>
      </c>
    </row>
    <row r="338" spans="1:4" x14ac:dyDescent="0.3">
      <c r="A338" t="s">
        <v>36</v>
      </c>
      <c r="B338">
        <v>9.32</v>
      </c>
      <c r="C338">
        <v>2022</v>
      </c>
      <c r="D338" t="str">
        <f t="shared" si="5"/>
        <v>rendah</v>
      </c>
    </row>
    <row r="339" spans="1:4" x14ac:dyDescent="0.3">
      <c r="A339" t="s">
        <v>27</v>
      </c>
      <c r="B339">
        <v>7.1</v>
      </c>
      <c r="C339">
        <v>2022</v>
      </c>
      <c r="D339" t="str">
        <f t="shared" si="5"/>
        <v>rendah</v>
      </c>
    </row>
    <row r="340" spans="1:4" x14ac:dyDescent="0.3">
      <c r="A340" t="s">
        <v>28</v>
      </c>
      <c r="B340">
        <v>8.02</v>
      </c>
      <c r="C340">
        <v>2022</v>
      </c>
      <c r="D340" t="str">
        <f t="shared" si="5"/>
        <v>rendah</v>
      </c>
    </row>
    <row r="341" spans="1:4" x14ac:dyDescent="0.3">
      <c r="A341" t="s">
        <v>29</v>
      </c>
      <c r="B341">
        <v>4.25</v>
      </c>
      <c r="C341">
        <v>2022</v>
      </c>
      <c r="D341" t="str">
        <f t="shared" si="5"/>
        <v>rendah</v>
      </c>
    </row>
    <row r="342" spans="1:4" x14ac:dyDescent="0.3">
      <c r="A342" t="s">
        <v>30</v>
      </c>
      <c r="B342">
        <v>9.82</v>
      </c>
      <c r="C342">
        <v>2022</v>
      </c>
      <c r="D342" t="str">
        <f t="shared" si="5"/>
        <v>rendah</v>
      </c>
    </row>
    <row r="343" spans="1:4" x14ac:dyDescent="0.3">
      <c r="A343" t="s">
        <v>31</v>
      </c>
      <c r="B343">
        <v>4.43</v>
      </c>
      <c r="C343">
        <v>2022</v>
      </c>
      <c r="D343" t="str">
        <f t="shared" si="5"/>
        <v>rendah</v>
      </c>
    </row>
    <row r="344" spans="1:4" x14ac:dyDescent="0.3">
      <c r="A344" t="s">
        <v>32</v>
      </c>
      <c r="B344">
        <v>2.5299999999999998</v>
      </c>
      <c r="C344">
        <v>2022</v>
      </c>
      <c r="D344" t="str">
        <f t="shared" si="5"/>
        <v>rendah</v>
      </c>
    </row>
    <row r="345" spans="1:4" x14ac:dyDescent="0.3">
      <c r="A345" t="s">
        <v>33</v>
      </c>
      <c r="B345">
        <v>5.1100000000000003</v>
      </c>
      <c r="C345">
        <v>2022</v>
      </c>
      <c r="D345" t="str">
        <f t="shared" si="5"/>
        <v>rendah</v>
      </c>
    </row>
    <row r="346" spans="1:4" x14ac:dyDescent="0.3">
      <c r="A346" t="s">
        <v>34</v>
      </c>
      <c r="B346">
        <v>12.72</v>
      </c>
      <c r="C346">
        <v>2022</v>
      </c>
      <c r="D346" t="str">
        <f t="shared" si="5"/>
        <v>rendah</v>
      </c>
    </row>
    <row r="347" spans="1:4" x14ac:dyDescent="0.3">
      <c r="A347" t="s">
        <v>35</v>
      </c>
      <c r="B347">
        <v>6.73</v>
      </c>
      <c r="C347">
        <v>2022</v>
      </c>
      <c r="D347" t="str">
        <f t="shared" si="5"/>
        <v>rendah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6D-A594-4892-B1CB-E78495B95970}">
  <dimension ref="A1:C347"/>
  <sheetViews>
    <sheetView showGridLines="0" zoomScaleNormal="100" workbookViewId="0">
      <selection activeCell="G13" sqref="G13"/>
    </sheetView>
  </sheetViews>
  <sheetFormatPr defaultRowHeight="14.4" x14ac:dyDescent="0.3"/>
  <cols>
    <col min="1" max="1" width="27.109375" bestFit="1" customWidth="1"/>
    <col min="2" max="2" width="5.88671875" bestFit="1" customWidth="1"/>
    <col min="3" max="3" width="17.44140625" bestFit="1" customWidth="1"/>
  </cols>
  <sheetData>
    <row r="1" spans="1:3" x14ac:dyDescent="0.3">
      <c r="A1" s="6" t="s">
        <v>38</v>
      </c>
      <c r="B1" s="6" t="s">
        <v>7</v>
      </c>
      <c r="C1" s="6" t="s">
        <v>37</v>
      </c>
    </row>
    <row r="2" spans="1:3" x14ac:dyDescent="0.3">
      <c r="A2" t="s">
        <v>9</v>
      </c>
      <c r="B2">
        <v>2010</v>
      </c>
      <c r="C2" t="s">
        <v>43</v>
      </c>
    </row>
    <row r="3" spans="1:3" x14ac:dyDescent="0.3">
      <c r="A3" t="s">
        <v>11</v>
      </c>
      <c r="B3">
        <v>2010</v>
      </c>
      <c r="C3" t="s">
        <v>43</v>
      </c>
    </row>
    <row r="4" spans="1:3" x14ac:dyDescent="0.3">
      <c r="A4" t="s">
        <v>12</v>
      </c>
      <c r="B4">
        <v>2010</v>
      </c>
      <c r="C4" t="s">
        <v>44</v>
      </c>
    </row>
    <row r="5" spans="1:3" x14ac:dyDescent="0.3">
      <c r="A5" t="s">
        <v>13</v>
      </c>
      <c r="B5">
        <v>2010</v>
      </c>
      <c r="C5" t="s">
        <v>43</v>
      </c>
    </row>
    <row r="6" spans="1:3" x14ac:dyDescent="0.3">
      <c r="A6" t="s">
        <v>14</v>
      </c>
      <c r="B6">
        <v>2010</v>
      </c>
      <c r="C6" t="s">
        <v>44</v>
      </c>
    </row>
    <row r="7" spans="1:3" x14ac:dyDescent="0.3">
      <c r="A7" t="s">
        <v>15</v>
      </c>
      <c r="B7">
        <v>2010</v>
      </c>
      <c r="C7" t="s">
        <v>43</v>
      </c>
    </row>
    <row r="8" spans="1:3" x14ac:dyDescent="0.3">
      <c r="A8" t="s">
        <v>16</v>
      </c>
      <c r="B8">
        <v>2010</v>
      </c>
      <c r="C8" t="s">
        <v>43</v>
      </c>
    </row>
    <row r="9" spans="1:3" x14ac:dyDescent="0.3">
      <c r="A9" t="s">
        <v>17</v>
      </c>
      <c r="B9">
        <v>2010</v>
      </c>
      <c r="C9" t="s">
        <v>44</v>
      </c>
    </row>
    <row r="10" spans="1:3" x14ac:dyDescent="0.3">
      <c r="A10" t="s">
        <v>18</v>
      </c>
      <c r="B10">
        <v>2010</v>
      </c>
      <c r="C10" t="s">
        <v>44</v>
      </c>
    </row>
    <row r="11" spans="1:3" x14ac:dyDescent="0.3">
      <c r="A11" t="s">
        <v>19</v>
      </c>
      <c r="B11">
        <v>2010</v>
      </c>
      <c r="C11" t="s">
        <v>44</v>
      </c>
    </row>
    <row r="12" spans="1:3" x14ac:dyDescent="0.3">
      <c r="A12" t="s">
        <v>20</v>
      </c>
      <c r="B12">
        <v>2010</v>
      </c>
      <c r="C12" t="s">
        <v>43</v>
      </c>
    </row>
    <row r="13" spans="1:3" x14ac:dyDescent="0.3">
      <c r="A13" t="s">
        <v>21</v>
      </c>
      <c r="B13">
        <v>2010</v>
      </c>
      <c r="C13" t="s">
        <v>44</v>
      </c>
    </row>
    <row r="14" spans="1:3" x14ac:dyDescent="0.3">
      <c r="A14" t="s">
        <v>22</v>
      </c>
      <c r="B14">
        <v>2010</v>
      </c>
      <c r="C14" t="s">
        <v>43</v>
      </c>
    </row>
    <row r="15" spans="1:3" x14ac:dyDescent="0.3">
      <c r="A15" t="s">
        <v>23</v>
      </c>
      <c r="B15">
        <v>2010</v>
      </c>
      <c r="C15" t="s">
        <v>43</v>
      </c>
    </row>
    <row r="16" spans="1:3" x14ac:dyDescent="0.3">
      <c r="A16" t="s">
        <v>24</v>
      </c>
      <c r="B16">
        <v>2010</v>
      </c>
      <c r="C16" t="s">
        <v>43</v>
      </c>
    </row>
    <row r="17" spans="1:3" x14ac:dyDescent="0.3">
      <c r="A17" t="s">
        <v>25</v>
      </c>
      <c r="B17">
        <v>2010</v>
      </c>
      <c r="C17" t="s">
        <v>43</v>
      </c>
    </row>
    <row r="18" spans="1:3" x14ac:dyDescent="0.3">
      <c r="A18" t="s">
        <v>26</v>
      </c>
      <c r="B18">
        <v>2010</v>
      </c>
      <c r="C18" t="s">
        <v>44</v>
      </c>
    </row>
    <row r="19" spans="1:3" x14ac:dyDescent="0.3">
      <c r="A19" t="s">
        <v>27</v>
      </c>
      <c r="B19">
        <v>2010</v>
      </c>
      <c r="C19" t="s">
        <v>43</v>
      </c>
    </row>
    <row r="20" spans="1:3" x14ac:dyDescent="0.3">
      <c r="A20" t="s">
        <v>28</v>
      </c>
      <c r="B20">
        <v>2010</v>
      </c>
      <c r="C20" t="s">
        <v>43</v>
      </c>
    </row>
    <row r="21" spans="1:3" x14ac:dyDescent="0.3">
      <c r="A21" t="s">
        <v>29</v>
      </c>
      <c r="B21">
        <v>2010</v>
      </c>
      <c r="C21" t="s">
        <v>43</v>
      </c>
    </row>
    <row r="22" spans="1:3" x14ac:dyDescent="0.3">
      <c r="A22" t="s">
        <v>30</v>
      </c>
      <c r="B22">
        <v>2010</v>
      </c>
      <c r="C22" t="s">
        <v>43</v>
      </c>
    </row>
    <row r="23" spans="1:3" x14ac:dyDescent="0.3">
      <c r="A23" t="s">
        <v>31</v>
      </c>
      <c r="B23">
        <v>2010</v>
      </c>
      <c r="C23" t="s">
        <v>43</v>
      </c>
    </row>
    <row r="24" spans="1:3" x14ac:dyDescent="0.3">
      <c r="A24" t="s">
        <v>32</v>
      </c>
      <c r="B24">
        <v>2010</v>
      </c>
      <c r="C24" t="s">
        <v>43</v>
      </c>
    </row>
    <row r="25" spans="1:3" x14ac:dyDescent="0.3">
      <c r="A25" t="s">
        <v>33</v>
      </c>
      <c r="B25">
        <v>2010</v>
      </c>
      <c r="C25" t="s">
        <v>43</v>
      </c>
    </row>
    <row r="26" spans="1:3" x14ac:dyDescent="0.3">
      <c r="A26" t="s">
        <v>34</v>
      </c>
      <c r="B26">
        <v>2010</v>
      </c>
      <c r="C26" t="s">
        <v>44</v>
      </c>
    </row>
    <row r="27" spans="1:3" x14ac:dyDescent="0.3">
      <c r="A27" t="s">
        <v>35</v>
      </c>
      <c r="B27">
        <v>2010</v>
      </c>
      <c r="C27" t="s">
        <v>43</v>
      </c>
    </row>
    <row r="28" spans="1:3" x14ac:dyDescent="0.3">
      <c r="A28" t="s">
        <v>9</v>
      </c>
      <c r="B28">
        <v>2011</v>
      </c>
      <c r="C28" t="s">
        <v>43</v>
      </c>
    </row>
    <row r="29" spans="1:3" x14ac:dyDescent="0.3">
      <c r="A29" t="s">
        <v>11</v>
      </c>
      <c r="B29">
        <v>2011</v>
      </c>
      <c r="C29" t="s">
        <v>43</v>
      </c>
    </row>
    <row r="30" spans="1:3" x14ac:dyDescent="0.3">
      <c r="A30" t="s">
        <v>12</v>
      </c>
      <c r="B30">
        <v>2011</v>
      </c>
      <c r="C30" t="s">
        <v>44</v>
      </c>
    </row>
    <row r="31" spans="1:3" x14ac:dyDescent="0.3">
      <c r="A31" t="s">
        <v>13</v>
      </c>
      <c r="B31">
        <v>2011</v>
      </c>
      <c r="C31" t="s">
        <v>43</v>
      </c>
    </row>
    <row r="32" spans="1:3" x14ac:dyDescent="0.3">
      <c r="A32" t="s">
        <v>14</v>
      </c>
      <c r="B32">
        <v>2011</v>
      </c>
      <c r="C32" t="s">
        <v>43</v>
      </c>
    </row>
    <row r="33" spans="1:3" x14ac:dyDescent="0.3">
      <c r="A33" t="s">
        <v>15</v>
      </c>
      <c r="B33">
        <v>2011</v>
      </c>
      <c r="C33" t="s">
        <v>43</v>
      </c>
    </row>
    <row r="34" spans="1:3" x14ac:dyDescent="0.3">
      <c r="A34" t="s">
        <v>16</v>
      </c>
      <c r="B34">
        <v>2011</v>
      </c>
      <c r="C34" t="s">
        <v>43</v>
      </c>
    </row>
    <row r="35" spans="1:3" x14ac:dyDescent="0.3">
      <c r="A35" t="s">
        <v>17</v>
      </c>
      <c r="B35">
        <v>2011</v>
      </c>
      <c r="C35" t="s">
        <v>44</v>
      </c>
    </row>
    <row r="36" spans="1:3" x14ac:dyDescent="0.3">
      <c r="A36" t="s">
        <v>18</v>
      </c>
      <c r="B36">
        <v>2011</v>
      </c>
      <c r="C36" t="s">
        <v>44</v>
      </c>
    </row>
    <row r="37" spans="1:3" x14ac:dyDescent="0.3">
      <c r="A37" t="s">
        <v>19</v>
      </c>
      <c r="B37">
        <v>2011</v>
      </c>
      <c r="C37" t="s">
        <v>44</v>
      </c>
    </row>
    <row r="38" spans="1:3" x14ac:dyDescent="0.3">
      <c r="A38" t="s">
        <v>20</v>
      </c>
      <c r="B38">
        <v>2011</v>
      </c>
      <c r="C38" t="s">
        <v>43</v>
      </c>
    </row>
    <row r="39" spans="1:3" x14ac:dyDescent="0.3">
      <c r="A39" t="s">
        <v>21</v>
      </c>
      <c r="B39">
        <v>2011</v>
      </c>
      <c r="C39" t="s">
        <v>44</v>
      </c>
    </row>
    <row r="40" spans="1:3" x14ac:dyDescent="0.3">
      <c r="A40" t="s">
        <v>22</v>
      </c>
      <c r="B40">
        <v>2011</v>
      </c>
      <c r="C40" t="s">
        <v>43</v>
      </c>
    </row>
    <row r="41" spans="1:3" x14ac:dyDescent="0.3">
      <c r="A41" t="s">
        <v>23</v>
      </c>
      <c r="B41">
        <v>2011</v>
      </c>
      <c r="C41" t="s">
        <v>43</v>
      </c>
    </row>
    <row r="42" spans="1:3" x14ac:dyDescent="0.3">
      <c r="A42" t="s">
        <v>24</v>
      </c>
      <c r="B42">
        <v>2011</v>
      </c>
      <c r="C42" t="s">
        <v>43</v>
      </c>
    </row>
    <row r="43" spans="1:3" x14ac:dyDescent="0.3">
      <c r="A43" t="s">
        <v>25</v>
      </c>
      <c r="B43">
        <v>2011</v>
      </c>
      <c r="C43" t="s">
        <v>43</v>
      </c>
    </row>
    <row r="44" spans="1:3" x14ac:dyDescent="0.3">
      <c r="A44" t="s">
        <v>26</v>
      </c>
      <c r="B44">
        <v>2011</v>
      </c>
      <c r="C44" t="s">
        <v>44</v>
      </c>
    </row>
    <row r="45" spans="1:3" x14ac:dyDescent="0.3">
      <c r="A45" t="s">
        <v>27</v>
      </c>
      <c r="B45">
        <v>2011</v>
      </c>
      <c r="C45" t="s">
        <v>43</v>
      </c>
    </row>
    <row r="46" spans="1:3" x14ac:dyDescent="0.3">
      <c r="A46" t="s">
        <v>28</v>
      </c>
      <c r="B46">
        <v>2011</v>
      </c>
      <c r="C46" t="s">
        <v>43</v>
      </c>
    </row>
    <row r="47" spans="1:3" x14ac:dyDescent="0.3">
      <c r="A47" t="s">
        <v>29</v>
      </c>
      <c r="B47">
        <v>2011</v>
      </c>
      <c r="C47" t="s">
        <v>43</v>
      </c>
    </row>
    <row r="48" spans="1:3" x14ac:dyDescent="0.3">
      <c r="A48" t="s">
        <v>30</v>
      </c>
      <c r="B48">
        <v>2011</v>
      </c>
      <c r="C48" t="s">
        <v>43</v>
      </c>
    </row>
    <row r="49" spans="1:3" x14ac:dyDescent="0.3">
      <c r="A49" t="s">
        <v>31</v>
      </c>
      <c r="B49">
        <v>2011</v>
      </c>
      <c r="C49" t="s">
        <v>43</v>
      </c>
    </row>
    <row r="50" spans="1:3" x14ac:dyDescent="0.3">
      <c r="A50" t="s">
        <v>32</v>
      </c>
      <c r="B50">
        <v>2011</v>
      </c>
      <c r="C50" t="s">
        <v>43</v>
      </c>
    </row>
    <row r="51" spans="1:3" x14ac:dyDescent="0.3">
      <c r="A51" t="s">
        <v>33</v>
      </c>
      <c r="B51">
        <v>2011</v>
      </c>
      <c r="C51" t="s">
        <v>43</v>
      </c>
    </row>
    <row r="52" spans="1:3" x14ac:dyDescent="0.3">
      <c r="A52" t="s">
        <v>34</v>
      </c>
      <c r="B52">
        <v>2011</v>
      </c>
      <c r="C52" t="s">
        <v>44</v>
      </c>
    </row>
    <row r="53" spans="1:3" x14ac:dyDescent="0.3">
      <c r="A53" t="s">
        <v>35</v>
      </c>
      <c r="B53">
        <v>2011</v>
      </c>
      <c r="C53" t="s">
        <v>43</v>
      </c>
    </row>
    <row r="54" spans="1:3" x14ac:dyDescent="0.3">
      <c r="A54" t="s">
        <v>9</v>
      </c>
      <c r="B54">
        <v>2012</v>
      </c>
      <c r="C54" t="s">
        <v>43</v>
      </c>
    </row>
    <row r="55" spans="1:3" x14ac:dyDescent="0.3">
      <c r="A55" t="s">
        <v>11</v>
      </c>
      <c r="B55">
        <v>2012</v>
      </c>
      <c r="C55" t="s">
        <v>43</v>
      </c>
    </row>
    <row r="56" spans="1:3" x14ac:dyDescent="0.3">
      <c r="A56" t="s">
        <v>12</v>
      </c>
      <c r="B56">
        <v>2012</v>
      </c>
      <c r="C56" t="s">
        <v>43</v>
      </c>
    </row>
    <row r="57" spans="1:3" x14ac:dyDescent="0.3">
      <c r="A57" t="s">
        <v>13</v>
      </c>
      <c r="B57">
        <v>2012</v>
      </c>
      <c r="C57" t="s">
        <v>43</v>
      </c>
    </row>
    <row r="58" spans="1:3" x14ac:dyDescent="0.3">
      <c r="A58" t="s">
        <v>14</v>
      </c>
      <c r="B58">
        <v>2012</v>
      </c>
      <c r="C58" t="s">
        <v>43</v>
      </c>
    </row>
    <row r="59" spans="1:3" x14ac:dyDescent="0.3">
      <c r="A59" t="s">
        <v>15</v>
      </c>
      <c r="B59">
        <v>2012</v>
      </c>
      <c r="C59" t="s">
        <v>43</v>
      </c>
    </row>
    <row r="60" spans="1:3" x14ac:dyDescent="0.3">
      <c r="A60" t="s">
        <v>16</v>
      </c>
      <c r="B60">
        <v>2012</v>
      </c>
      <c r="C60" t="s">
        <v>43</v>
      </c>
    </row>
    <row r="61" spans="1:3" x14ac:dyDescent="0.3">
      <c r="A61" t="s">
        <v>17</v>
      </c>
      <c r="B61">
        <v>2012</v>
      </c>
      <c r="C61" t="s">
        <v>43</v>
      </c>
    </row>
    <row r="62" spans="1:3" x14ac:dyDescent="0.3">
      <c r="A62" t="s">
        <v>18</v>
      </c>
      <c r="B62">
        <v>2012</v>
      </c>
      <c r="C62" t="s">
        <v>44</v>
      </c>
    </row>
    <row r="63" spans="1:3" x14ac:dyDescent="0.3">
      <c r="A63" t="s">
        <v>19</v>
      </c>
      <c r="B63">
        <v>2012</v>
      </c>
      <c r="C63" t="s">
        <v>44</v>
      </c>
    </row>
    <row r="64" spans="1:3" x14ac:dyDescent="0.3">
      <c r="A64" t="s">
        <v>20</v>
      </c>
      <c r="B64">
        <v>2012</v>
      </c>
      <c r="C64" t="s">
        <v>43</v>
      </c>
    </row>
    <row r="65" spans="1:3" x14ac:dyDescent="0.3">
      <c r="A65" t="s">
        <v>21</v>
      </c>
      <c r="B65">
        <v>2012</v>
      </c>
      <c r="C65" t="s">
        <v>44</v>
      </c>
    </row>
    <row r="66" spans="1:3" x14ac:dyDescent="0.3">
      <c r="A66" t="s">
        <v>22</v>
      </c>
      <c r="B66">
        <v>2012</v>
      </c>
      <c r="C66" t="s">
        <v>43</v>
      </c>
    </row>
    <row r="67" spans="1:3" x14ac:dyDescent="0.3">
      <c r="A67" t="s">
        <v>23</v>
      </c>
      <c r="B67">
        <v>2012</v>
      </c>
      <c r="C67" t="s">
        <v>43</v>
      </c>
    </row>
    <row r="68" spans="1:3" x14ac:dyDescent="0.3">
      <c r="A68" t="s">
        <v>24</v>
      </c>
      <c r="B68">
        <v>2012</v>
      </c>
      <c r="C68" t="s">
        <v>43</v>
      </c>
    </row>
    <row r="69" spans="1:3" x14ac:dyDescent="0.3">
      <c r="A69" t="s">
        <v>25</v>
      </c>
      <c r="B69">
        <v>2012</v>
      </c>
      <c r="C69" t="s">
        <v>43</v>
      </c>
    </row>
    <row r="70" spans="1:3" x14ac:dyDescent="0.3">
      <c r="A70" t="s">
        <v>26</v>
      </c>
      <c r="B70">
        <v>2012</v>
      </c>
      <c r="C70" t="s">
        <v>43</v>
      </c>
    </row>
    <row r="71" spans="1:3" x14ac:dyDescent="0.3">
      <c r="A71" t="s">
        <v>27</v>
      </c>
      <c r="B71">
        <v>2012</v>
      </c>
      <c r="C71" t="s">
        <v>43</v>
      </c>
    </row>
    <row r="72" spans="1:3" x14ac:dyDescent="0.3">
      <c r="A72" t="s">
        <v>28</v>
      </c>
      <c r="B72">
        <v>2012</v>
      </c>
      <c r="C72" t="s">
        <v>43</v>
      </c>
    </row>
    <row r="73" spans="1:3" x14ac:dyDescent="0.3">
      <c r="A73" t="s">
        <v>29</v>
      </c>
      <c r="B73">
        <v>2012</v>
      </c>
      <c r="C73" t="s">
        <v>43</v>
      </c>
    </row>
    <row r="74" spans="1:3" x14ac:dyDescent="0.3">
      <c r="A74" t="s">
        <v>30</v>
      </c>
      <c r="B74">
        <v>2012</v>
      </c>
      <c r="C74" t="s">
        <v>43</v>
      </c>
    </row>
    <row r="75" spans="1:3" x14ac:dyDescent="0.3">
      <c r="A75" t="s">
        <v>31</v>
      </c>
      <c r="B75">
        <v>2012</v>
      </c>
      <c r="C75" t="s">
        <v>43</v>
      </c>
    </row>
    <row r="76" spans="1:3" x14ac:dyDescent="0.3">
      <c r="A76" t="s">
        <v>32</v>
      </c>
      <c r="B76">
        <v>2012</v>
      </c>
      <c r="C76" t="s">
        <v>43</v>
      </c>
    </row>
    <row r="77" spans="1:3" x14ac:dyDescent="0.3">
      <c r="A77" t="s">
        <v>33</v>
      </c>
      <c r="B77">
        <v>2012</v>
      </c>
      <c r="C77" t="s">
        <v>43</v>
      </c>
    </row>
    <row r="78" spans="1:3" x14ac:dyDescent="0.3">
      <c r="A78" t="s">
        <v>34</v>
      </c>
      <c r="B78">
        <v>2012</v>
      </c>
      <c r="C78" t="s">
        <v>44</v>
      </c>
    </row>
    <row r="79" spans="1:3" x14ac:dyDescent="0.3">
      <c r="A79" t="s">
        <v>35</v>
      </c>
      <c r="B79">
        <v>2012</v>
      </c>
      <c r="C79" t="s">
        <v>43</v>
      </c>
    </row>
    <row r="80" spans="1:3" x14ac:dyDescent="0.3">
      <c r="A80" t="s">
        <v>9</v>
      </c>
      <c r="B80">
        <v>2013</v>
      </c>
      <c r="C80" t="s">
        <v>43</v>
      </c>
    </row>
    <row r="81" spans="1:3" x14ac:dyDescent="0.3">
      <c r="A81" t="s">
        <v>11</v>
      </c>
      <c r="B81">
        <v>2013</v>
      </c>
      <c r="C81" t="s">
        <v>43</v>
      </c>
    </row>
    <row r="82" spans="1:3" x14ac:dyDescent="0.3">
      <c r="A82" t="s">
        <v>12</v>
      </c>
      <c r="B82">
        <v>2013</v>
      </c>
      <c r="C82" t="s">
        <v>43</v>
      </c>
    </row>
    <row r="83" spans="1:3" x14ac:dyDescent="0.3">
      <c r="A83" t="s">
        <v>13</v>
      </c>
      <c r="B83">
        <v>2013</v>
      </c>
      <c r="C83" t="s">
        <v>43</v>
      </c>
    </row>
    <row r="84" spans="1:3" x14ac:dyDescent="0.3">
      <c r="A84" t="s">
        <v>14</v>
      </c>
      <c r="B84">
        <v>2013</v>
      </c>
      <c r="C84" t="s">
        <v>43</v>
      </c>
    </row>
    <row r="85" spans="1:3" x14ac:dyDescent="0.3">
      <c r="A85" t="s">
        <v>15</v>
      </c>
      <c r="B85">
        <v>2013</v>
      </c>
      <c r="C85" t="s">
        <v>43</v>
      </c>
    </row>
    <row r="86" spans="1:3" x14ac:dyDescent="0.3">
      <c r="A86" t="s">
        <v>16</v>
      </c>
      <c r="B86">
        <v>2013</v>
      </c>
      <c r="C86" t="s">
        <v>43</v>
      </c>
    </row>
    <row r="87" spans="1:3" x14ac:dyDescent="0.3">
      <c r="A87" t="s">
        <v>17</v>
      </c>
      <c r="B87">
        <v>2013</v>
      </c>
      <c r="C87" t="s">
        <v>43</v>
      </c>
    </row>
    <row r="88" spans="1:3" x14ac:dyDescent="0.3">
      <c r="A88" t="s">
        <v>18</v>
      </c>
      <c r="B88">
        <v>2013</v>
      </c>
      <c r="C88" t="s">
        <v>44</v>
      </c>
    </row>
    <row r="89" spans="1:3" x14ac:dyDescent="0.3">
      <c r="A89" t="s">
        <v>19</v>
      </c>
      <c r="B89">
        <v>2013</v>
      </c>
      <c r="C89" t="s">
        <v>44</v>
      </c>
    </row>
    <row r="90" spans="1:3" x14ac:dyDescent="0.3">
      <c r="A90" t="s">
        <v>20</v>
      </c>
      <c r="B90">
        <v>2013</v>
      </c>
      <c r="C90" t="s">
        <v>43</v>
      </c>
    </row>
    <row r="91" spans="1:3" x14ac:dyDescent="0.3">
      <c r="A91" t="s">
        <v>21</v>
      </c>
      <c r="B91">
        <v>2013</v>
      </c>
      <c r="C91" t="s">
        <v>44</v>
      </c>
    </row>
    <row r="92" spans="1:3" x14ac:dyDescent="0.3">
      <c r="A92" t="s">
        <v>22</v>
      </c>
      <c r="B92">
        <v>2013</v>
      </c>
      <c r="C92" t="s">
        <v>43</v>
      </c>
    </row>
    <row r="93" spans="1:3" x14ac:dyDescent="0.3">
      <c r="A93" t="s">
        <v>23</v>
      </c>
      <c r="B93">
        <v>2013</v>
      </c>
      <c r="C93" t="s">
        <v>43</v>
      </c>
    </row>
    <row r="94" spans="1:3" x14ac:dyDescent="0.3">
      <c r="A94" t="s">
        <v>24</v>
      </c>
      <c r="B94">
        <v>2013</v>
      </c>
      <c r="C94" t="s">
        <v>43</v>
      </c>
    </row>
    <row r="95" spans="1:3" x14ac:dyDescent="0.3">
      <c r="A95" t="s">
        <v>25</v>
      </c>
      <c r="B95">
        <v>2013</v>
      </c>
      <c r="C95" t="s">
        <v>43</v>
      </c>
    </row>
    <row r="96" spans="1:3" x14ac:dyDescent="0.3">
      <c r="A96" t="s">
        <v>26</v>
      </c>
      <c r="B96">
        <v>2013</v>
      </c>
      <c r="C96" t="s">
        <v>43</v>
      </c>
    </row>
    <row r="97" spans="1:3" x14ac:dyDescent="0.3">
      <c r="A97" t="s">
        <v>27</v>
      </c>
      <c r="B97">
        <v>2013</v>
      </c>
      <c r="C97" t="s">
        <v>43</v>
      </c>
    </row>
    <row r="98" spans="1:3" x14ac:dyDescent="0.3">
      <c r="A98" t="s">
        <v>28</v>
      </c>
      <c r="B98">
        <v>2013</v>
      </c>
      <c r="C98" t="s">
        <v>43</v>
      </c>
    </row>
    <row r="99" spans="1:3" x14ac:dyDescent="0.3">
      <c r="A99" t="s">
        <v>29</v>
      </c>
      <c r="B99">
        <v>2013</v>
      </c>
      <c r="C99" t="s">
        <v>43</v>
      </c>
    </row>
    <row r="100" spans="1:3" x14ac:dyDescent="0.3">
      <c r="A100" t="s">
        <v>30</v>
      </c>
      <c r="B100">
        <v>2013</v>
      </c>
      <c r="C100" t="s">
        <v>43</v>
      </c>
    </row>
    <row r="101" spans="1:3" x14ac:dyDescent="0.3">
      <c r="A101" t="s">
        <v>31</v>
      </c>
      <c r="B101">
        <v>2013</v>
      </c>
      <c r="C101" t="s">
        <v>43</v>
      </c>
    </row>
    <row r="102" spans="1:3" x14ac:dyDescent="0.3">
      <c r="A102" t="s">
        <v>32</v>
      </c>
      <c r="B102">
        <v>2013</v>
      </c>
      <c r="C102" t="s">
        <v>43</v>
      </c>
    </row>
    <row r="103" spans="1:3" x14ac:dyDescent="0.3">
      <c r="A103" t="s">
        <v>33</v>
      </c>
      <c r="B103">
        <v>2013</v>
      </c>
      <c r="C103" t="s">
        <v>43</v>
      </c>
    </row>
    <row r="104" spans="1:3" x14ac:dyDescent="0.3">
      <c r="A104" t="s">
        <v>34</v>
      </c>
      <c r="B104">
        <v>2013</v>
      </c>
      <c r="C104" t="s">
        <v>44</v>
      </c>
    </row>
    <row r="105" spans="1:3" x14ac:dyDescent="0.3">
      <c r="A105" t="s">
        <v>35</v>
      </c>
      <c r="B105">
        <v>2013</v>
      </c>
      <c r="C105" t="s">
        <v>43</v>
      </c>
    </row>
    <row r="106" spans="1:3" x14ac:dyDescent="0.3">
      <c r="A106" t="s">
        <v>9</v>
      </c>
      <c r="B106">
        <v>2014</v>
      </c>
      <c r="C106" t="s">
        <v>43</v>
      </c>
    </row>
    <row r="107" spans="1:3" x14ac:dyDescent="0.3">
      <c r="A107" t="s">
        <v>11</v>
      </c>
      <c r="B107">
        <v>2014</v>
      </c>
      <c r="C107" t="s">
        <v>43</v>
      </c>
    </row>
    <row r="108" spans="1:3" x14ac:dyDescent="0.3">
      <c r="A108" t="s">
        <v>12</v>
      </c>
      <c r="B108">
        <v>2014</v>
      </c>
      <c r="C108" t="s">
        <v>43</v>
      </c>
    </row>
    <row r="109" spans="1:3" x14ac:dyDescent="0.3">
      <c r="A109" t="s">
        <v>13</v>
      </c>
      <c r="B109">
        <v>2014</v>
      </c>
      <c r="C109" t="s">
        <v>43</v>
      </c>
    </row>
    <row r="110" spans="1:3" x14ac:dyDescent="0.3">
      <c r="A110" t="s">
        <v>14</v>
      </c>
      <c r="B110">
        <v>2014</v>
      </c>
      <c r="C110" t="s">
        <v>43</v>
      </c>
    </row>
    <row r="111" spans="1:3" x14ac:dyDescent="0.3">
      <c r="A111" t="s">
        <v>15</v>
      </c>
      <c r="B111">
        <v>2014</v>
      </c>
      <c r="C111" t="s">
        <v>43</v>
      </c>
    </row>
    <row r="112" spans="1:3" x14ac:dyDescent="0.3">
      <c r="A112" t="s">
        <v>16</v>
      </c>
      <c r="B112">
        <v>2014</v>
      </c>
      <c r="C112" t="s">
        <v>43</v>
      </c>
    </row>
    <row r="113" spans="1:3" x14ac:dyDescent="0.3">
      <c r="A113" t="s">
        <v>17</v>
      </c>
      <c r="B113">
        <v>2014</v>
      </c>
      <c r="C113" t="s">
        <v>43</v>
      </c>
    </row>
    <row r="114" spans="1:3" x14ac:dyDescent="0.3">
      <c r="A114" t="s">
        <v>18</v>
      </c>
      <c r="B114">
        <v>2014</v>
      </c>
      <c r="C114" t="s">
        <v>44</v>
      </c>
    </row>
    <row r="115" spans="1:3" x14ac:dyDescent="0.3">
      <c r="A115" t="s">
        <v>19</v>
      </c>
      <c r="B115">
        <v>2014</v>
      </c>
      <c r="C115" t="s">
        <v>43</v>
      </c>
    </row>
    <row r="116" spans="1:3" x14ac:dyDescent="0.3">
      <c r="A116" t="s">
        <v>20</v>
      </c>
      <c r="B116">
        <v>2014</v>
      </c>
      <c r="C116" t="s">
        <v>43</v>
      </c>
    </row>
    <row r="117" spans="1:3" x14ac:dyDescent="0.3">
      <c r="A117" t="s">
        <v>21</v>
      </c>
      <c r="B117">
        <v>2014</v>
      </c>
      <c r="C117" t="s">
        <v>44</v>
      </c>
    </row>
    <row r="118" spans="1:3" x14ac:dyDescent="0.3">
      <c r="A118" t="s">
        <v>22</v>
      </c>
      <c r="B118">
        <v>2014</v>
      </c>
      <c r="C118" t="s">
        <v>43</v>
      </c>
    </row>
    <row r="119" spans="1:3" x14ac:dyDescent="0.3">
      <c r="A119" t="s">
        <v>23</v>
      </c>
      <c r="B119">
        <v>2014</v>
      </c>
      <c r="C119" t="s">
        <v>43</v>
      </c>
    </row>
    <row r="120" spans="1:3" x14ac:dyDescent="0.3">
      <c r="A120" t="s">
        <v>24</v>
      </c>
      <c r="B120">
        <v>2014</v>
      </c>
      <c r="C120" t="s">
        <v>43</v>
      </c>
    </row>
    <row r="121" spans="1:3" x14ac:dyDescent="0.3">
      <c r="A121" t="s">
        <v>25</v>
      </c>
      <c r="B121">
        <v>2014</v>
      </c>
      <c r="C121" t="s">
        <v>43</v>
      </c>
    </row>
    <row r="122" spans="1:3" x14ac:dyDescent="0.3">
      <c r="A122" t="s">
        <v>26</v>
      </c>
      <c r="B122">
        <v>2014</v>
      </c>
      <c r="C122" t="s">
        <v>43</v>
      </c>
    </row>
    <row r="123" spans="1:3" x14ac:dyDescent="0.3">
      <c r="A123" t="s">
        <v>27</v>
      </c>
      <c r="B123">
        <v>2014</v>
      </c>
      <c r="C123" t="s">
        <v>43</v>
      </c>
    </row>
    <row r="124" spans="1:3" x14ac:dyDescent="0.3">
      <c r="A124" t="s">
        <v>28</v>
      </c>
      <c r="B124">
        <v>2014</v>
      </c>
      <c r="C124" t="s">
        <v>43</v>
      </c>
    </row>
    <row r="125" spans="1:3" x14ac:dyDescent="0.3">
      <c r="A125" t="s">
        <v>29</v>
      </c>
      <c r="B125">
        <v>2014</v>
      </c>
      <c r="C125" t="s">
        <v>43</v>
      </c>
    </row>
    <row r="126" spans="1:3" x14ac:dyDescent="0.3">
      <c r="A126" t="s">
        <v>30</v>
      </c>
      <c r="B126">
        <v>2014</v>
      </c>
      <c r="C126" t="s">
        <v>43</v>
      </c>
    </row>
    <row r="127" spans="1:3" x14ac:dyDescent="0.3">
      <c r="A127" t="s">
        <v>31</v>
      </c>
      <c r="B127">
        <v>2014</v>
      </c>
      <c r="C127" t="s">
        <v>43</v>
      </c>
    </row>
    <row r="128" spans="1:3" x14ac:dyDescent="0.3">
      <c r="A128" t="s">
        <v>32</v>
      </c>
      <c r="B128">
        <v>2014</v>
      </c>
      <c r="C128" t="s">
        <v>43</v>
      </c>
    </row>
    <row r="129" spans="1:3" x14ac:dyDescent="0.3">
      <c r="A129" t="s">
        <v>33</v>
      </c>
      <c r="B129">
        <v>2014</v>
      </c>
      <c r="C129" t="s">
        <v>43</v>
      </c>
    </row>
    <row r="130" spans="1:3" x14ac:dyDescent="0.3">
      <c r="A130" t="s">
        <v>34</v>
      </c>
      <c r="B130">
        <v>2014</v>
      </c>
      <c r="C130" t="s">
        <v>44</v>
      </c>
    </row>
    <row r="131" spans="1:3" x14ac:dyDescent="0.3">
      <c r="A131" t="s">
        <v>35</v>
      </c>
      <c r="B131">
        <v>2014</v>
      </c>
      <c r="C131" t="s">
        <v>43</v>
      </c>
    </row>
    <row r="132" spans="1:3" x14ac:dyDescent="0.3">
      <c r="A132" t="s">
        <v>9</v>
      </c>
      <c r="B132">
        <v>2015</v>
      </c>
      <c r="C132" t="s">
        <v>43</v>
      </c>
    </row>
    <row r="133" spans="1:3" x14ac:dyDescent="0.3">
      <c r="A133" t="s">
        <v>11</v>
      </c>
      <c r="B133">
        <v>2015</v>
      </c>
      <c r="C133" t="s">
        <v>43</v>
      </c>
    </row>
    <row r="134" spans="1:3" x14ac:dyDescent="0.3">
      <c r="A134" t="s">
        <v>12</v>
      </c>
      <c r="B134">
        <v>2015</v>
      </c>
      <c r="C134" t="s">
        <v>43</v>
      </c>
    </row>
    <row r="135" spans="1:3" x14ac:dyDescent="0.3">
      <c r="A135" t="s">
        <v>13</v>
      </c>
      <c r="B135">
        <v>2015</v>
      </c>
      <c r="C135" t="s">
        <v>43</v>
      </c>
    </row>
    <row r="136" spans="1:3" x14ac:dyDescent="0.3">
      <c r="A136" t="s">
        <v>14</v>
      </c>
      <c r="B136">
        <v>2015</v>
      </c>
      <c r="C136" t="s">
        <v>43</v>
      </c>
    </row>
    <row r="137" spans="1:3" x14ac:dyDescent="0.3">
      <c r="A137" t="s">
        <v>15</v>
      </c>
      <c r="B137">
        <v>2015</v>
      </c>
      <c r="C137" t="s">
        <v>43</v>
      </c>
    </row>
    <row r="138" spans="1:3" x14ac:dyDescent="0.3">
      <c r="A138" t="s">
        <v>16</v>
      </c>
      <c r="B138">
        <v>2015</v>
      </c>
      <c r="C138" t="s">
        <v>43</v>
      </c>
    </row>
    <row r="139" spans="1:3" x14ac:dyDescent="0.3">
      <c r="A139" t="s">
        <v>17</v>
      </c>
      <c r="B139">
        <v>2015</v>
      </c>
      <c r="C139" t="s">
        <v>44</v>
      </c>
    </row>
    <row r="140" spans="1:3" x14ac:dyDescent="0.3">
      <c r="A140" t="s">
        <v>18</v>
      </c>
      <c r="B140">
        <v>2015</v>
      </c>
      <c r="C140" t="s">
        <v>44</v>
      </c>
    </row>
    <row r="141" spans="1:3" x14ac:dyDescent="0.3">
      <c r="A141" t="s">
        <v>19</v>
      </c>
      <c r="B141">
        <v>2015</v>
      </c>
      <c r="C141" t="s">
        <v>44</v>
      </c>
    </row>
    <row r="142" spans="1:3" x14ac:dyDescent="0.3">
      <c r="A142" t="s">
        <v>20</v>
      </c>
      <c r="B142">
        <v>2015</v>
      </c>
      <c r="C142" t="s">
        <v>43</v>
      </c>
    </row>
    <row r="143" spans="1:3" x14ac:dyDescent="0.3">
      <c r="A143" t="s">
        <v>21</v>
      </c>
      <c r="B143">
        <v>2015</v>
      </c>
      <c r="C143" t="s">
        <v>44</v>
      </c>
    </row>
    <row r="144" spans="1:3" x14ac:dyDescent="0.3">
      <c r="A144" t="s">
        <v>22</v>
      </c>
      <c r="B144">
        <v>2015</v>
      </c>
      <c r="C144" t="s">
        <v>43</v>
      </c>
    </row>
    <row r="145" spans="1:3" x14ac:dyDescent="0.3">
      <c r="A145" t="s">
        <v>23</v>
      </c>
      <c r="B145">
        <v>2015</v>
      </c>
      <c r="C145" t="s">
        <v>43</v>
      </c>
    </row>
    <row r="146" spans="1:3" x14ac:dyDescent="0.3">
      <c r="A146" t="s">
        <v>24</v>
      </c>
      <c r="B146">
        <v>2015</v>
      </c>
      <c r="C146" t="s">
        <v>43</v>
      </c>
    </row>
    <row r="147" spans="1:3" x14ac:dyDescent="0.3">
      <c r="A147" t="s">
        <v>25</v>
      </c>
      <c r="B147">
        <v>2015</v>
      </c>
      <c r="C147" t="s">
        <v>43</v>
      </c>
    </row>
    <row r="148" spans="1:3" x14ac:dyDescent="0.3">
      <c r="A148" t="s">
        <v>26</v>
      </c>
      <c r="B148">
        <v>2015</v>
      </c>
      <c r="C148" t="s">
        <v>43</v>
      </c>
    </row>
    <row r="149" spans="1:3" x14ac:dyDescent="0.3">
      <c r="A149" t="s">
        <v>36</v>
      </c>
      <c r="B149">
        <v>2015</v>
      </c>
      <c r="C149" t="s">
        <v>43</v>
      </c>
    </row>
    <row r="150" spans="1:3" x14ac:dyDescent="0.3">
      <c r="A150" t="s">
        <v>27</v>
      </c>
      <c r="B150">
        <v>2015</v>
      </c>
      <c r="C150" t="s">
        <v>43</v>
      </c>
    </row>
    <row r="151" spans="1:3" x14ac:dyDescent="0.3">
      <c r="A151" t="s">
        <v>28</v>
      </c>
      <c r="B151">
        <v>2015</v>
      </c>
      <c r="C151" t="s">
        <v>43</v>
      </c>
    </row>
    <row r="152" spans="1:3" x14ac:dyDescent="0.3">
      <c r="A152" t="s">
        <v>29</v>
      </c>
      <c r="B152">
        <v>2015</v>
      </c>
      <c r="C152" t="s">
        <v>43</v>
      </c>
    </row>
    <row r="153" spans="1:3" x14ac:dyDescent="0.3">
      <c r="A153" t="s">
        <v>30</v>
      </c>
      <c r="B153">
        <v>2015</v>
      </c>
      <c r="C153" t="s">
        <v>43</v>
      </c>
    </row>
    <row r="154" spans="1:3" x14ac:dyDescent="0.3">
      <c r="A154" t="s">
        <v>31</v>
      </c>
      <c r="B154">
        <v>2015</v>
      </c>
      <c r="C154" t="s">
        <v>43</v>
      </c>
    </row>
    <row r="155" spans="1:3" x14ac:dyDescent="0.3">
      <c r="A155" t="s">
        <v>32</v>
      </c>
      <c r="B155">
        <v>2015</v>
      </c>
      <c r="C155" t="s">
        <v>43</v>
      </c>
    </row>
    <row r="156" spans="1:3" x14ac:dyDescent="0.3">
      <c r="A156" t="s">
        <v>33</v>
      </c>
      <c r="B156">
        <v>2015</v>
      </c>
      <c r="C156" t="s">
        <v>43</v>
      </c>
    </row>
    <row r="157" spans="1:3" x14ac:dyDescent="0.3">
      <c r="A157" t="s">
        <v>34</v>
      </c>
      <c r="B157">
        <v>2015</v>
      </c>
      <c r="C157" t="s">
        <v>44</v>
      </c>
    </row>
    <row r="158" spans="1:3" x14ac:dyDescent="0.3">
      <c r="A158" t="s">
        <v>35</v>
      </c>
      <c r="B158">
        <v>2015</v>
      </c>
      <c r="C158" t="s">
        <v>43</v>
      </c>
    </row>
    <row r="159" spans="1:3" x14ac:dyDescent="0.3">
      <c r="A159" t="s">
        <v>9</v>
      </c>
      <c r="B159">
        <v>2016</v>
      </c>
      <c r="C159" t="s">
        <v>43</v>
      </c>
    </row>
    <row r="160" spans="1:3" x14ac:dyDescent="0.3">
      <c r="A160" t="s">
        <v>11</v>
      </c>
      <c r="B160">
        <v>2016</v>
      </c>
      <c r="C160" t="s">
        <v>43</v>
      </c>
    </row>
    <row r="161" spans="1:3" x14ac:dyDescent="0.3">
      <c r="A161" t="s">
        <v>12</v>
      </c>
      <c r="B161">
        <v>2016</v>
      </c>
      <c r="C161" t="s">
        <v>43</v>
      </c>
    </row>
    <row r="162" spans="1:3" x14ac:dyDescent="0.3">
      <c r="A162" t="s">
        <v>13</v>
      </c>
      <c r="B162">
        <v>2016</v>
      </c>
      <c r="C162" t="s">
        <v>43</v>
      </c>
    </row>
    <row r="163" spans="1:3" x14ac:dyDescent="0.3">
      <c r="A163" t="s">
        <v>14</v>
      </c>
      <c r="B163">
        <v>2016</v>
      </c>
      <c r="C163" t="s">
        <v>43</v>
      </c>
    </row>
    <row r="164" spans="1:3" x14ac:dyDescent="0.3">
      <c r="A164" t="s">
        <v>15</v>
      </c>
      <c r="B164">
        <v>2016</v>
      </c>
      <c r="C164" t="s">
        <v>43</v>
      </c>
    </row>
    <row r="165" spans="1:3" x14ac:dyDescent="0.3">
      <c r="A165" t="s">
        <v>16</v>
      </c>
      <c r="B165">
        <v>2016</v>
      </c>
      <c r="C165" t="s">
        <v>43</v>
      </c>
    </row>
    <row r="166" spans="1:3" x14ac:dyDescent="0.3">
      <c r="A166" t="s">
        <v>17</v>
      </c>
      <c r="B166">
        <v>2016</v>
      </c>
      <c r="C166" t="s">
        <v>43</v>
      </c>
    </row>
    <row r="167" spans="1:3" x14ac:dyDescent="0.3">
      <c r="A167" t="s">
        <v>18</v>
      </c>
      <c r="B167">
        <v>2016</v>
      </c>
      <c r="C167" t="s">
        <v>43</v>
      </c>
    </row>
    <row r="168" spans="1:3" x14ac:dyDescent="0.3">
      <c r="A168" t="s">
        <v>19</v>
      </c>
      <c r="B168">
        <v>2016</v>
      </c>
      <c r="C168" t="s">
        <v>43</v>
      </c>
    </row>
    <row r="169" spans="1:3" x14ac:dyDescent="0.3">
      <c r="A169" t="s">
        <v>20</v>
      </c>
      <c r="B169">
        <v>2016</v>
      </c>
      <c r="C169" t="s">
        <v>43</v>
      </c>
    </row>
    <row r="170" spans="1:3" x14ac:dyDescent="0.3">
      <c r="A170" t="s">
        <v>21</v>
      </c>
      <c r="B170">
        <v>2016</v>
      </c>
      <c r="C170" t="s">
        <v>44</v>
      </c>
    </row>
    <row r="171" spans="1:3" x14ac:dyDescent="0.3">
      <c r="A171" t="s">
        <v>22</v>
      </c>
      <c r="B171">
        <v>2016</v>
      </c>
      <c r="C171" t="s">
        <v>43</v>
      </c>
    </row>
    <row r="172" spans="1:3" x14ac:dyDescent="0.3">
      <c r="A172" t="s">
        <v>23</v>
      </c>
      <c r="B172">
        <v>2016</v>
      </c>
      <c r="C172" t="s">
        <v>43</v>
      </c>
    </row>
    <row r="173" spans="1:3" x14ac:dyDescent="0.3">
      <c r="A173" t="s">
        <v>24</v>
      </c>
      <c r="B173">
        <v>2016</v>
      </c>
      <c r="C173" t="s">
        <v>43</v>
      </c>
    </row>
    <row r="174" spans="1:3" x14ac:dyDescent="0.3">
      <c r="A174" t="s">
        <v>25</v>
      </c>
      <c r="B174">
        <v>2016</v>
      </c>
      <c r="C174" t="s">
        <v>43</v>
      </c>
    </row>
    <row r="175" spans="1:3" x14ac:dyDescent="0.3">
      <c r="A175" t="s">
        <v>26</v>
      </c>
      <c r="B175">
        <v>2016</v>
      </c>
      <c r="C175" t="s">
        <v>43</v>
      </c>
    </row>
    <row r="176" spans="1:3" x14ac:dyDescent="0.3">
      <c r="A176" t="s">
        <v>36</v>
      </c>
      <c r="B176">
        <v>2016</v>
      </c>
      <c r="C176" t="s">
        <v>43</v>
      </c>
    </row>
    <row r="177" spans="1:3" x14ac:dyDescent="0.3">
      <c r="A177" t="s">
        <v>27</v>
      </c>
      <c r="B177">
        <v>2016</v>
      </c>
      <c r="C177" t="s">
        <v>43</v>
      </c>
    </row>
    <row r="178" spans="1:3" x14ac:dyDescent="0.3">
      <c r="A178" t="s">
        <v>28</v>
      </c>
      <c r="B178">
        <v>2016</v>
      </c>
      <c r="C178" t="s">
        <v>43</v>
      </c>
    </row>
    <row r="179" spans="1:3" x14ac:dyDescent="0.3">
      <c r="A179" t="s">
        <v>29</v>
      </c>
      <c r="B179">
        <v>2016</v>
      </c>
      <c r="C179" t="s">
        <v>43</v>
      </c>
    </row>
    <row r="180" spans="1:3" x14ac:dyDescent="0.3">
      <c r="A180" t="s">
        <v>30</v>
      </c>
      <c r="B180">
        <v>2016</v>
      </c>
      <c r="C180" t="s">
        <v>43</v>
      </c>
    </row>
    <row r="181" spans="1:3" x14ac:dyDescent="0.3">
      <c r="A181" t="s">
        <v>31</v>
      </c>
      <c r="B181">
        <v>2016</v>
      </c>
      <c r="C181" t="s">
        <v>43</v>
      </c>
    </row>
    <row r="182" spans="1:3" x14ac:dyDescent="0.3">
      <c r="A182" t="s">
        <v>32</v>
      </c>
      <c r="B182">
        <v>2016</v>
      </c>
      <c r="C182" t="s">
        <v>43</v>
      </c>
    </row>
    <row r="183" spans="1:3" x14ac:dyDescent="0.3">
      <c r="A183" t="s">
        <v>33</v>
      </c>
      <c r="B183">
        <v>2016</v>
      </c>
      <c r="C183" t="s">
        <v>43</v>
      </c>
    </row>
    <row r="184" spans="1:3" x14ac:dyDescent="0.3">
      <c r="A184" t="s">
        <v>34</v>
      </c>
      <c r="B184">
        <v>2016</v>
      </c>
      <c r="C184" t="s">
        <v>44</v>
      </c>
    </row>
    <row r="185" spans="1:3" x14ac:dyDescent="0.3">
      <c r="A185" t="s">
        <v>35</v>
      </c>
      <c r="B185">
        <v>2016</v>
      </c>
      <c r="C185" t="s">
        <v>43</v>
      </c>
    </row>
    <row r="186" spans="1:3" x14ac:dyDescent="0.3">
      <c r="A186" t="s">
        <v>9</v>
      </c>
      <c r="B186">
        <v>2017</v>
      </c>
      <c r="C186" t="s">
        <v>43</v>
      </c>
    </row>
    <row r="187" spans="1:3" x14ac:dyDescent="0.3">
      <c r="A187" t="s">
        <v>11</v>
      </c>
      <c r="B187">
        <v>2017</v>
      </c>
      <c r="C187" t="s">
        <v>43</v>
      </c>
    </row>
    <row r="188" spans="1:3" x14ac:dyDescent="0.3">
      <c r="A188" t="s">
        <v>12</v>
      </c>
      <c r="B188">
        <v>2017</v>
      </c>
      <c r="C188" t="s">
        <v>43</v>
      </c>
    </row>
    <row r="189" spans="1:3" x14ac:dyDescent="0.3">
      <c r="A189" t="s">
        <v>13</v>
      </c>
      <c r="B189">
        <v>2017</v>
      </c>
      <c r="C189" t="s">
        <v>43</v>
      </c>
    </row>
    <row r="190" spans="1:3" x14ac:dyDescent="0.3">
      <c r="A190" t="s">
        <v>14</v>
      </c>
      <c r="B190">
        <v>2017</v>
      </c>
      <c r="C190" t="s">
        <v>43</v>
      </c>
    </row>
    <row r="191" spans="1:3" x14ac:dyDescent="0.3">
      <c r="A191" t="s">
        <v>15</v>
      </c>
      <c r="B191">
        <v>2017</v>
      </c>
      <c r="C191" t="s">
        <v>43</v>
      </c>
    </row>
    <row r="192" spans="1:3" x14ac:dyDescent="0.3">
      <c r="A192" t="s">
        <v>16</v>
      </c>
      <c r="B192">
        <v>2017</v>
      </c>
      <c r="C192" t="s">
        <v>43</v>
      </c>
    </row>
    <row r="193" spans="1:3" x14ac:dyDescent="0.3">
      <c r="A193" t="s">
        <v>17</v>
      </c>
      <c r="B193">
        <v>2017</v>
      </c>
      <c r="C193" t="s">
        <v>43</v>
      </c>
    </row>
    <row r="194" spans="1:3" x14ac:dyDescent="0.3">
      <c r="A194" t="s">
        <v>18</v>
      </c>
      <c r="B194">
        <v>2017</v>
      </c>
      <c r="C194" t="s">
        <v>43</v>
      </c>
    </row>
    <row r="195" spans="1:3" x14ac:dyDescent="0.3">
      <c r="A195" t="s">
        <v>19</v>
      </c>
      <c r="B195">
        <v>2017</v>
      </c>
      <c r="C195" t="s">
        <v>43</v>
      </c>
    </row>
    <row r="196" spans="1:3" x14ac:dyDescent="0.3">
      <c r="A196" t="s">
        <v>20</v>
      </c>
      <c r="B196">
        <v>2017</v>
      </c>
      <c r="C196" t="s">
        <v>43</v>
      </c>
    </row>
    <row r="197" spans="1:3" x14ac:dyDescent="0.3">
      <c r="A197" t="s">
        <v>21</v>
      </c>
      <c r="B197">
        <v>2017</v>
      </c>
      <c r="C197" t="s">
        <v>43</v>
      </c>
    </row>
    <row r="198" spans="1:3" x14ac:dyDescent="0.3">
      <c r="A198" t="s">
        <v>22</v>
      </c>
      <c r="B198">
        <v>2017</v>
      </c>
      <c r="C198" t="s">
        <v>43</v>
      </c>
    </row>
    <row r="199" spans="1:3" x14ac:dyDescent="0.3">
      <c r="A199" t="s">
        <v>23</v>
      </c>
      <c r="B199">
        <v>2017</v>
      </c>
      <c r="C199" t="s">
        <v>43</v>
      </c>
    </row>
    <row r="200" spans="1:3" x14ac:dyDescent="0.3">
      <c r="A200" t="s">
        <v>24</v>
      </c>
      <c r="B200">
        <v>2017</v>
      </c>
      <c r="C200" t="s">
        <v>43</v>
      </c>
    </row>
    <row r="201" spans="1:3" x14ac:dyDescent="0.3">
      <c r="A201" t="s">
        <v>25</v>
      </c>
      <c r="B201">
        <v>2017</v>
      </c>
      <c r="C201" t="s">
        <v>43</v>
      </c>
    </row>
    <row r="202" spans="1:3" x14ac:dyDescent="0.3">
      <c r="A202" t="s">
        <v>26</v>
      </c>
      <c r="B202">
        <v>2017</v>
      </c>
      <c r="C202" t="s">
        <v>43</v>
      </c>
    </row>
    <row r="203" spans="1:3" x14ac:dyDescent="0.3">
      <c r="A203" t="s">
        <v>36</v>
      </c>
      <c r="B203">
        <v>2017</v>
      </c>
      <c r="C203" t="s">
        <v>43</v>
      </c>
    </row>
    <row r="204" spans="1:3" x14ac:dyDescent="0.3">
      <c r="A204" t="s">
        <v>27</v>
      </c>
      <c r="B204">
        <v>2017</v>
      </c>
      <c r="C204" t="s">
        <v>43</v>
      </c>
    </row>
    <row r="205" spans="1:3" x14ac:dyDescent="0.3">
      <c r="A205" t="s">
        <v>28</v>
      </c>
      <c r="B205">
        <v>2017</v>
      </c>
      <c r="C205" t="s">
        <v>43</v>
      </c>
    </row>
    <row r="206" spans="1:3" x14ac:dyDescent="0.3">
      <c r="A206" t="s">
        <v>29</v>
      </c>
      <c r="B206">
        <v>2017</v>
      </c>
      <c r="C206" t="s">
        <v>43</v>
      </c>
    </row>
    <row r="207" spans="1:3" x14ac:dyDescent="0.3">
      <c r="A207" t="s">
        <v>30</v>
      </c>
      <c r="B207">
        <v>2017</v>
      </c>
      <c r="C207" t="s">
        <v>43</v>
      </c>
    </row>
    <row r="208" spans="1:3" x14ac:dyDescent="0.3">
      <c r="A208" t="s">
        <v>31</v>
      </c>
      <c r="B208">
        <v>2017</v>
      </c>
      <c r="C208" t="s">
        <v>43</v>
      </c>
    </row>
    <row r="209" spans="1:3" x14ac:dyDescent="0.3">
      <c r="A209" t="s">
        <v>32</v>
      </c>
      <c r="B209">
        <v>2017</v>
      </c>
      <c r="C209" t="s">
        <v>43</v>
      </c>
    </row>
    <row r="210" spans="1:3" x14ac:dyDescent="0.3">
      <c r="A210" t="s">
        <v>33</v>
      </c>
      <c r="B210">
        <v>2017</v>
      </c>
      <c r="C210" t="s">
        <v>43</v>
      </c>
    </row>
    <row r="211" spans="1:3" x14ac:dyDescent="0.3">
      <c r="A211" t="s">
        <v>34</v>
      </c>
      <c r="B211">
        <v>2017</v>
      </c>
      <c r="C211" t="s">
        <v>44</v>
      </c>
    </row>
    <row r="212" spans="1:3" x14ac:dyDescent="0.3">
      <c r="A212" t="s">
        <v>35</v>
      </c>
      <c r="B212">
        <v>2017</v>
      </c>
      <c r="C212" t="s">
        <v>43</v>
      </c>
    </row>
    <row r="213" spans="1:3" x14ac:dyDescent="0.3">
      <c r="A213" t="s">
        <v>9</v>
      </c>
      <c r="B213">
        <v>2018</v>
      </c>
      <c r="C213" t="s">
        <v>43</v>
      </c>
    </row>
    <row r="214" spans="1:3" x14ac:dyDescent="0.3">
      <c r="A214" t="s">
        <v>11</v>
      </c>
      <c r="B214">
        <v>2018</v>
      </c>
      <c r="C214" t="s">
        <v>43</v>
      </c>
    </row>
    <row r="215" spans="1:3" x14ac:dyDescent="0.3">
      <c r="A215" t="s">
        <v>12</v>
      </c>
      <c r="B215">
        <v>2018</v>
      </c>
      <c r="C215" t="s">
        <v>43</v>
      </c>
    </row>
    <row r="216" spans="1:3" x14ac:dyDescent="0.3">
      <c r="A216" t="s">
        <v>13</v>
      </c>
      <c r="B216">
        <v>2018</v>
      </c>
      <c r="C216" t="s">
        <v>43</v>
      </c>
    </row>
    <row r="217" spans="1:3" x14ac:dyDescent="0.3">
      <c r="A217" t="s">
        <v>14</v>
      </c>
      <c r="B217">
        <v>2018</v>
      </c>
      <c r="C217" t="s">
        <v>43</v>
      </c>
    </row>
    <row r="218" spans="1:3" x14ac:dyDescent="0.3">
      <c r="A218" t="s">
        <v>15</v>
      </c>
      <c r="B218">
        <v>2018</v>
      </c>
      <c r="C218" t="s">
        <v>43</v>
      </c>
    </row>
    <row r="219" spans="1:3" x14ac:dyDescent="0.3">
      <c r="A219" t="s">
        <v>16</v>
      </c>
      <c r="B219">
        <v>2018</v>
      </c>
      <c r="C219" t="s">
        <v>43</v>
      </c>
    </row>
    <row r="220" spans="1:3" x14ac:dyDescent="0.3">
      <c r="A220" t="s">
        <v>17</v>
      </c>
      <c r="B220">
        <v>2018</v>
      </c>
      <c r="C220" t="s">
        <v>43</v>
      </c>
    </row>
    <row r="221" spans="1:3" x14ac:dyDescent="0.3">
      <c r="A221" t="s">
        <v>18</v>
      </c>
      <c r="B221">
        <v>2018</v>
      </c>
      <c r="C221" t="s">
        <v>43</v>
      </c>
    </row>
    <row r="222" spans="1:3" x14ac:dyDescent="0.3">
      <c r="A222" t="s">
        <v>19</v>
      </c>
      <c r="B222">
        <v>2018</v>
      </c>
      <c r="C222" t="s">
        <v>43</v>
      </c>
    </row>
    <row r="223" spans="1:3" x14ac:dyDescent="0.3">
      <c r="A223" t="s">
        <v>20</v>
      </c>
      <c r="B223">
        <v>2018</v>
      </c>
      <c r="C223" t="s">
        <v>43</v>
      </c>
    </row>
    <row r="224" spans="1:3" x14ac:dyDescent="0.3">
      <c r="A224" t="s">
        <v>21</v>
      </c>
      <c r="B224">
        <v>2018</v>
      </c>
      <c r="C224" t="s">
        <v>43</v>
      </c>
    </row>
    <row r="225" spans="1:3" x14ac:dyDescent="0.3">
      <c r="A225" t="s">
        <v>22</v>
      </c>
      <c r="B225">
        <v>2018</v>
      </c>
      <c r="C225" t="s">
        <v>43</v>
      </c>
    </row>
    <row r="226" spans="1:3" x14ac:dyDescent="0.3">
      <c r="A226" t="s">
        <v>23</v>
      </c>
      <c r="B226">
        <v>2018</v>
      </c>
      <c r="C226" t="s">
        <v>43</v>
      </c>
    </row>
    <row r="227" spans="1:3" x14ac:dyDescent="0.3">
      <c r="A227" t="s">
        <v>24</v>
      </c>
      <c r="B227">
        <v>2018</v>
      </c>
      <c r="C227" t="s">
        <v>43</v>
      </c>
    </row>
    <row r="228" spans="1:3" x14ac:dyDescent="0.3">
      <c r="A228" t="s">
        <v>25</v>
      </c>
      <c r="B228">
        <v>2018</v>
      </c>
      <c r="C228" t="s">
        <v>43</v>
      </c>
    </row>
    <row r="229" spans="1:3" x14ac:dyDescent="0.3">
      <c r="A229" t="s">
        <v>26</v>
      </c>
      <c r="B229">
        <v>2018</v>
      </c>
      <c r="C229" t="s">
        <v>43</v>
      </c>
    </row>
    <row r="230" spans="1:3" x14ac:dyDescent="0.3">
      <c r="A230" t="s">
        <v>36</v>
      </c>
      <c r="B230">
        <v>2018</v>
      </c>
      <c r="C230" t="s">
        <v>43</v>
      </c>
    </row>
    <row r="231" spans="1:3" x14ac:dyDescent="0.3">
      <c r="A231" t="s">
        <v>27</v>
      </c>
      <c r="B231">
        <v>2018</v>
      </c>
      <c r="C231" t="s">
        <v>43</v>
      </c>
    </row>
    <row r="232" spans="1:3" x14ac:dyDescent="0.3">
      <c r="A232" t="s">
        <v>28</v>
      </c>
      <c r="B232">
        <v>2018</v>
      </c>
      <c r="C232" t="s">
        <v>43</v>
      </c>
    </row>
    <row r="233" spans="1:3" x14ac:dyDescent="0.3">
      <c r="A233" t="s">
        <v>29</v>
      </c>
      <c r="B233">
        <v>2018</v>
      </c>
      <c r="C233" t="s">
        <v>43</v>
      </c>
    </row>
    <row r="234" spans="1:3" x14ac:dyDescent="0.3">
      <c r="A234" t="s">
        <v>30</v>
      </c>
      <c r="B234">
        <v>2018</v>
      </c>
      <c r="C234" t="s">
        <v>43</v>
      </c>
    </row>
    <row r="235" spans="1:3" x14ac:dyDescent="0.3">
      <c r="A235" t="s">
        <v>31</v>
      </c>
      <c r="B235">
        <v>2018</v>
      </c>
      <c r="C235" t="s">
        <v>43</v>
      </c>
    </row>
    <row r="236" spans="1:3" x14ac:dyDescent="0.3">
      <c r="A236" t="s">
        <v>32</v>
      </c>
      <c r="B236">
        <v>2018</v>
      </c>
      <c r="C236" t="s">
        <v>43</v>
      </c>
    </row>
    <row r="237" spans="1:3" x14ac:dyDescent="0.3">
      <c r="A237" t="s">
        <v>33</v>
      </c>
      <c r="B237">
        <v>2018</v>
      </c>
      <c r="C237" t="s">
        <v>43</v>
      </c>
    </row>
    <row r="238" spans="1:3" x14ac:dyDescent="0.3">
      <c r="A238" t="s">
        <v>34</v>
      </c>
      <c r="B238">
        <v>2018</v>
      </c>
      <c r="C238" t="s">
        <v>43</v>
      </c>
    </row>
    <row r="239" spans="1:3" x14ac:dyDescent="0.3">
      <c r="A239" t="s">
        <v>35</v>
      </c>
      <c r="B239">
        <v>2018</v>
      </c>
      <c r="C239" t="s">
        <v>43</v>
      </c>
    </row>
    <row r="240" spans="1:3" x14ac:dyDescent="0.3">
      <c r="A240" t="s">
        <v>9</v>
      </c>
      <c r="B240">
        <v>2019</v>
      </c>
      <c r="C240" t="s">
        <v>43</v>
      </c>
    </row>
    <row r="241" spans="1:3" x14ac:dyDescent="0.3">
      <c r="A241" t="s">
        <v>11</v>
      </c>
      <c r="B241">
        <v>2019</v>
      </c>
      <c r="C241" t="s">
        <v>43</v>
      </c>
    </row>
    <row r="242" spans="1:3" x14ac:dyDescent="0.3">
      <c r="A242" t="s">
        <v>12</v>
      </c>
      <c r="B242">
        <v>2019</v>
      </c>
      <c r="C242" t="s">
        <v>43</v>
      </c>
    </row>
    <row r="243" spans="1:3" x14ac:dyDescent="0.3">
      <c r="A243" t="s">
        <v>13</v>
      </c>
      <c r="B243">
        <v>2019</v>
      </c>
      <c r="C243" t="s">
        <v>43</v>
      </c>
    </row>
    <row r="244" spans="1:3" x14ac:dyDescent="0.3">
      <c r="A244" t="s">
        <v>14</v>
      </c>
      <c r="B244">
        <v>2019</v>
      </c>
      <c r="C244" t="s">
        <v>43</v>
      </c>
    </row>
    <row r="245" spans="1:3" x14ac:dyDescent="0.3">
      <c r="A245" t="s">
        <v>15</v>
      </c>
      <c r="B245">
        <v>2019</v>
      </c>
      <c r="C245" t="s">
        <v>43</v>
      </c>
    </row>
    <row r="246" spans="1:3" x14ac:dyDescent="0.3">
      <c r="A246" t="s">
        <v>16</v>
      </c>
      <c r="B246">
        <v>2019</v>
      </c>
      <c r="C246" t="s">
        <v>43</v>
      </c>
    </row>
    <row r="247" spans="1:3" x14ac:dyDescent="0.3">
      <c r="A247" t="s">
        <v>17</v>
      </c>
      <c r="B247">
        <v>2019</v>
      </c>
      <c r="C247" t="s">
        <v>43</v>
      </c>
    </row>
    <row r="248" spans="1:3" x14ac:dyDescent="0.3">
      <c r="A248" t="s">
        <v>18</v>
      </c>
      <c r="B248">
        <v>2019</v>
      </c>
      <c r="C248" t="s">
        <v>43</v>
      </c>
    </row>
    <row r="249" spans="1:3" x14ac:dyDescent="0.3">
      <c r="A249" t="s">
        <v>19</v>
      </c>
      <c r="B249">
        <v>2019</v>
      </c>
      <c r="C249" t="s">
        <v>43</v>
      </c>
    </row>
    <row r="250" spans="1:3" x14ac:dyDescent="0.3">
      <c r="A250" t="s">
        <v>20</v>
      </c>
      <c r="B250">
        <v>2019</v>
      </c>
      <c r="C250" t="s">
        <v>43</v>
      </c>
    </row>
    <row r="251" spans="1:3" x14ac:dyDescent="0.3">
      <c r="A251" t="s">
        <v>21</v>
      </c>
      <c r="B251">
        <v>2019</v>
      </c>
      <c r="C251" t="s">
        <v>43</v>
      </c>
    </row>
    <row r="252" spans="1:3" x14ac:dyDescent="0.3">
      <c r="A252" t="s">
        <v>22</v>
      </c>
      <c r="B252">
        <v>2019</v>
      </c>
      <c r="C252" t="s">
        <v>43</v>
      </c>
    </row>
    <row r="253" spans="1:3" x14ac:dyDescent="0.3">
      <c r="A253" t="s">
        <v>23</v>
      </c>
      <c r="B253">
        <v>2019</v>
      </c>
      <c r="C253" t="s">
        <v>43</v>
      </c>
    </row>
    <row r="254" spans="1:3" x14ac:dyDescent="0.3">
      <c r="A254" t="s">
        <v>24</v>
      </c>
      <c r="B254">
        <v>2019</v>
      </c>
      <c r="C254" t="s">
        <v>43</v>
      </c>
    </row>
    <row r="255" spans="1:3" x14ac:dyDescent="0.3">
      <c r="A255" t="s">
        <v>25</v>
      </c>
      <c r="B255">
        <v>2019</v>
      </c>
      <c r="C255" t="s">
        <v>43</v>
      </c>
    </row>
    <row r="256" spans="1:3" x14ac:dyDescent="0.3">
      <c r="A256" t="s">
        <v>26</v>
      </c>
      <c r="B256">
        <v>2019</v>
      </c>
      <c r="C256" t="s">
        <v>43</v>
      </c>
    </row>
    <row r="257" spans="1:3" x14ac:dyDescent="0.3">
      <c r="A257" t="s">
        <v>36</v>
      </c>
      <c r="B257">
        <v>2019</v>
      </c>
      <c r="C257" t="s">
        <v>43</v>
      </c>
    </row>
    <row r="258" spans="1:3" x14ac:dyDescent="0.3">
      <c r="A258" t="s">
        <v>27</v>
      </c>
      <c r="B258">
        <v>2019</v>
      </c>
      <c r="C258" t="s">
        <v>43</v>
      </c>
    </row>
    <row r="259" spans="1:3" x14ac:dyDescent="0.3">
      <c r="A259" t="s">
        <v>28</v>
      </c>
      <c r="B259">
        <v>2019</v>
      </c>
      <c r="C259" t="s">
        <v>43</v>
      </c>
    </row>
    <row r="260" spans="1:3" x14ac:dyDescent="0.3">
      <c r="A260" t="s">
        <v>29</v>
      </c>
      <c r="B260">
        <v>2019</v>
      </c>
      <c r="C260" t="s">
        <v>43</v>
      </c>
    </row>
    <row r="261" spans="1:3" x14ac:dyDescent="0.3">
      <c r="A261" t="s">
        <v>30</v>
      </c>
      <c r="B261">
        <v>2019</v>
      </c>
      <c r="C261" t="s">
        <v>43</v>
      </c>
    </row>
    <row r="262" spans="1:3" x14ac:dyDescent="0.3">
      <c r="A262" t="s">
        <v>31</v>
      </c>
      <c r="B262">
        <v>2019</v>
      </c>
      <c r="C262" t="s">
        <v>43</v>
      </c>
    </row>
    <row r="263" spans="1:3" x14ac:dyDescent="0.3">
      <c r="A263" t="s">
        <v>32</v>
      </c>
      <c r="B263">
        <v>2019</v>
      </c>
      <c r="C263" t="s">
        <v>43</v>
      </c>
    </row>
    <row r="264" spans="1:3" x14ac:dyDescent="0.3">
      <c r="A264" t="s">
        <v>33</v>
      </c>
      <c r="B264">
        <v>2019</v>
      </c>
      <c r="C264" t="s">
        <v>43</v>
      </c>
    </row>
    <row r="265" spans="1:3" x14ac:dyDescent="0.3">
      <c r="A265" t="s">
        <v>34</v>
      </c>
      <c r="B265">
        <v>2019</v>
      </c>
      <c r="C265" t="s">
        <v>43</v>
      </c>
    </row>
    <row r="266" spans="1:3" x14ac:dyDescent="0.3">
      <c r="A266" t="s">
        <v>35</v>
      </c>
      <c r="B266">
        <v>2019</v>
      </c>
      <c r="C266" t="s">
        <v>43</v>
      </c>
    </row>
    <row r="267" spans="1:3" x14ac:dyDescent="0.3">
      <c r="A267" t="s">
        <v>9</v>
      </c>
      <c r="B267">
        <v>2020</v>
      </c>
      <c r="C267" t="s">
        <v>43</v>
      </c>
    </row>
    <row r="268" spans="1:3" x14ac:dyDescent="0.3">
      <c r="A268" t="s">
        <v>11</v>
      </c>
      <c r="B268">
        <v>2020</v>
      </c>
      <c r="C268" t="s">
        <v>43</v>
      </c>
    </row>
    <row r="269" spans="1:3" x14ac:dyDescent="0.3">
      <c r="A269" t="s">
        <v>12</v>
      </c>
      <c r="B269">
        <v>2020</v>
      </c>
      <c r="C269" t="s">
        <v>43</v>
      </c>
    </row>
    <row r="270" spans="1:3" x14ac:dyDescent="0.3">
      <c r="A270" t="s">
        <v>13</v>
      </c>
      <c r="B270">
        <v>2020</v>
      </c>
      <c r="C270" t="s">
        <v>43</v>
      </c>
    </row>
    <row r="271" spans="1:3" x14ac:dyDescent="0.3">
      <c r="A271" t="s">
        <v>14</v>
      </c>
      <c r="B271">
        <v>2020</v>
      </c>
      <c r="C271" t="s">
        <v>43</v>
      </c>
    </row>
    <row r="272" spans="1:3" x14ac:dyDescent="0.3">
      <c r="A272" t="s">
        <v>15</v>
      </c>
      <c r="B272">
        <v>2020</v>
      </c>
      <c r="C272" t="s">
        <v>43</v>
      </c>
    </row>
    <row r="273" spans="1:3" x14ac:dyDescent="0.3">
      <c r="A273" t="s">
        <v>16</v>
      </c>
      <c r="B273">
        <v>2020</v>
      </c>
      <c r="C273" t="s">
        <v>43</v>
      </c>
    </row>
    <row r="274" spans="1:3" x14ac:dyDescent="0.3">
      <c r="A274" t="s">
        <v>17</v>
      </c>
      <c r="B274">
        <v>2020</v>
      </c>
      <c r="C274" t="s">
        <v>43</v>
      </c>
    </row>
    <row r="275" spans="1:3" x14ac:dyDescent="0.3">
      <c r="A275" t="s">
        <v>18</v>
      </c>
      <c r="B275">
        <v>2020</v>
      </c>
      <c r="C275" t="s">
        <v>43</v>
      </c>
    </row>
    <row r="276" spans="1:3" x14ac:dyDescent="0.3">
      <c r="A276" t="s">
        <v>19</v>
      </c>
      <c r="B276">
        <v>2020</v>
      </c>
      <c r="C276" t="s">
        <v>43</v>
      </c>
    </row>
    <row r="277" spans="1:3" x14ac:dyDescent="0.3">
      <c r="A277" t="s">
        <v>20</v>
      </c>
      <c r="B277">
        <v>2020</v>
      </c>
      <c r="C277" t="s">
        <v>43</v>
      </c>
    </row>
    <row r="278" spans="1:3" x14ac:dyDescent="0.3">
      <c r="A278" t="s">
        <v>21</v>
      </c>
      <c r="B278">
        <v>2020</v>
      </c>
      <c r="C278" t="s">
        <v>43</v>
      </c>
    </row>
    <row r="279" spans="1:3" x14ac:dyDescent="0.3">
      <c r="A279" t="s">
        <v>22</v>
      </c>
      <c r="B279">
        <v>2020</v>
      </c>
      <c r="C279" t="s">
        <v>43</v>
      </c>
    </row>
    <row r="280" spans="1:3" x14ac:dyDescent="0.3">
      <c r="A280" t="s">
        <v>23</v>
      </c>
      <c r="B280">
        <v>2020</v>
      </c>
      <c r="C280" t="s">
        <v>43</v>
      </c>
    </row>
    <row r="281" spans="1:3" x14ac:dyDescent="0.3">
      <c r="A281" t="s">
        <v>24</v>
      </c>
      <c r="B281">
        <v>2020</v>
      </c>
      <c r="C281" t="s">
        <v>43</v>
      </c>
    </row>
    <row r="282" spans="1:3" x14ac:dyDescent="0.3">
      <c r="A282" t="s">
        <v>25</v>
      </c>
      <c r="B282">
        <v>2020</v>
      </c>
      <c r="C282" t="s">
        <v>43</v>
      </c>
    </row>
    <row r="283" spans="1:3" x14ac:dyDescent="0.3">
      <c r="A283" t="s">
        <v>26</v>
      </c>
      <c r="B283">
        <v>2020</v>
      </c>
      <c r="C283" t="s">
        <v>43</v>
      </c>
    </row>
    <row r="284" spans="1:3" x14ac:dyDescent="0.3">
      <c r="A284" t="s">
        <v>36</v>
      </c>
      <c r="B284">
        <v>2020</v>
      </c>
      <c r="C284" t="s">
        <v>43</v>
      </c>
    </row>
    <row r="285" spans="1:3" x14ac:dyDescent="0.3">
      <c r="A285" t="s">
        <v>27</v>
      </c>
      <c r="B285">
        <v>2020</v>
      </c>
      <c r="C285" t="s">
        <v>43</v>
      </c>
    </row>
    <row r="286" spans="1:3" x14ac:dyDescent="0.3">
      <c r="A286" t="s">
        <v>28</v>
      </c>
      <c r="B286">
        <v>2020</v>
      </c>
      <c r="C286" t="s">
        <v>43</v>
      </c>
    </row>
    <row r="287" spans="1:3" x14ac:dyDescent="0.3">
      <c r="A287" t="s">
        <v>29</v>
      </c>
      <c r="B287">
        <v>2020</v>
      </c>
      <c r="C287" t="s">
        <v>43</v>
      </c>
    </row>
    <row r="288" spans="1:3" x14ac:dyDescent="0.3">
      <c r="A288" t="s">
        <v>30</v>
      </c>
      <c r="B288">
        <v>2020</v>
      </c>
      <c r="C288" t="s">
        <v>43</v>
      </c>
    </row>
    <row r="289" spans="1:3" x14ac:dyDescent="0.3">
      <c r="A289" t="s">
        <v>31</v>
      </c>
      <c r="B289">
        <v>2020</v>
      </c>
      <c r="C289" t="s">
        <v>43</v>
      </c>
    </row>
    <row r="290" spans="1:3" x14ac:dyDescent="0.3">
      <c r="A290" t="s">
        <v>32</v>
      </c>
      <c r="B290">
        <v>2020</v>
      </c>
      <c r="C290" t="s">
        <v>43</v>
      </c>
    </row>
    <row r="291" spans="1:3" x14ac:dyDescent="0.3">
      <c r="A291" t="s">
        <v>33</v>
      </c>
      <c r="B291">
        <v>2020</v>
      </c>
      <c r="C291" t="s">
        <v>43</v>
      </c>
    </row>
    <row r="292" spans="1:3" x14ac:dyDescent="0.3">
      <c r="A292" t="s">
        <v>34</v>
      </c>
      <c r="B292">
        <v>2020</v>
      </c>
      <c r="C292" t="s">
        <v>43</v>
      </c>
    </row>
    <row r="293" spans="1:3" x14ac:dyDescent="0.3">
      <c r="A293" t="s">
        <v>35</v>
      </c>
      <c r="B293">
        <v>2020</v>
      </c>
      <c r="C293" t="s">
        <v>43</v>
      </c>
    </row>
    <row r="294" spans="1:3" x14ac:dyDescent="0.3">
      <c r="A294" t="s">
        <v>9</v>
      </c>
      <c r="B294">
        <v>2021</v>
      </c>
      <c r="C294" t="s">
        <v>43</v>
      </c>
    </row>
    <row r="295" spans="1:3" x14ac:dyDescent="0.3">
      <c r="A295" t="s">
        <v>11</v>
      </c>
      <c r="B295">
        <v>2021</v>
      </c>
      <c r="C295" t="s">
        <v>43</v>
      </c>
    </row>
    <row r="296" spans="1:3" x14ac:dyDescent="0.3">
      <c r="A296" t="s">
        <v>12</v>
      </c>
      <c r="B296">
        <v>2021</v>
      </c>
      <c r="C296" t="s">
        <v>43</v>
      </c>
    </row>
    <row r="297" spans="1:3" x14ac:dyDescent="0.3">
      <c r="A297" t="s">
        <v>13</v>
      </c>
      <c r="B297">
        <v>2021</v>
      </c>
      <c r="C297" t="s">
        <v>43</v>
      </c>
    </row>
    <row r="298" spans="1:3" x14ac:dyDescent="0.3">
      <c r="A298" t="s">
        <v>14</v>
      </c>
      <c r="B298">
        <v>2021</v>
      </c>
      <c r="C298" t="s">
        <v>43</v>
      </c>
    </row>
    <row r="299" spans="1:3" x14ac:dyDescent="0.3">
      <c r="A299" t="s">
        <v>15</v>
      </c>
      <c r="B299">
        <v>2021</v>
      </c>
      <c r="C299" t="s">
        <v>43</v>
      </c>
    </row>
    <row r="300" spans="1:3" x14ac:dyDescent="0.3">
      <c r="A300" t="s">
        <v>16</v>
      </c>
      <c r="B300">
        <v>2021</v>
      </c>
      <c r="C300" t="s">
        <v>43</v>
      </c>
    </row>
    <row r="301" spans="1:3" x14ac:dyDescent="0.3">
      <c r="A301" t="s">
        <v>17</v>
      </c>
      <c r="B301">
        <v>2021</v>
      </c>
      <c r="C301" t="s">
        <v>43</v>
      </c>
    </row>
    <row r="302" spans="1:3" x14ac:dyDescent="0.3">
      <c r="A302" t="s">
        <v>18</v>
      </c>
      <c r="B302">
        <v>2021</v>
      </c>
      <c r="C302" t="s">
        <v>43</v>
      </c>
    </row>
    <row r="303" spans="1:3" x14ac:dyDescent="0.3">
      <c r="A303" t="s">
        <v>19</v>
      </c>
      <c r="B303">
        <v>2021</v>
      </c>
      <c r="C303" t="s">
        <v>43</v>
      </c>
    </row>
    <row r="304" spans="1:3" x14ac:dyDescent="0.3">
      <c r="A304" t="s">
        <v>20</v>
      </c>
      <c r="B304">
        <v>2021</v>
      </c>
      <c r="C304" t="s">
        <v>43</v>
      </c>
    </row>
    <row r="305" spans="1:3" x14ac:dyDescent="0.3">
      <c r="A305" t="s">
        <v>21</v>
      </c>
      <c r="B305">
        <v>2021</v>
      </c>
      <c r="C305" t="s">
        <v>43</v>
      </c>
    </row>
    <row r="306" spans="1:3" x14ac:dyDescent="0.3">
      <c r="A306" t="s">
        <v>22</v>
      </c>
      <c r="B306">
        <v>2021</v>
      </c>
      <c r="C306" t="s">
        <v>43</v>
      </c>
    </row>
    <row r="307" spans="1:3" x14ac:dyDescent="0.3">
      <c r="A307" t="s">
        <v>23</v>
      </c>
      <c r="B307">
        <v>2021</v>
      </c>
      <c r="C307" t="s">
        <v>43</v>
      </c>
    </row>
    <row r="308" spans="1:3" x14ac:dyDescent="0.3">
      <c r="A308" t="s">
        <v>24</v>
      </c>
      <c r="B308">
        <v>2021</v>
      </c>
      <c r="C308" t="s">
        <v>43</v>
      </c>
    </row>
    <row r="309" spans="1:3" x14ac:dyDescent="0.3">
      <c r="A309" t="s">
        <v>25</v>
      </c>
      <c r="B309">
        <v>2021</v>
      </c>
      <c r="C309" t="s">
        <v>43</v>
      </c>
    </row>
    <row r="310" spans="1:3" x14ac:dyDescent="0.3">
      <c r="A310" t="s">
        <v>26</v>
      </c>
      <c r="B310">
        <v>2021</v>
      </c>
      <c r="C310" t="s">
        <v>43</v>
      </c>
    </row>
    <row r="311" spans="1:3" x14ac:dyDescent="0.3">
      <c r="A311" t="s">
        <v>36</v>
      </c>
      <c r="B311">
        <v>2021</v>
      </c>
      <c r="C311" t="s">
        <v>43</v>
      </c>
    </row>
    <row r="312" spans="1:3" x14ac:dyDescent="0.3">
      <c r="A312" t="s">
        <v>27</v>
      </c>
      <c r="B312">
        <v>2021</v>
      </c>
      <c r="C312" t="s">
        <v>43</v>
      </c>
    </row>
    <row r="313" spans="1:3" x14ac:dyDescent="0.3">
      <c r="A313" t="s">
        <v>28</v>
      </c>
      <c r="B313">
        <v>2021</v>
      </c>
      <c r="C313" t="s">
        <v>43</v>
      </c>
    </row>
    <row r="314" spans="1:3" x14ac:dyDescent="0.3">
      <c r="A314" t="s">
        <v>29</v>
      </c>
      <c r="B314">
        <v>2021</v>
      </c>
      <c r="C314" t="s">
        <v>43</v>
      </c>
    </row>
    <row r="315" spans="1:3" x14ac:dyDescent="0.3">
      <c r="A315" t="s">
        <v>30</v>
      </c>
      <c r="B315">
        <v>2021</v>
      </c>
      <c r="C315" t="s">
        <v>43</v>
      </c>
    </row>
    <row r="316" spans="1:3" x14ac:dyDescent="0.3">
      <c r="A316" t="s">
        <v>31</v>
      </c>
      <c r="B316">
        <v>2021</v>
      </c>
      <c r="C316" t="s">
        <v>43</v>
      </c>
    </row>
    <row r="317" spans="1:3" x14ac:dyDescent="0.3">
      <c r="A317" t="s">
        <v>32</v>
      </c>
      <c r="B317">
        <v>2021</v>
      </c>
      <c r="C317" t="s">
        <v>43</v>
      </c>
    </row>
    <row r="318" spans="1:3" x14ac:dyDescent="0.3">
      <c r="A318" t="s">
        <v>33</v>
      </c>
      <c r="B318">
        <v>2021</v>
      </c>
      <c r="C318" t="s">
        <v>43</v>
      </c>
    </row>
    <row r="319" spans="1:3" x14ac:dyDescent="0.3">
      <c r="A319" t="s">
        <v>34</v>
      </c>
      <c r="B319">
        <v>2021</v>
      </c>
      <c r="C319" t="s">
        <v>43</v>
      </c>
    </row>
    <row r="320" spans="1:3" x14ac:dyDescent="0.3">
      <c r="A320" t="s">
        <v>35</v>
      </c>
      <c r="B320">
        <v>2021</v>
      </c>
      <c r="C320" t="s">
        <v>43</v>
      </c>
    </row>
    <row r="321" spans="1:3" x14ac:dyDescent="0.3">
      <c r="A321" t="s">
        <v>9</v>
      </c>
      <c r="B321">
        <v>2022</v>
      </c>
      <c r="C321" t="s">
        <v>43</v>
      </c>
    </row>
    <row r="322" spans="1:3" x14ac:dyDescent="0.3">
      <c r="A322" t="s">
        <v>11</v>
      </c>
      <c r="B322">
        <v>2022</v>
      </c>
      <c r="C322" t="s">
        <v>43</v>
      </c>
    </row>
    <row r="323" spans="1:3" x14ac:dyDescent="0.3">
      <c r="A323" t="s">
        <v>12</v>
      </c>
      <c r="B323">
        <v>2022</v>
      </c>
      <c r="C323" t="s">
        <v>43</v>
      </c>
    </row>
    <row r="324" spans="1:3" x14ac:dyDescent="0.3">
      <c r="A324" t="s">
        <v>13</v>
      </c>
      <c r="B324">
        <v>2022</v>
      </c>
      <c r="C324" t="s">
        <v>43</v>
      </c>
    </row>
    <row r="325" spans="1:3" x14ac:dyDescent="0.3">
      <c r="A325" t="s">
        <v>14</v>
      </c>
      <c r="B325">
        <v>2022</v>
      </c>
      <c r="C325" t="s">
        <v>43</v>
      </c>
    </row>
    <row r="326" spans="1:3" x14ac:dyDescent="0.3">
      <c r="A326" t="s">
        <v>15</v>
      </c>
      <c r="B326">
        <v>2022</v>
      </c>
      <c r="C326" t="s">
        <v>43</v>
      </c>
    </row>
    <row r="327" spans="1:3" x14ac:dyDescent="0.3">
      <c r="A327" t="s">
        <v>16</v>
      </c>
      <c r="B327">
        <v>2022</v>
      </c>
      <c r="C327" t="s">
        <v>43</v>
      </c>
    </row>
    <row r="328" spans="1:3" x14ac:dyDescent="0.3">
      <c r="A328" t="s">
        <v>17</v>
      </c>
      <c r="B328">
        <v>2022</v>
      </c>
      <c r="C328" t="s">
        <v>43</v>
      </c>
    </row>
    <row r="329" spans="1:3" x14ac:dyDescent="0.3">
      <c r="A329" t="s">
        <v>18</v>
      </c>
      <c r="B329">
        <v>2022</v>
      </c>
      <c r="C329" t="s">
        <v>43</v>
      </c>
    </row>
    <row r="330" spans="1:3" x14ac:dyDescent="0.3">
      <c r="A330" t="s">
        <v>19</v>
      </c>
      <c r="B330">
        <v>2022</v>
      </c>
      <c r="C330" t="s">
        <v>43</v>
      </c>
    </row>
    <row r="331" spans="1:3" x14ac:dyDescent="0.3">
      <c r="A331" t="s">
        <v>20</v>
      </c>
      <c r="B331">
        <v>2022</v>
      </c>
      <c r="C331" t="s">
        <v>43</v>
      </c>
    </row>
    <row r="332" spans="1:3" x14ac:dyDescent="0.3">
      <c r="A332" t="s">
        <v>21</v>
      </c>
      <c r="B332">
        <v>2022</v>
      </c>
      <c r="C332" t="s">
        <v>43</v>
      </c>
    </row>
    <row r="333" spans="1:3" x14ac:dyDescent="0.3">
      <c r="A333" t="s">
        <v>22</v>
      </c>
      <c r="B333">
        <v>2022</v>
      </c>
      <c r="C333" t="s">
        <v>43</v>
      </c>
    </row>
    <row r="334" spans="1:3" x14ac:dyDescent="0.3">
      <c r="A334" t="s">
        <v>23</v>
      </c>
      <c r="B334">
        <v>2022</v>
      </c>
      <c r="C334" t="s">
        <v>43</v>
      </c>
    </row>
    <row r="335" spans="1:3" x14ac:dyDescent="0.3">
      <c r="A335" t="s">
        <v>24</v>
      </c>
      <c r="B335">
        <v>2022</v>
      </c>
      <c r="C335" t="s">
        <v>43</v>
      </c>
    </row>
    <row r="336" spans="1:3" x14ac:dyDescent="0.3">
      <c r="A336" t="s">
        <v>25</v>
      </c>
      <c r="B336">
        <v>2022</v>
      </c>
      <c r="C336" t="s">
        <v>43</v>
      </c>
    </row>
    <row r="337" spans="1:3" x14ac:dyDescent="0.3">
      <c r="A337" t="s">
        <v>26</v>
      </c>
      <c r="B337">
        <v>2022</v>
      </c>
      <c r="C337" t="s">
        <v>43</v>
      </c>
    </row>
    <row r="338" spans="1:3" x14ac:dyDescent="0.3">
      <c r="A338" t="s">
        <v>36</v>
      </c>
      <c r="B338">
        <v>2022</v>
      </c>
      <c r="C338" t="s">
        <v>43</v>
      </c>
    </row>
    <row r="339" spans="1:3" x14ac:dyDescent="0.3">
      <c r="A339" t="s">
        <v>27</v>
      </c>
      <c r="B339">
        <v>2022</v>
      </c>
      <c r="C339" t="s">
        <v>43</v>
      </c>
    </row>
    <row r="340" spans="1:3" x14ac:dyDescent="0.3">
      <c r="A340" t="s">
        <v>28</v>
      </c>
      <c r="B340">
        <v>2022</v>
      </c>
      <c r="C340" t="s">
        <v>43</v>
      </c>
    </row>
    <row r="341" spans="1:3" x14ac:dyDescent="0.3">
      <c r="A341" t="s">
        <v>29</v>
      </c>
      <c r="B341">
        <v>2022</v>
      </c>
      <c r="C341" t="s">
        <v>43</v>
      </c>
    </row>
    <row r="342" spans="1:3" x14ac:dyDescent="0.3">
      <c r="A342" t="s">
        <v>30</v>
      </c>
      <c r="B342">
        <v>2022</v>
      </c>
      <c r="C342" t="s">
        <v>43</v>
      </c>
    </row>
    <row r="343" spans="1:3" x14ac:dyDescent="0.3">
      <c r="A343" t="s">
        <v>31</v>
      </c>
      <c r="B343">
        <v>2022</v>
      </c>
      <c r="C343" t="s">
        <v>43</v>
      </c>
    </row>
    <row r="344" spans="1:3" x14ac:dyDescent="0.3">
      <c r="A344" t="s">
        <v>32</v>
      </c>
      <c r="B344">
        <v>2022</v>
      </c>
      <c r="C344" t="s">
        <v>43</v>
      </c>
    </row>
    <row r="345" spans="1:3" x14ac:dyDescent="0.3">
      <c r="A345" t="s">
        <v>33</v>
      </c>
      <c r="B345">
        <v>2022</v>
      </c>
      <c r="C345" t="s">
        <v>43</v>
      </c>
    </row>
    <row r="346" spans="1:3" x14ac:dyDescent="0.3">
      <c r="A346" t="s">
        <v>34</v>
      </c>
      <c r="B346">
        <v>2022</v>
      </c>
      <c r="C346" t="s">
        <v>43</v>
      </c>
    </row>
    <row r="347" spans="1:3" x14ac:dyDescent="0.3">
      <c r="A347" t="s">
        <v>35</v>
      </c>
      <c r="B347">
        <v>2022</v>
      </c>
      <c r="C34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210D-F785-471B-A9FF-58E265EE4F07}">
  <dimension ref="A1:N347"/>
  <sheetViews>
    <sheetView showGridLines="0" zoomScaleNormal="100" workbookViewId="0">
      <selection activeCell="E3" sqref="E3"/>
    </sheetView>
  </sheetViews>
  <sheetFormatPr defaultRowHeight="14.4" x14ac:dyDescent="0.3"/>
  <cols>
    <col min="1" max="1" width="26.44140625" bestFit="1" customWidth="1"/>
    <col min="2" max="2" width="20" bestFit="1" customWidth="1"/>
    <col min="3" max="3" width="6" bestFit="1" customWidth="1"/>
    <col min="4" max="4" width="17.6640625" bestFit="1" customWidth="1"/>
    <col min="6" max="6" width="18.109375" customWidth="1"/>
    <col min="7" max="7" width="26.44140625" customWidth="1"/>
    <col min="14" max="14" width="17.21875" customWidth="1"/>
    <col min="17" max="17" width="14.6640625" bestFit="1" customWidth="1"/>
    <col min="18" max="18" width="14.88671875" bestFit="1" customWidth="1"/>
    <col min="19" max="19" width="13.77734375" customWidth="1"/>
  </cols>
  <sheetData>
    <row r="1" spans="1:14" x14ac:dyDescent="0.3">
      <c r="A1" s="16" t="s">
        <v>38</v>
      </c>
      <c r="B1" s="16" t="s">
        <v>5</v>
      </c>
      <c r="C1" s="16" t="s">
        <v>7</v>
      </c>
      <c r="D1" s="16" t="s">
        <v>37</v>
      </c>
    </row>
    <row r="2" spans="1:14" x14ac:dyDescent="0.3">
      <c r="A2" t="s">
        <v>9</v>
      </c>
      <c r="B2">
        <v>9.9700000000000006</v>
      </c>
      <c r="C2">
        <v>2010</v>
      </c>
      <c r="D2" t="s">
        <v>43</v>
      </c>
      <c r="F2" s="6" t="s">
        <v>39</v>
      </c>
      <c r="G2" s="6" t="s">
        <v>40</v>
      </c>
      <c r="H2" s="6" t="s">
        <v>43</v>
      </c>
      <c r="I2" s="6" t="s">
        <v>44</v>
      </c>
      <c r="J2" s="6" t="s">
        <v>41</v>
      </c>
      <c r="L2" s="3" t="s">
        <v>39</v>
      </c>
      <c r="M2" s="3" t="s">
        <v>48</v>
      </c>
      <c r="N2" s="3" t="s">
        <v>47</v>
      </c>
    </row>
    <row r="3" spans="1:14" x14ac:dyDescent="0.3">
      <c r="A3" t="s">
        <v>11</v>
      </c>
      <c r="B3">
        <v>10.65</v>
      </c>
      <c r="C3">
        <v>2010</v>
      </c>
      <c r="D3" t="s">
        <v>43</v>
      </c>
      <c r="F3" s="7" t="s">
        <v>42</v>
      </c>
      <c r="G3" s="7">
        <f>COUNTA(D2:D347)</f>
        <v>346</v>
      </c>
      <c r="H3" s="7">
        <f>COUNTIF(D2:D347,H2)</f>
        <v>312</v>
      </c>
      <c r="I3" s="7">
        <f>COUNTIF(D2:D347,I2)</f>
        <v>34</v>
      </c>
      <c r="J3" s="7">
        <f>((-H3/G3)*IMLOG2(H3/G3)+(-I3/G3)*IMLOG2(I3/G3))</f>
        <v>0.46347438692131149</v>
      </c>
      <c r="L3" s="4" t="s">
        <v>38</v>
      </c>
      <c r="M3" s="5">
        <v>0.22589428070562301</v>
      </c>
      <c r="N3" s="4">
        <v>4.7552849931417146E-2</v>
      </c>
    </row>
    <row r="4" spans="1:14" x14ac:dyDescent="0.3">
      <c r="A4" t="s">
        <v>12</v>
      </c>
      <c r="B4">
        <v>14.32</v>
      </c>
      <c r="C4">
        <v>2010</v>
      </c>
      <c r="D4" t="s">
        <v>44</v>
      </c>
      <c r="L4" s="4" t="s">
        <v>7</v>
      </c>
      <c r="M4" s="4">
        <v>0.10004803840749565</v>
      </c>
      <c r="N4" s="4">
        <v>2.7038563558808591E-2</v>
      </c>
    </row>
    <row r="5" spans="1:14" x14ac:dyDescent="0.3">
      <c r="A5" t="s">
        <v>13</v>
      </c>
      <c r="B5">
        <v>9.3000000000000007</v>
      </c>
      <c r="C5">
        <v>2010</v>
      </c>
      <c r="D5" t="s">
        <v>43</v>
      </c>
      <c r="F5" t="s">
        <v>59</v>
      </c>
    </row>
    <row r="6" spans="1:14" x14ac:dyDescent="0.3">
      <c r="A6" t="s">
        <v>14</v>
      </c>
      <c r="B6">
        <v>13.94</v>
      </c>
      <c r="C6">
        <v>2010</v>
      </c>
      <c r="D6" t="s">
        <v>44</v>
      </c>
      <c r="F6" s="8" t="s">
        <v>39</v>
      </c>
      <c r="G6" s="8"/>
      <c r="H6" s="8" t="s">
        <v>40</v>
      </c>
      <c r="I6" s="8" t="s">
        <v>43</v>
      </c>
      <c r="J6" s="8" t="s">
        <v>44</v>
      </c>
      <c r="K6" s="8" t="s">
        <v>41</v>
      </c>
      <c r="L6" s="8" t="s">
        <v>45</v>
      </c>
      <c r="M6" s="8" t="s">
        <v>46</v>
      </c>
      <c r="N6" s="8" t="s">
        <v>47</v>
      </c>
    </row>
    <row r="7" spans="1:14" x14ac:dyDescent="0.3">
      <c r="A7" t="s">
        <v>15</v>
      </c>
      <c r="B7">
        <v>12.79</v>
      </c>
      <c r="C7">
        <v>2010</v>
      </c>
      <c r="D7" t="s">
        <v>43</v>
      </c>
      <c r="F7" s="17" t="s">
        <v>38</v>
      </c>
      <c r="G7" s="9" t="s">
        <v>9</v>
      </c>
      <c r="H7" s="9">
        <f t="shared" ref="H7:H33" si="0">COUNTIF($A$2:$A$347,G7)</f>
        <v>13</v>
      </c>
      <c r="I7" s="9">
        <f t="shared" ref="I7:I33" si="1">COUNTIFS($A$2:$A$347,G7,$D$2:$D$347,$I$6)</f>
        <v>13</v>
      </c>
      <c r="J7" s="9">
        <f t="shared" ref="J7:J33" si="2">COUNTIFS($A$2:$A$347,G7,$D$2:$D$347,$J$6)</f>
        <v>0</v>
      </c>
      <c r="K7" s="9">
        <v>0</v>
      </c>
      <c r="L7" s="10">
        <f>($J$3) - ((($H7/$G$3)*($K7))+(($H8/$G$3)*($K8))+ (($H9/$G$3)*($K9)) + (($H10/$G$3)*($K10)) + (($H11/$G$3)*($K11)) + (($H12/$G$3)*($K12)) + (($H13/$G$3)*($K13)) + (($H14/$G$3)*($K14)) + (($H15/$G$3)*($K15)) + (($H16/$G$3)*($K16)) + (($H17/$G$3)*($K17)) + (($H18/$G$3)*($K18)) + (($H19/$G$3)*($K19)) + (($H20/$G$3)*($K20)) + (($H21/$G$3)*($K21)) + (($H22/$G$3)*($K22)) + (($H23/$G$3)*($K23)) + (($H24/$G$3)*($K24)) + (($H25/$G$3)*($K25)) + (($H26/$G$3)*($K26)) + (($H27/$G$3)*($K27)) + (($H28/$G$3)*($K28)) + (($H29/$G$3)*($K29)) + (($H30/$G$3)*($K30)) + (($H31/$G$3)*($K31)) + (($H32/$G$3)*($K32)) + (($H33/$G$3)*($K33)))</f>
        <v>0.22589428070562309</v>
      </c>
      <c r="M7" s="10">
        <f>-(H7/G3)* IMLOG2(H7/G3) - (H8/G3)* IMLOG2(H8/G3) - (H9/G3)* IMLOG2(H9/G3) - (H10/G3)* IMLOG2(H10/G3) - (H11/G3)* IMLOG2(H11/G3) - (H12/G3)* IMLOG2(H12/G3) - (H13/G3)* IMLOG2(H13/G3) - (H14/G3)* IMLOG2(H14/G3) - (H15/G3)* IMLOG2(H15/G3) - (H16/G3)* IMLOG2(H16/G3) - (H17/G3)* IMLOG2(H17/G3) - (H18/G3)* IMLOG2(H18/G3) - (H19/G3)* IMLOG2(H19/G3) - (H20/G3)* IMLOG2(H20/G3) - (H21/G3)* IMLOG2(H21/G3) - (H22/G3)* IMLOG2(H22/G3) - (H23/G3)* IMLOG2(H23/G3) - (H24/G3)* IMLOG2(H24/G3) - (H25/G3)* IMLOG2(H25/G3) - (H26/G3)* IMLOG2(H26/G3) - (H27/G3)* IMLOG2(H27/G3) - (H28/G3)* IMLOG2(H28/G3) - (H29/G3)* IMLOG2(H29/G3) - (H30/G3)* IMLOG2(H30/G3) - (H31/G3)* IMLOG2(H31/G3) - (H32/G3)* IMLOG2(H32/G3) - (H33/G3)* IMLOG2(H33/G3)</f>
        <v>4.7503836474873316</v>
      </c>
      <c r="N7" s="10">
        <f>L7/M7</f>
        <v>4.7552849931417146E-2</v>
      </c>
    </row>
    <row r="8" spans="1:14" x14ac:dyDescent="0.3">
      <c r="A8" t="s">
        <v>16</v>
      </c>
      <c r="B8">
        <v>10.34</v>
      </c>
      <c r="C8">
        <v>2010</v>
      </c>
      <c r="D8" t="s">
        <v>43</v>
      </c>
      <c r="F8" s="17"/>
      <c r="G8" s="9" t="s">
        <v>11</v>
      </c>
      <c r="H8" s="9">
        <f t="shared" si="0"/>
        <v>13</v>
      </c>
      <c r="I8" s="9">
        <f t="shared" si="1"/>
        <v>13</v>
      </c>
      <c r="J8" s="9">
        <f t="shared" si="2"/>
        <v>0</v>
      </c>
      <c r="K8" s="9">
        <v>0</v>
      </c>
      <c r="L8" s="9"/>
      <c r="M8" s="9"/>
      <c r="N8" s="9"/>
    </row>
    <row r="9" spans="1:14" x14ac:dyDescent="0.3">
      <c r="A9" t="s">
        <v>17</v>
      </c>
      <c r="B9">
        <v>14.68</v>
      </c>
      <c r="C9">
        <v>2010</v>
      </c>
      <c r="D9" t="s">
        <v>44</v>
      </c>
      <c r="F9" s="17"/>
      <c r="G9" s="9" t="s">
        <v>12</v>
      </c>
      <c r="H9" s="9">
        <f t="shared" si="0"/>
        <v>13</v>
      </c>
      <c r="I9" s="9">
        <f t="shared" si="1"/>
        <v>11</v>
      </c>
      <c r="J9" s="9">
        <f t="shared" si="2"/>
        <v>2</v>
      </c>
      <c r="K9" s="9">
        <f>((-I9/H9)*IMLOG2(I9/H9)+(-J9/H9)*IMLOG2(J9/H9))</f>
        <v>0.61938219467876343</v>
      </c>
      <c r="L9" s="9"/>
      <c r="M9" s="9"/>
      <c r="N9" s="9"/>
    </row>
    <row r="10" spans="1:14" x14ac:dyDescent="0.3">
      <c r="A10" t="s">
        <v>18</v>
      </c>
      <c r="B10">
        <v>16.12</v>
      </c>
      <c r="C10">
        <v>2010</v>
      </c>
      <c r="D10" t="s">
        <v>44</v>
      </c>
      <c r="F10" s="17"/>
      <c r="G10" s="9" t="s">
        <v>13</v>
      </c>
      <c r="H10" s="9">
        <f t="shared" si="0"/>
        <v>13</v>
      </c>
      <c r="I10" s="9">
        <f t="shared" si="1"/>
        <v>13</v>
      </c>
      <c r="J10" s="9">
        <f t="shared" si="2"/>
        <v>0</v>
      </c>
      <c r="K10" s="9">
        <v>0</v>
      </c>
      <c r="L10" s="9"/>
      <c r="M10" s="9"/>
      <c r="N10" s="9"/>
    </row>
    <row r="11" spans="1:14" x14ac:dyDescent="0.3">
      <c r="A11" t="s">
        <v>19</v>
      </c>
      <c r="B11">
        <v>15.52</v>
      </c>
      <c r="C11">
        <v>2010</v>
      </c>
      <c r="D11" t="s">
        <v>44</v>
      </c>
      <c r="F11" s="17"/>
      <c r="G11" s="9" t="s">
        <v>14</v>
      </c>
      <c r="H11" s="9">
        <f t="shared" si="0"/>
        <v>13</v>
      </c>
      <c r="I11" s="9">
        <f t="shared" si="1"/>
        <v>12</v>
      </c>
      <c r="J11" s="9">
        <f t="shared" si="2"/>
        <v>1</v>
      </c>
      <c r="K11" s="9">
        <f>((-I11/H11)*IMLOG2(I11/H11)+(-J11/H11)*IMLOG2(J11/H11))</f>
        <v>0.39124356362925561</v>
      </c>
      <c r="L11" s="9"/>
      <c r="M11" s="9"/>
      <c r="N11" s="9"/>
    </row>
    <row r="12" spans="1:14" x14ac:dyDescent="0.3">
      <c r="A12" t="s">
        <v>20</v>
      </c>
      <c r="B12">
        <v>12.94</v>
      </c>
      <c r="C12">
        <v>2010</v>
      </c>
      <c r="D12" t="s">
        <v>43</v>
      </c>
      <c r="F12" s="17"/>
      <c r="G12" s="9" t="s">
        <v>15</v>
      </c>
      <c r="H12" s="9">
        <f t="shared" si="0"/>
        <v>13</v>
      </c>
      <c r="I12" s="9">
        <f t="shared" si="1"/>
        <v>13</v>
      </c>
      <c r="J12" s="9">
        <f t="shared" si="2"/>
        <v>0</v>
      </c>
      <c r="K12" s="9">
        <v>0</v>
      </c>
      <c r="L12" s="9"/>
      <c r="M12" s="9"/>
      <c r="N12" s="9"/>
    </row>
    <row r="13" spans="1:14" x14ac:dyDescent="0.3">
      <c r="A13" t="s">
        <v>21</v>
      </c>
      <c r="B13">
        <v>16.579999999999998</v>
      </c>
      <c r="C13">
        <v>2010</v>
      </c>
      <c r="D13" t="s">
        <v>44</v>
      </c>
      <c r="F13" s="17"/>
      <c r="G13" s="9" t="s">
        <v>16</v>
      </c>
      <c r="H13" s="9">
        <f t="shared" si="0"/>
        <v>13</v>
      </c>
      <c r="I13" s="9">
        <f t="shared" si="1"/>
        <v>13</v>
      </c>
      <c r="J13" s="9">
        <f t="shared" si="2"/>
        <v>0</v>
      </c>
      <c r="K13" s="9">
        <v>0</v>
      </c>
      <c r="L13" s="9"/>
      <c r="M13" s="9"/>
      <c r="N13" s="9"/>
    </row>
    <row r="14" spans="1:14" x14ac:dyDescent="0.3">
      <c r="A14" t="s">
        <v>22</v>
      </c>
      <c r="B14">
        <v>13.54</v>
      </c>
      <c r="C14">
        <v>2010</v>
      </c>
      <c r="D14" t="s">
        <v>43</v>
      </c>
      <c r="F14" s="17"/>
      <c r="G14" s="9" t="s">
        <v>17</v>
      </c>
      <c r="H14" s="9">
        <f t="shared" si="0"/>
        <v>13</v>
      </c>
      <c r="I14" s="9">
        <f t="shared" si="1"/>
        <v>10</v>
      </c>
      <c r="J14" s="9">
        <f t="shared" si="2"/>
        <v>3</v>
      </c>
      <c r="K14" s="9">
        <f>((-I14/H14)*IMLOG2(I14/H14)+(-J14/H14)*IMLOG2(J14/H14))</f>
        <v>0.77934983729208618</v>
      </c>
      <c r="L14" s="9"/>
      <c r="M14" s="9"/>
      <c r="N14" s="9"/>
    </row>
    <row r="15" spans="1:14" x14ac:dyDescent="0.3">
      <c r="A15" t="s">
        <v>23</v>
      </c>
      <c r="B15">
        <v>10.57</v>
      </c>
      <c r="C15">
        <v>2010</v>
      </c>
      <c r="D15" t="s">
        <v>43</v>
      </c>
      <c r="F15" s="17"/>
      <c r="G15" s="9" t="s">
        <v>18</v>
      </c>
      <c r="H15" s="9">
        <f t="shared" si="0"/>
        <v>13</v>
      </c>
      <c r="I15" s="9">
        <f t="shared" si="1"/>
        <v>7</v>
      </c>
      <c r="J15" s="9">
        <f t="shared" si="2"/>
        <v>6</v>
      </c>
      <c r="K15" s="9">
        <f>((-I15/H15)*IMLOG2(I15/H15)+(-J15/H15)*IMLOG2(J15/H15))</f>
        <v>0.99572745208492741</v>
      </c>
      <c r="L15" s="9"/>
      <c r="M15" s="9"/>
      <c r="N15" s="9"/>
    </row>
    <row r="16" spans="1:14" x14ac:dyDescent="0.3">
      <c r="A16" t="s">
        <v>24</v>
      </c>
      <c r="B16">
        <v>12.21</v>
      </c>
      <c r="C16">
        <v>2010</v>
      </c>
      <c r="D16" t="s">
        <v>43</v>
      </c>
      <c r="F16" s="17"/>
      <c r="G16" s="9" t="s">
        <v>19</v>
      </c>
      <c r="H16" s="9">
        <f t="shared" si="0"/>
        <v>13</v>
      </c>
      <c r="I16" s="9">
        <f t="shared" si="1"/>
        <v>8</v>
      </c>
      <c r="J16" s="9">
        <f t="shared" si="2"/>
        <v>5</v>
      </c>
      <c r="K16" s="9">
        <f>((-I16/H16)*IMLOG2(I16/H16)+(-J16/H16)*IMLOG2(J16/H16))</f>
        <v>0.96123660472287598</v>
      </c>
      <c r="L16" s="9"/>
      <c r="M16" s="9"/>
      <c r="N16" s="9"/>
    </row>
    <row r="17" spans="1:14" x14ac:dyDescent="0.3">
      <c r="A17" t="s">
        <v>25</v>
      </c>
      <c r="B17">
        <v>6.11</v>
      </c>
      <c r="C17">
        <v>2010</v>
      </c>
      <c r="D17" t="s">
        <v>43</v>
      </c>
      <c r="F17" s="17"/>
      <c r="G17" s="9" t="s">
        <v>20</v>
      </c>
      <c r="H17" s="9">
        <f t="shared" si="0"/>
        <v>13</v>
      </c>
      <c r="I17" s="9">
        <f t="shared" si="1"/>
        <v>13</v>
      </c>
      <c r="J17" s="9">
        <f t="shared" si="2"/>
        <v>0</v>
      </c>
      <c r="K17" s="9">
        <v>0</v>
      </c>
      <c r="L17" s="9"/>
      <c r="M17" s="9"/>
      <c r="N17" s="9"/>
    </row>
    <row r="18" spans="1:14" x14ac:dyDescent="0.3">
      <c r="A18" t="s">
        <v>26</v>
      </c>
      <c r="B18">
        <v>14.68</v>
      </c>
      <c r="C18">
        <v>2010</v>
      </c>
      <c r="D18" t="s">
        <v>44</v>
      </c>
      <c r="F18" s="17"/>
      <c r="G18" s="9" t="s">
        <v>21</v>
      </c>
      <c r="H18" s="9">
        <f t="shared" si="0"/>
        <v>13</v>
      </c>
      <c r="I18" s="9">
        <f t="shared" si="1"/>
        <v>6</v>
      </c>
      <c r="J18" s="9">
        <f t="shared" si="2"/>
        <v>7</v>
      </c>
      <c r="K18" s="9">
        <f>((-I18/H18)*IMLOG2(I18/H18)+(-J18/H18)*IMLOG2(J18/H18))</f>
        <v>0.99572745208492741</v>
      </c>
      <c r="L18" s="9"/>
      <c r="M18" s="9"/>
      <c r="N18" s="9"/>
    </row>
    <row r="19" spans="1:14" x14ac:dyDescent="0.3">
      <c r="A19" t="s">
        <v>27</v>
      </c>
      <c r="B19">
        <v>9.4700000000000006</v>
      </c>
      <c r="C19">
        <v>2010</v>
      </c>
      <c r="D19" t="s">
        <v>43</v>
      </c>
      <c r="F19" s="17"/>
      <c r="G19" s="9" t="s">
        <v>22</v>
      </c>
      <c r="H19" s="9">
        <f t="shared" si="0"/>
        <v>13</v>
      </c>
      <c r="I19" s="9">
        <f t="shared" si="1"/>
        <v>13</v>
      </c>
      <c r="J19" s="9">
        <f t="shared" si="2"/>
        <v>0</v>
      </c>
      <c r="K19" s="9">
        <v>0</v>
      </c>
      <c r="L19" s="9"/>
      <c r="M19" s="9"/>
      <c r="N19" s="9"/>
    </row>
    <row r="20" spans="1:14" x14ac:dyDescent="0.3">
      <c r="A20" t="s">
        <v>28</v>
      </c>
      <c r="B20">
        <v>9.24</v>
      </c>
      <c r="C20">
        <v>2010</v>
      </c>
      <c r="D20" t="s">
        <v>43</v>
      </c>
      <c r="F20" s="17"/>
      <c r="G20" s="9" t="s">
        <v>23</v>
      </c>
      <c r="H20" s="9">
        <f t="shared" si="0"/>
        <v>13</v>
      </c>
      <c r="I20" s="9">
        <f t="shared" si="1"/>
        <v>13</v>
      </c>
      <c r="J20" s="9">
        <f t="shared" si="2"/>
        <v>0</v>
      </c>
      <c r="K20" s="9">
        <v>0</v>
      </c>
      <c r="L20" s="9"/>
      <c r="M20" s="9"/>
      <c r="N20" s="9"/>
    </row>
    <row r="21" spans="1:14" x14ac:dyDescent="0.3">
      <c r="A21" t="s">
        <v>29</v>
      </c>
      <c r="B21">
        <v>4.95</v>
      </c>
      <c r="C21">
        <v>2010</v>
      </c>
      <c r="D21" t="s">
        <v>43</v>
      </c>
      <c r="F21" s="17"/>
      <c r="G21" s="9" t="s">
        <v>24</v>
      </c>
      <c r="H21" s="9">
        <f t="shared" si="0"/>
        <v>13</v>
      </c>
      <c r="I21" s="9">
        <f t="shared" si="1"/>
        <v>13</v>
      </c>
      <c r="J21" s="9">
        <f t="shared" si="2"/>
        <v>0</v>
      </c>
      <c r="K21" s="9">
        <v>0</v>
      </c>
      <c r="L21" s="9"/>
      <c r="M21" s="9"/>
      <c r="N21" s="9"/>
    </row>
    <row r="22" spans="1:14" x14ac:dyDescent="0.3">
      <c r="A22" t="s">
        <v>30</v>
      </c>
      <c r="B22">
        <v>12</v>
      </c>
      <c r="C22">
        <v>2010</v>
      </c>
      <c r="D22" t="s">
        <v>43</v>
      </c>
      <c r="F22" s="17"/>
      <c r="G22" s="9" t="s">
        <v>25</v>
      </c>
      <c r="H22" s="9">
        <f t="shared" si="0"/>
        <v>13</v>
      </c>
      <c r="I22" s="9">
        <f t="shared" si="1"/>
        <v>13</v>
      </c>
      <c r="J22" s="9">
        <f t="shared" si="2"/>
        <v>0</v>
      </c>
      <c r="K22" s="9">
        <v>0</v>
      </c>
      <c r="L22" s="9"/>
      <c r="M22" s="9"/>
      <c r="N22" s="9"/>
    </row>
    <row r="23" spans="1:14" x14ac:dyDescent="0.3">
      <c r="A23" t="s">
        <v>31</v>
      </c>
      <c r="B23">
        <v>6.3</v>
      </c>
      <c r="C23">
        <v>2010</v>
      </c>
      <c r="D23" t="s">
        <v>43</v>
      </c>
      <c r="F23" s="17"/>
      <c r="G23" s="9" t="s">
        <v>26</v>
      </c>
      <c r="H23" s="9">
        <f t="shared" si="0"/>
        <v>13</v>
      </c>
      <c r="I23" s="9">
        <f t="shared" si="1"/>
        <v>11</v>
      </c>
      <c r="J23" s="9">
        <f t="shared" si="2"/>
        <v>2</v>
      </c>
      <c r="K23" s="9">
        <f>((-I23/H23)*IMLOG2(I23/H23)+(-J23/H23)*IMLOG2(J23/H23))</f>
        <v>0.61938219467876343</v>
      </c>
      <c r="L23" s="9"/>
      <c r="M23" s="9"/>
      <c r="N23" s="9"/>
    </row>
    <row r="24" spans="1:14" x14ac:dyDescent="0.3">
      <c r="A24" t="s">
        <v>32</v>
      </c>
      <c r="B24">
        <v>2.84</v>
      </c>
      <c r="C24">
        <v>2010</v>
      </c>
      <c r="D24" t="s">
        <v>43</v>
      </c>
      <c r="F24" s="17"/>
      <c r="G24" s="9" t="s">
        <v>27</v>
      </c>
      <c r="H24" s="9">
        <f t="shared" si="0"/>
        <v>13</v>
      </c>
      <c r="I24" s="9">
        <f t="shared" si="1"/>
        <v>13</v>
      </c>
      <c r="J24" s="9">
        <f t="shared" si="2"/>
        <v>0</v>
      </c>
      <c r="K24" s="9">
        <v>0</v>
      </c>
      <c r="L24" s="9"/>
      <c r="M24" s="9"/>
      <c r="N24" s="9"/>
    </row>
    <row r="25" spans="1:14" x14ac:dyDescent="0.3">
      <c r="A25" t="s">
        <v>33</v>
      </c>
      <c r="B25">
        <v>7.4</v>
      </c>
      <c r="C25">
        <v>2010</v>
      </c>
      <c r="D25" t="s">
        <v>43</v>
      </c>
      <c r="F25" s="17"/>
      <c r="G25" s="9" t="s">
        <v>28</v>
      </c>
      <c r="H25" s="9">
        <f t="shared" si="0"/>
        <v>13</v>
      </c>
      <c r="I25" s="9">
        <f t="shared" si="1"/>
        <v>13</v>
      </c>
      <c r="J25" s="9">
        <f t="shared" si="2"/>
        <v>0</v>
      </c>
      <c r="K25" s="9">
        <v>0</v>
      </c>
      <c r="L25" s="9"/>
      <c r="M25" s="9"/>
      <c r="N25" s="9"/>
    </row>
    <row r="26" spans="1:14" x14ac:dyDescent="0.3">
      <c r="A26" t="s">
        <v>34</v>
      </c>
      <c r="B26">
        <v>20.71</v>
      </c>
      <c r="C26">
        <v>2010</v>
      </c>
      <c r="D26" t="s">
        <v>44</v>
      </c>
      <c r="F26" s="17"/>
      <c r="G26" s="9" t="s">
        <v>29</v>
      </c>
      <c r="H26" s="9">
        <f t="shared" si="0"/>
        <v>13</v>
      </c>
      <c r="I26" s="9">
        <f t="shared" si="1"/>
        <v>13</v>
      </c>
      <c r="J26" s="9">
        <f t="shared" si="2"/>
        <v>0</v>
      </c>
      <c r="K26" s="9">
        <v>0</v>
      </c>
      <c r="L26" s="9"/>
      <c r="M26" s="9"/>
      <c r="N26" s="9"/>
    </row>
    <row r="27" spans="1:14" x14ac:dyDescent="0.3">
      <c r="A27" t="s">
        <v>35</v>
      </c>
      <c r="B27">
        <v>8.4700000000000006</v>
      </c>
      <c r="C27">
        <v>2010</v>
      </c>
      <c r="D27" t="s">
        <v>43</v>
      </c>
      <c r="F27" s="17"/>
      <c r="G27" s="9" t="s">
        <v>30</v>
      </c>
      <c r="H27" s="9">
        <f t="shared" si="0"/>
        <v>13</v>
      </c>
      <c r="I27" s="9">
        <f t="shared" si="1"/>
        <v>13</v>
      </c>
      <c r="J27" s="9">
        <f t="shared" si="2"/>
        <v>0</v>
      </c>
      <c r="K27" s="9">
        <v>0</v>
      </c>
      <c r="L27" s="9"/>
      <c r="M27" s="9"/>
      <c r="N27" s="9"/>
    </row>
    <row r="28" spans="1:14" x14ac:dyDescent="0.3">
      <c r="A28" t="s">
        <v>9</v>
      </c>
      <c r="B28">
        <v>9.65</v>
      </c>
      <c r="C28">
        <v>2011</v>
      </c>
      <c r="D28" t="s">
        <v>43</v>
      </c>
      <c r="F28" s="17"/>
      <c r="G28" s="9" t="s">
        <v>31</v>
      </c>
      <c r="H28" s="9">
        <f t="shared" si="0"/>
        <v>13</v>
      </c>
      <c r="I28" s="9">
        <f t="shared" si="1"/>
        <v>13</v>
      </c>
      <c r="J28" s="9">
        <f t="shared" si="2"/>
        <v>0</v>
      </c>
      <c r="K28" s="9">
        <v>0</v>
      </c>
      <c r="L28" s="9"/>
      <c r="M28" s="9"/>
      <c r="N28" s="9"/>
    </row>
    <row r="29" spans="1:14" x14ac:dyDescent="0.3">
      <c r="A29" t="s">
        <v>11</v>
      </c>
      <c r="B29">
        <v>10.28</v>
      </c>
      <c r="C29">
        <v>2011</v>
      </c>
      <c r="D29" t="s">
        <v>43</v>
      </c>
      <c r="F29" s="17"/>
      <c r="G29" s="9" t="s">
        <v>32</v>
      </c>
      <c r="H29" s="9">
        <f t="shared" si="0"/>
        <v>13</v>
      </c>
      <c r="I29" s="9">
        <f t="shared" si="1"/>
        <v>13</v>
      </c>
      <c r="J29" s="9">
        <f t="shared" si="2"/>
        <v>0</v>
      </c>
      <c r="K29" s="9">
        <v>0</v>
      </c>
      <c r="L29" s="9"/>
      <c r="M29" s="9"/>
      <c r="N29" s="9"/>
    </row>
    <row r="30" spans="1:14" x14ac:dyDescent="0.3">
      <c r="A30" t="s">
        <v>12</v>
      </c>
      <c r="B30">
        <v>13.82</v>
      </c>
      <c r="C30">
        <v>2011</v>
      </c>
      <c r="D30" t="s">
        <v>44</v>
      </c>
      <c r="F30" s="17"/>
      <c r="G30" s="9" t="s">
        <v>33</v>
      </c>
      <c r="H30" s="9">
        <f t="shared" si="0"/>
        <v>13</v>
      </c>
      <c r="I30" s="9">
        <f t="shared" si="1"/>
        <v>13</v>
      </c>
      <c r="J30" s="9">
        <f t="shared" si="2"/>
        <v>0</v>
      </c>
      <c r="K30" s="9">
        <v>0</v>
      </c>
      <c r="L30" s="9"/>
      <c r="M30" s="9"/>
      <c r="N30" s="9"/>
    </row>
    <row r="31" spans="1:14" x14ac:dyDescent="0.3">
      <c r="A31" t="s">
        <v>13</v>
      </c>
      <c r="B31">
        <v>8.99</v>
      </c>
      <c r="C31">
        <v>2011</v>
      </c>
      <c r="D31" t="s">
        <v>43</v>
      </c>
      <c r="F31" s="17"/>
      <c r="G31" s="9" t="s">
        <v>34</v>
      </c>
      <c r="H31" s="9">
        <f t="shared" si="0"/>
        <v>13</v>
      </c>
      <c r="I31" s="9">
        <f t="shared" si="1"/>
        <v>5</v>
      </c>
      <c r="J31" s="9">
        <f t="shared" si="2"/>
        <v>8</v>
      </c>
      <c r="K31" s="9">
        <f>((-I31/H31)*IMLOG2(I31/H31)+(-J31/H31)*IMLOG2(J31/H31))</f>
        <v>0.96123660472287598</v>
      </c>
      <c r="L31" s="9"/>
      <c r="M31" s="9"/>
      <c r="N31" s="9"/>
    </row>
    <row r="32" spans="1:14" x14ac:dyDescent="0.3">
      <c r="A32" t="s">
        <v>14</v>
      </c>
      <c r="B32">
        <v>13.47</v>
      </c>
      <c r="C32">
        <v>2011</v>
      </c>
      <c r="D32" t="s">
        <v>43</v>
      </c>
      <c r="F32" s="17"/>
      <c r="G32" s="9" t="s">
        <v>35</v>
      </c>
      <c r="H32" s="9">
        <f t="shared" si="0"/>
        <v>13</v>
      </c>
      <c r="I32" s="9">
        <f t="shared" si="1"/>
        <v>13</v>
      </c>
      <c r="J32" s="9">
        <f t="shared" si="2"/>
        <v>0</v>
      </c>
      <c r="K32" s="9">
        <v>0</v>
      </c>
      <c r="L32" s="9"/>
      <c r="M32" s="9"/>
      <c r="N32" s="9"/>
    </row>
    <row r="33" spans="1:14" x14ac:dyDescent="0.3">
      <c r="A33" t="s">
        <v>15</v>
      </c>
      <c r="B33">
        <v>12.36</v>
      </c>
      <c r="C33">
        <v>2011</v>
      </c>
      <c r="D33" t="s">
        <v>43</v>
      </c>
      <c r="F33" s="17"/>
      <c r="G33" s="9" t="s">
        <v>36</v>
      </c>
      <c r="H33" s="9">
        <f t="shared" si="0"/>
        <v>8</v>
      </c>
      <c r="I33" s="9">
        <f t="shared" si="1"/>
        <v>8</v>
      </c>
      <c r="J33" s="9">
        <f t="shared" si="2"/>
        <v>0</v>
      </c>
      <c r="K33" s="9">
        <v>0</v>
      </c>
      <c r="L33" s="9"/>
      <c r="M33" s="9"/>
      <c r="N33" s="9"/>
    </row>
    <row r="34" spans="1:14" x14ac:dyDescent="0.3">
      <c r="A34" t="s">
        <v>16</v>
      </c>
      <c r="B34">
        <v>9.98</v>
      </c>
      <c r="C34">
        <v>2011</v>
      </c>
      <c r="D34" t="s">
        <v>43</v>
      </c>
      <c r="F34" s="17" t="s">
        <v>7</v>
      </c>
      <c r="G34" s="11">
        <v>2010</v>
      </c>
      <c r="H34" s="9">
        <f t="shared" ref="H34:H46" si="3">COUNTIF($C$2:$C$347,G34)</f>
        <v>26</v>
      </c>
      <c r="I34" s="9">
        <f t="shared" ref="I34:I46" si="4">COUNTIFS($C$2:$C$347,G34,$D$2:$D$347,$I$6)</f>
        <v>18</v>
      </c>
      <c r="J34" s="9">
        <f t="shared" ref="J34:J46" si="5">COUNTIFS($C$2:$C$346,G34,$D$2:$D$346,$J$6)</f>
        <v>8</v>
      </c>
      <c r="K34" s="9">
        <f>((-I34/H34)*IMLOG2(I34/H34)+(-J34/H34)*IMLOG2(J34/H34))</f>
        <v>0.89049164021949079</v>
      </c>
      <c r="L34" s="10">
        <f>($J$3)-((($H34/$G$3)*($K34))+(($H35/$G$3)*($K35))+(($H36/$G$3)*($K36))+(($H37/$G$3)*($K37))+(($H38/$G$3)*($K38))+(($H39/$G$3)*($K39))+(($H40/$G$3)*($K40))+(($H41/$G$3)*($K41))+(($H42/$G$3)*($K42))+(($H43/$G$3)*($K43))+(($H44/$G$3)*($K44))+(($H45/$G$3)*($K45))+(($H46/$G$3)*($K46)))</f>
        <v>0.10004803840749565</v>
      </c>
      <c r="M34" s="10">
        <f>-(H34/G3)*IMLOG2(H34/G3)-(H35/G3)*IMLOG2(H35/G3)-(H36/G3)*IMLOG2(H36/G3)-(H37/G3)*IMLOG2(H37/G3)-(H38/G3)*IMLOG2(H38/G3)-(H39/G3)*IMLOG2(H39/G3)-(H40/G3)*IMLOG2(H40/G3)-(H41/G3)*IMLOG2(H41/G3)-(H42/G3)*IMLOG2(H42/G3)-(H43/G3)*IMLOG2(H43/G3)-(H44/G3)*IMLOG2(H44/G3)-(H45/G3)*IMLOG2(H45/G3)-(H46/G3)*IMLOG2(H46/G3)</f>
        <v>3.7001979853660578</v>
      </c>
      <c r="N34" s="10">
        <f>L34/M34</f>
        <v>2.7038563558808591E-2</v>
      </c>
    </row>
    <row r="35" spans="1:14" x14ac:dyDescent="0.3">
      <c r="A35" t="s">
        <v>17</v>
      </c>
      <c r="B35">
        <v>14.2</v>
      </c>
      <c r="C35">
        <v>2011</v>
      </c>
      <c r="D35" t="s">
        <v>44</v>
      </c>
      <c r="F35" s="17"/>
      <c r="G35" s="11">
        <v>2011</v>
      </c>
      <c r="H35" s="9">
        <f t="shared" si="3"/>
        <v>26</v>
      </c>
      <c r="I35" s="9">
        <f t="shared" si="4"/>
        <v>19</v>
      </c>
      <c r="J35" s="9">
        <f t="shared" si="5"/>
        <v>7</v>
      </c>
      <c r="K35" s="9">
        <f t="shared" ref="K35:K41" si="6">((-I35/H35)*IMLOG2(I35/H35)+(-J35/H35)*IMLOG2(J35/H35))</f>
        <v>0.84035867160911781</v>
      </c>
      <c r="L35" s="9"/>
      <c r="M35" s="9"/>
      <c r="N35" s="9"/>
    </row>
    <row r="36" spans="1:14" x14ac:dyDescent="0.3">
      <c r="A36" t="s">
        <v>18</v>
      </c>
      <c r="B36">
        <v>15.56</v>
      </c>
      <c r="C36">
        <v>2011</v>
      </c>
      <c r="D36" t="s">
        <v>44</v>
      </c>
      <c r="F36" s="17"/>
      <c r="G36" s="11">
        <v>2012</v>
      </c>
      <c r="H36" s="9">
        <f t="shared" si="3"/>
        <v>26</v>
      </c>
      <c r="I36" s="9">
        <f t="shared" si="4"/>
        <v>22</v>
      </c>
      <c r="J36" s="9">
        <f t="shared" si="5"/>
        <v>4</v>
      </c>
      <c r="K36" s="9">
        <f t="shared" si="6"/>
        <v>0.61938219467876343</v>
      </c>
      <c r="L36" s="9"/>
      <c r="M36" s="9"/>
      <c r="N36" s="9"/>
    </row>
    <row r="37" spans="1:14" x14ac:dyDescent="0.3">
      <c r="A37" t="s">
        <v>19</v>
      </c>
      <c r="B37">
        <v>14.98</v>
      </c>
      <c r="C37">
        <v>2011</v>
      </c>
      <c r="D37" t="s">
        <v>44</v>
      </c>
      <c r="F37" s="17"/>
      <c r="G37" s="11">
        <v>2013</v>
      </c>
      <c r="H37" s="9">
        <f t="shared" si="3"/>
        <v>26</v>
      </c>
      <c r="I37" s="9">
        <f t="shared" si="4"/>
        <v>22</v>
      </c>
      <c r="J37" s="9">
        <f t="shared" si="5"/>
        <v>4</v>
      </c>
      <c r="K37" s="9">
        <f t="shared" si="6"/>
        <v>0.61938219467876343</v>
      </c>
      <c r="L37" s="9"/>
      <c r="M37" s="9"/>
      <c r="N37" s="9"/>
    </row>
    <row r="38" spans="1:14" x14ac:dyDescent="0.3">
      <c r="A38" t="s">
        <v>20</v>
      </c>
      <c r="B38">
        <v>12.48</v>
      </c>
      <c r="C38">
        <v>2011</v>
      </c>
      <c r="D38" t="s">
        <v>43</v>
      </c>
      <c r="F38" s="17"/>
      <c r="G38" s="11">
        <v>2014</v>
      </c>
      <c r="H38" s="9">
        <f t="shared" si="3"/>
        <v>26</v>
      </c>
      <c r="I38" s="9">
        <f t="shared" si="4"/>
        <v>23</v>
      </c>
      <c r="J38" s="9">
        <f t="shared" si="5"/>
        <v>3</v>
      </c>
      <c r="K38" s="9">
        <f t="shared" si="6"/>
        <v>0.51594693000744762</v>
      </c>
      <c r="L38" s="9"/>
      <c r="M38" s="9"/>
      <c r="N38" s="9"/>
    </row>
    <row r="39" spans="1:14" x14ac:dyDescent="0.3">
      <c r="A39" t="s">
        <v>21</v>
      </c>
      <c r="B39">
        <v>16.010000000000002</v>
      </c>
      <c r="C39">
        <v>2011</v>
      </c>
      <c r="D39" t="s">
        <v>44</v>
      </c>
      <c r="F39" s="17"/>
      <c r="G39" s="11">
        <v>2015</v>
      </c>
      <c r="H39" s="9">
        <f t="shared" si="3"/>
        <v>27</v>
      </c>
      <c r="I39" s="9">
        <f t="shared" si="4"/>
        <v>22</v>
      </c>
      <c r="J39" s="9">
        <f t="shared" si="5"/>
        <v>5</v>
      </c>
      <c r="K39" s="9">
        <f t="shared" si="6"/>
        <v>0.69128986940578929</v>
      </c>
      <c r="L39" s="9"/>
      <c r="M39" s="9"/>
      <c r="N39" s="9"/>
    </row>
    <row r="40" spans="1:14" x14ac:dyDescent="0.3">
      <c r="A40" t="s">
        <v>22</v>
      </c>
      <c r="B40">
        <v>13.06</v>
      </c>
      <c r="C40">
        <v>2011</v>
      </c>
      <c r="D40" t="s">
        <v>43</v>
      </c>
      <c r="F40" s="17"/>
      <c r="G40" s="11">
        <v>2016</v>
      </c>
      <c r="H40" s="9">
        <f t="shared" si="3"/>
        <v>27</v>
      </c>
      <c r="I40" s="9">
        <f t="shared" si="4"/>
        <v>25</v>
      </c>
      <c r="J40" s="9">
        <f t="shared" si="5"/>
        <v>2</v>
      </c>
      <c r="K40" s="9">
        <f t="shared" si="6"/>
        <v>0.38094658570539036</v>
      </c>
      <c r="L40" s="9"/>
      <c r="M40" s="9"/>
      <c r="N40" s="9"/>
    </row>
    <row r="41" spans="1:14" x14ac:dyDescent="0.3">
      <c r="A41" t="s">
        <v>23</v>
      </c>
      <c r="B41">
        <v>10.220000000000001</v>
      </c>
      <c r="C41">
        <v>2011</v>
      </c>
      <c r="D41" t="s">
        <v>43</v>
      </c>
      <c r="F41" s="17"/>
      <c r="G41" s="11">
        <v>2017</v>
      </c>
      <c r="H41" s="9">
        <f t="shared" si="3"/>
        <v>27</v>
      </c>
      <c r="I41" s="9">
        <f t="shared" si="4"/>
        <v>26</v>
      </c>
      <c r="J41" s="9">
        <f t="shared" si="5"/>
        <v>1</v>
      </c>
      <c r="K41" s="9">
        <f t="shared" si="6"/>
        <v>0.22853814395352812</v>
      </c>
      <c r="L41" s="9"/>
      <c r="M41" s="9"/>
      <c r="N41" s="9"/>
    </row>
    <row r="42" spans="1:14" x14ac:dyDescent="0.3">
      <c r="A42" t="s">
        <v>24</v>
      </c>
      <c r="B42">
        <v>11.8</v>
      </c>
      <c r="C42">
        <v>2011</v>
      </c>
      <c r="D42" t="s">
        <v>43</v>
      </c>
      <c r="F42" s="17"/>
      <c r="G42" s="11">
        <v>2018</v>
      </c>
      <c r="H42" s="9">
        <f t="shared" si="3"/>
        <v>27</v>
      </c>
      <c r="I42" s="9">
        <f t="shared" si="4"/>
        <v>27</v>
      </c>
      <c r="J42" s="9">
        <f t="shared" si="5"/>
        <v>0</v>
      </c>
      <c r="K42" s="9">
        <v>0</v>
      </c>
      <c r="L42" s="9"/>
      <c r="M42" s="9"/>
      <c r="N42" s="9"/>
    </row>
    <row r="43" spans="1:14" x14ac:dyDescent="0.3">
      <c r="A43" t="s">
        <v>25</v>
      </c>
      <c r="B43">
        <v>5.93</v>
      </c>
      <c r="C43">
        <v>2011</v>
      </c>
      <c r="D43" t="s">
        <v>43</v>
      </c>
      <c r="F43" s="17"/>
      <c r="G43" s="11">
        <v>2019</v>
      </c>
      <c r="H43" s="9">
        <f t="shared" si="3"/>
        <v>27</v>
      </c>
      <c r="I43" s="9">
        <f t="shared" si="4"/>
        <v>27</v>
      </c>
      <c r="J43" s="9">
        <f t="shared" si="5"/>
        <v>0</v>
      </c>
      <c r="K43" s="9">
        <v>0</v>
      </c>
      <c r="L43" s="9"/>
      <c r="M43" s="9"/>
      <c r="N43" s="9"/>
    </row>
    <row r="44" spans="1:14" x14ac:dyDescent="0.3">
      <c r="A44" t="s">
        <v>26</v>
      </c>
      <c r="B44">
        <v>14.22</v>
      </c>
      <c r="C44">
        <v>2011</v>
      </c>
      <c r="D44" t="s">
        <v>44</v>
      </c>
      <c r="F44" s="17"/>
      <c r="G44" s="11">
        <v>2020</v>
      </c>
      <c r="H44" s="9">
        <f t="shared" si="3"/>
        <v>27</v>
      </c>
      <c r="I44" s="9">
        <f t="shared" si="4"/>
        <v>27</v>
      </c>
      <c r="J44" s="9">
        <f t="shared" si="5"/>
        <v>0</v>
      </c>
      <c r="K44" s="9">
        <v>0</v>
      </c>
      <c r="L44" s="9"/>
      <c r="M44" s="9"/>
      <c r="N44" s="9"/>
    </row>
    <row r="45" spans="1:14" x14ac:dyDescent="0.3">
      <c r="A45" t="s">
        <v>27</v>
      </c>
      <c r="B45">
        <v>9.16</v>
      </c>
      <c r="C45">
        <v>2011</v>
      </c>
      <c r="D45" t="s">
        <v>43</v>
      </c>
      <c r="F45" s="17"/>
      <c r="G45" s="11">
        <v>2021</v>
      </c>
      <c r="H45" s="9">
        <f t="shared" si="3"/>
        <v>27</v>
      </c>
      <c r="I45" s="9">
        <f t="shared" si="4"/>
        <v>27</v>
      </c>
      <c r="J45" s="9">
        <f t="shared" si="5"/>
        <v>0</v>
      </c>
      <c r="K45" s="9">
        <v>0</v>
      </c>
      <c r="L45" s="9"/>
      <c r="M45" s="9"/>
      <c r="N45" s="9"/>
    </row>
    <row r="46" spans="1:14" x14ac:dyDescent="0.3">
      <c r="A46" t="s">
        <v>28</v>
      </c>
      <c r="B46">
        <v>8.9499999999999993</v>
      </c>
      <c r="C46">
        <v>2011</v>
      </c>
      <c r="D46" t="s">
        <v>43</v>
      </c>
      <c r="F46" s="17"/>
      <c r="G46" s="11">
        <v>2022</v>
      </c>
      <c r="H46" s="9">
        <f t="shared" si="3"/>
        <v>27</v>
      </c>
      <c r="I46" s="9">
        <f t="shared" si="4"/>
        <v>27</v>
      </c>
      <c r="J46" s="9">
        <f t="shared" si="5"/>
        <v>0</v>
      </c>
      <c r="K46" s="9">
        <v>0</v>
      </c>
      <c r="L46" s="9"/>
      <c r="M46" s="9"/>
      <c r="N46" s="9"/>
    </row>
    <row r="47" spans="1:14" x14ac:dyDescent="0.3">
      <c r="A47" t="s">
        <v>29</v>
      </c>
      <c r="B47">
        <v>4.78</v>
      </c>
      <c r="C47">
        <v>2011</v>
      </c>
      <c r="D47" t="s">
        <v>43</v>
      </c>
    </row>
    <row r="48" spans="1:14" x14ac:dyDescent="0.3">
      <c r="A48" t="s">
        <v>30</v>
      </c>
      <c r="B48">
        <v>11.56</v>
      </c>
      <c r="C48">
        <v>2011</v>
      </c>
      <c r="D48" t="s">
        <v>43</v>
      </c>
    </row>
    <row r="49" spans="1:4" x14ac:dyDescent="0.3">
      <c r="A49" t="s">
        <v>31</v>
      </c>
      <c r="B49">
        <v>6.12</v>
      </c>
      <c r="C49">
        <v>2011</v>
      </c>
      <c r="D49" t="s">
        <v>43</v>
      </c>
    </row>
    <row r="50" spans="1:4" x14ac:dyDescent="0.3">
      <c r="A50" t="s">
        <v>32</v>
      </c>
      <c r="B50">
        <v>2.75</v>
      </c>
      <c r="C50">
        <v>2011</v>
      </c>
      <c r="D50" t="s">
        <v>43</v>
      </c>
    </row>
    <row r="51" spans="1:4" x14ac:dyDescent="0.3">
      <c r="A51" t="s">
        <v>33</v>
      </c>
      <c r="B51">
        <v>7.15</v>
      </c>
      <c r="C51">
        <v>2011</v>
      </c>
      <c r="D51" t="s">
        <v>43</v>
      </c>
    </row>
    <row r="52" spans="1:4" x14ac:dyDescent="0.3">
      <c r="A52" t="s">
        <v>34</v>
      </c>
      <c r="B52">
        <v>19.98</v>
      </c>
      <c r="C52">
        <v>2011</v>
      </c>
      <c r="D52" t="s">
        <v>44</v>
      </c>
    </row>
    <row r="53" spans="1:4" x14ac:dyDescent="0.3">
      <c r="A53" t="s">
        <v>35</v>
      </c>
      <c r="B53">
        <v>8.2100000000000009</v>
      </c>
      <c r="C53">
        <v>2011</v>
      </c>
      <c r="D53" t="s">
        <v>43</v>
      </c>
    </row>
    <row r="54" spans="1:4" x14ac:dyDescent="0.3">
      <c r="A54" t="s">
        <v>9</v>
      </c>
      <c r="B54">
        <v>8.82</v>
      </c>
      <c r="C54">
        <v>2012</v>
      </c>
      <c r="D54" t="s">
        <v>43</v>
      </c>
    </row>
    <row r="55" spans="1:4" x14ac:dyDescent="0.3">
      <c r="A55" t="s">
        <v>11</v>
      </c>
      <c r="B55">
        <v>9.7799999999999994</v>
      </c>
      <c r="C55">
        <v>2012</v>
      </c>
      <c r="D55" t="s">
        <v>43</v>
      </c>
    </row>
    <row r="56" spans="1:4" x14ac:dyDescent="0.3">
      <c r="A56" t="s">
        <v>12</v>
      </c>
      <c r="B56">
        <v>13.17</v>
      </c>
      <c r="C56">
        <v>2012</v>
      </c>
      <c r="D56" t="s">
        <v>43</v>
      </c>
    </row>
    <row r="57" spans="1:4" x14ac:dyDescent="0.3">
      <c r="A57" t="s">
        <v>13</v>
      </c>
      <c r="B57">
        <v>8.32</v>
      </c>
      <c r="C57">
        <v>2012</v>
      </c>
      <c r="D57" t="s">
        <v>43</v>
      </c>
    </row>
    <row r="58" spans="1:4" x14ac:dyDescent="0.3">
      <c r="A58" t="s">
        <v>14</v>
      </c>
      <c r="B58">
        <v>12.7</v>
      </c>
      <c r="C58">
        <v>2012</v>
      </c>
      <c r="D58" t="s">
        <v>43</v>
      </c>
    </row>
    <row r="59" spans="1:4" x14ac:dyDescent="0.3">
      <c r="A59" t="s">
        <v>15</v>
      </c>
      <c r="B59">
        <v>11.75</v>
      </c>
      <c r="C59">
        <v>2012</v>
      </c>
      <c r="D59" t="s">
        <v>43</v>
      </c>
    </row>
    <row r="60" spans="1:4" x14ac:dyDescent="0.3">
      <c r="A60" t="s">
        <v>16</v>
      </c>
      <c r="B60">
        <v>9.61</v>
      </c>
      <c r="C60">
        <v>2012</v>
      </c>
      <c r="D60" t="s">
        <v>43</v>
      </c>
    </row>
    <row r="61" spans="1:4" x14ac:dyDescent="0.3">
      <c r="A61" t="s">
        <v>17</v>
      </c>
      <c r="B61">
        <v>13.69</v>
      </c>
      <c r="C61">
        <v>2012</v>
      </c>
      <c r="D61" t="s">
        <v>43</v>
      </c>
    </row>
    <row r="62" spans="1:4" x14ac:dyDescent="0.3">
      <c r="A62" t="s">
        <v>18</v>
      </c>
      <c r="B62">
        <v>14.94</v>
      </c>
      <c r="C62">
        <v>2012</v>
      </c>
      <c r="D62" t="s">
        <v>44</v>
      </c>
    </row>
    <row r="63" spans="1:4" x14ac:dyDescent="0.3">
      <c r="A63" t="s">
        <v>19</v>
      </c>
      <c r="B63">
        <v>14.44</v>
      </c>
      <c r="C63">
        <v>2012</v>
      </c>
      <c r="D63" t="s">
        <v>44</v>
      </c>
    </row>
    <row r="64" spans="1:4" x14ac:dyDescent="0.3">
      <c r="A64" t="s">
        <v>20</v>
      </c>
      <c r="B64">
        <v>11.85</v>
      </c>
      <c r="C64">
        <v>2012</v>
      </c>
      <c r="D64" t="s">
        <v>43</v>
      </c>
    </row>
    <row r="65" spans="1:4" x14ac:dyDescent="0.3">
      <c r="A65" t="s">
        <v>21</v>
      </c>
      <c r="B65">
        <v>15.42</v>
      </c>
      <c r="C65">
        <v>2012</v>
      </c>
      <c r="D65" t="s">
        <v>44</v>
      </c>
    </row>
    <row r="66" spans="1:4" x14ac:dyDescent="0.3">
      <c r="A66" t="s">
        <v>22</v>
      </c>
      <c r="B66">
        <v>12.47</v>
      </c>
      <c r="C66">
        <v>2012</v>
      </c>
      <c r="D66" t="s">
        <v>43</v>
      </c>
    </row>
    <row r="67" spans="1:4" x14ac:dyDescent="0.3">
      <c r="A67" t="s">
        <v>23</v>
      </c>
      <c r="B67">
        <v>9.56</v>
      </c>
      <c r="C67">
        <v>2012</v>
      </c>
      <c r="D67" t="s">
        <v>43</v>
      </c>
    </row>
    <row r="68" spans="1:4" x14ac:dyDescent="0.3">
      <c r="A68" t="s">
        <v>24</v>
      </c>
      <c r="B68">
        <v>11.1</v>
      </c>
      <c r="C68">
        <v>2012</v>
      </c>
      <c r="D68" t="s">
        <v>43</v>
      </c>
    </row>
    <row r="69" spans="1:4" x14ac:dyDescent="0.3">
      <c r="A69" t="s">
        <v>25</v>
      </c>
      <c r="B69">
        <v>5.25</v>
      </c>
      <c r="C69">
        <v>2012</v>
      </c>
      <c r="D69" t="s">
        <v>43</v>
      </c>
    </row>
    <row r="70" spans="1:4" x14ac:dyDescent="0.3">
      <c r="A70" t="s">
        <v>26</v>
      </c>
      <c r="B70">
        <v>13.33</v>
      </c>
      <c r="C70">
        <v>2012</v>
      </c>
      <c r="D70" t="s">
        <v>43</v>
      </c>
    </row>
    <row r="71" spans="1:4" x14ac:dyDescent="0.3">
      <c r="A71" t="s">
        <v>27</v>
      </c>
      <c r="B71">
        <v>8.4700000000000006</v>
      </c>
      <c r="C71">
        <v>2012</v>
      </c>
      <c r="D71" t="s">
        <v>43</v>
      </c>
    </row>
    <row r="72" spans="1:4" x14ac:dyDescent="0.3">
      <c r="A72" t="s">
        <v>28</v>
      </c>
      <c r="B72">
        <v>8.41</v>
      </c>
      <c r="C72">
        <v>2012</v>
      </c>
      <c r="D72" t="s">
        <v>43</v>
      </c>
    </row>
    <row r="73" spans="1:4" x14ac:dyDescent="0.3">
      <c r="A73" t="s">
        <v>29</v>
      </c>
      <c r="B73">
        <v>4.55</v>
      </c>
      <c r="C73">
        <v>2012</v>
      </c>
      <c r="D73" t="s">
        <v>43</v>
      </c>
    </row>
    <row r="74" spans="1:4" x14ac:dyDescent="0.3">
      <c r="A74" t="s">
        <v>30</v>
      </c>
      <c r="B74">
        <v>11.08</v>
      </c>
      <c r="C74">
        <v>2012</v>
      </c>
      <c r="D74" t="s">
        <v>43</v>
      </c>
    </row>
    <row r="75" spans="1:4" x14ac:dyDescent="0.3">
      <c r="A75" t="s">
        <v>31</v>
      </c>
      <c r="B75">
        <v>5.55</v>
      </c>
      <c r="C75">
        <v>2012</v>
      </c>
      <c r="D75" t="s">
        <v>43</v>
      </c>
    </row>
    <row r="76" spans="1:4" x14ac:dyDescent="0.3">
      <c r="A76" t="s">
        <v>32</v>
      </c>
      <c r="B76">
        <v>2.46</v>
      </c>
      <c r="C76">
        <v>2012</v>
      </c>
      <c r="D76" t="s">
        <v>43</v>
      </c>
    </row>
    <row r="77" spans="1:4" x14ac:dyDescent="0.3">
      <c r="A77" t="s">
        <v>33</v>
      </c>
      <c r="B77">
        <v>6.67</v>
      </c>
      <c r="C77">
        <v>2012</v>
      </c>
      <c r="D77" t="s">
        <v>43</v>
      </c>
    </row>
    <row r="78" spans="1:4" x14ac:dyDescent="0.3">
      <c r="A78" t="s">
        <v>34</v>
      </c>
      <c r="B78">
        <v>18.920000000000002</v>
      </c>
      <c r="C78">
        <v>2012</v>
      </c>
      <c r="D78" t="s">
        <v>44</v>
      </c>
    </row>
    <row r="79" spans="1:4" x14ac:dyDescent="0.3">
      <c r="A79" t="s">
        <v>35</v>
      </c>
      <c r="B79">
        <v>7.78</v>
      </c>
      <c r="C79">
        <v>2012</v>
      </c>
      <c r="D79" t="s">
        <v>43</v>
      </c>
    </row>
    <row r="80" spans="1:4" x14ac:dyDescent="0.3">
      <c r="A80" t="s">
        <v>9</v>
      </c>
      <c r="B80">
        <v>9.5399999999999991</v>
      </c>
      <c r="C80">
        <v>2013</v>
      </c>
      <c r="D80" t="s">
        <v>43</v>
      </c>
    </row>
    <row r="81" spans="1:4" x14ac:dyDescent="0.3">
      <c r="A81" t="s">
        <v>11</v>
      </c>
      <c r="B81">
        <v>9.24</v>
      </c>
      <c r="C81">
        <v>2013</v>
      </c>
      <c r="D81" t="s">
        <v>43</v>
      </c>
    </row>
    <row r="82" spans="1:4" x14ac:dyDescent="0.3">
      <c r="A82" t="s">
        <v>12</v>
      </c>
      <c r="B82">
        <v>12.02</v>
      </c>
      <c r="C82">
        <v>2013</v>
      </c>
      <c r="D82" t="s">
        <v>43</v>
      </c>
    </row>
    <row r="83" spans="1:4" x14ac:dyDescent="0.3">
      <c r="A83" t="s">
        <v>13</v>
      </c>
      <c r="B83">
        <v>7.94</v>
      </c>
      <c r="C83">
        <v>2013</v>
      </c>
      <c r="D83" t="s">
        <v>43</v>
      </c>
    </row>
    <row r="84" spans="1:4" x14ac:dyDescent="0.3">
      <c r="A84" t="s">
        <v>14</v>
      </c>
      <c r="B84">
        <v>12.79</v>
      </c>
      <c r="C84">
        <v>2013</v>
      </c>
      <c r="D84" t="s">
        <v>43</v>
      </c>
    </row>
    <row r="85" spans="1:4" x14ac:dyDescent="0.3">
      <c r="A85" t="s">
        <v>15</v>
      </c>
      <c r="B85">
        <v>11.57</v>
      </c>
      <c r="C85">
        <v>2013</v>
      </c>
      <c r="D85" t="s">
        <v>43</v>
      </c>
    </row>
    <row r="86" spans="1:4" x14ac:dyDescent="0.3">
      <c r="A86" t="s">
        <v>16</v>
      </c>
      <c r="B86">
        <v>8.6199999999999992</v>
      </c>
      <c r="C86">
        <v>2013</v>
      </c>
      <c r="D86" t="s">
        <v>43</v>
      </c>
    </row>
    <row r="87" spans="1:4" x14ac:dyDescent="0.3">
      <c r="A87" t="s">
        <v>17</v>
      </c>
      <c r="B87">
        <v>13.34</v>
      </c>
      <c r="C87">
        <v>2013</v>
      </c>
      <c r="D87" t="s">
        <v>43</v>
      </c>
    </row>
    <row r="88" spans="1:4" x14ac:dyDescent="0.3">
      <c r="A88" t="s">
        <v>18</v>
      </c>
      <c r="B88">
        <v>14.65</v>
      </c>
      <c r="C88">
        <v>2013</v>
      </c>
      <c r="D88" t="s">
        <v>44</v>
      </c>
    </row>
    <row r="89" spans="1:4" x14ac:dyDescent="0.3">
      <c r="A89" t="s">
        <v>19</v>
      </c>
      <c r="B89">
        <v>14.07</v>
      </c>
      <c r="C89">
        <v>2013</v>
      </c>
      <c r="D89" t="s">
        <v>44</v>
      </c>
    </row>
    <row r="90" spans="1:4" x14ac:dyDescent="0.3">
      <c r="A90" t="s">
        <v>20</v>
      </c>
      <c r="B90">
        <v>11.31</v>
      </c>
      <c r="C90">
        <v>2013</v>
      </c>
      <c r="D90" t="s">
        <v>43</v>
      </c>
    </row>
    <row r="91" spans="1:4" x14ac:dyDescent="0.3">
      <c r="A91" t="s">
        <v>21</v>
      </c>
      <c r="B91">
        <v>14.99</v>
      </c>
      <c r="C91">
        <v>2013</v>
      </c>
      <c r="D91" t="s">
        <v>44</v>
      </c>
    </row>
    <row r="92" spans="1:4" x14ac:dyDescent="0.3">
      <c r="A92" t="s">
        <v>22</v>
      </c>
      <c r="B92">
        <v>12.35</v>
      </c>
      <c r="C92">
        <v>2013</v>
      </c>
      <c r="D92" t="s">
        <v>43</v>
      </c>
    </row>
    <row r="93" spans="1:4" x14ac:dyDescent="0.3">
      <c r="A93" t="s">
        <v>23</v>
      </c>
      <c r="B93">
        <v>9.2799999999999994</v>
      </c>
      <c r="C93">
        <v>2013</v>
      </c>
      <c r="D93" t="s">
        <v>43</v>
      </c>
    </row>
    <row r="94" spans="1:4" x14ac:dyDescent="0.3">
      <c r="A94" t="s">
        <v>24</v>
      </c>
      <c r="B94">
        <v>10.69</v>
      </c>
      <c r="C94">
        <v>2013</v>
      </c>
      <c r="D94" t="s">
        <v>43</v>
      </c>
    </row>
    <row r="95" spans="1:4" x14ac:dyDescent="0.3">
      <c r="A95" t="s">
        <v>25</v>
      </c>
      <c r="B95">
        <v>5.2</v>
      </c>
      <c r="C95">
        <v>2013</v>
      </c>
      <c r="D95" t="s">
        <v>43</v>
      </c>
    </row>
    <row r="96" spans="1:4" x14ac:dyDescent="0.3">
      <c r="A96" t="s">
        <v>26</v>
      </c>
      <c r="B96">
        <v>12.92</v>
      </c>
      <c r="C96">
        <v>2013</v>
      </c>
      <c r="D96" t="s">
        <v>43</v>
      </c>
    </row>
    <row r="97" spans="1:4" x14ac:dyDescent="0.3">
      <c r="A97" t="s">
        <v>27</v>
      </c>
      <c r="B97">
        <v>8.19</v>
      </c>
      <c r="C97">
        <v>2013</v>
      </c>
      <c r="D97" t="s">
        <v>43</v>
      </c>
    </row>
    <row r="98" spans="1:4" x14ac:dyDescent="0.3">
      <c r="A98" t="s">
        <v>28</v>
      </c>
      <c r="B98">
        <v>8.0500000000000007</v>
      </c>
      <c r="C98">
        <v>2013</v>
      </c>
      <c r="D98" t="s">
        <v>43</v>
      </c>
    </row>
    <row r="99" spans="1:4" x14ac:dyDescent="0.3">
      <c r="A99" t="s">
        <v>29</v>
      </c>
      <c r="B99">
        <v>4.78</v>
      </c>
      <c r="C99">
        <v>2013</v>
      </c>
      <c r="D99" t="s">
        <v>43</v>
      </c>
    </row>
    <row r="100" spans="1:4" x14ac:dyDescent="0.3">
      <c r="A100" t="s">
        <v>30</v>
      </c>
      <c r="B100">
        <v>10.54</v>
      </c>
      <c r="C100">
        <v>2013</v>
      </c>
      <c r="D100" t="s">
        <v>43</v>
      </c>
    </row>
    <row r="101" spans="1:4" x14ac:dyDescent="0.3">
      <c r="A101" t="s">
        <v>31</v>
      </c>
      <c r="B101">
        <v>5.33</v>
      </c>
      <c r="C101">
        <v>2013</v>
      </c>
      <c r="D101" t="s">
        <v>43</v>
      </c>
    </row>
    <row r="102" spans="1:4" x14ac:dyDescent="0.3">
      <c r="A102" t="s">
        <v>32</v>
      </c>
      <c r="B102">
        <v>2.3199999999999998</v>
      </c>
      <c r="C102">
        <v>2013</v>
      </c>
      <c r="D102" t="s">
        <v>43</v>
      </c>
    </row>
    <row r="103" spans="1:4" x14ac:dyDescent="0.3">
      <c r="A103" t="s">
        <v>33</v>
      </c>
      <c r="B103">
        <v>5.63</v>
      </c>
      <c r="C103">
        <v>2013</v>
      </c>
      <c r="D103" t="s">
        <v>43</v>
      </c>
    </row>
    <row r="104" spans="1:4" x14ac:dyDescent="0.3">
      <c r="A104" t="s">
        <v>34</v>
      </c>
      <c r="B104">
        <v>17.190000000000001</v>
      </c>
      <c r="C104">
        <v>2013</v>
      </c>
      <c r="D104" t="s">
        <v>44</v>
      </c>
    </row>
    <row r="105" spans="1:4" x14ac:dyDescent="0.3">
      <c r="A105" t="s">
        <v>35</v>
      </c>
      <c r="B105">
        <v>7.11</v>
      </c>
      <c r="C105">
        <v>2013</v>
      </c>
      <c r="D105" t="s">
        <v>43</v>
      </c>
    </row>
    <row r="106" spans="1:4" x14ac:dyDescent="0.3">
      <c r="A106" t="s">
        <v>9</v>
      </c>
      <c r="B106">
        <v>8.91</v>
      </c>
      <c r="C106">
        <v>2014</v>
      </c>
      <c r="D106" t="s">
        <v>43</v>
      </c>
    </row>
    <row r="107" spans="1:4" x14ac:dyDescent="0.3">
      <c r="A107" t="s">
        <v>11</v>
      </c>
      <c r="B107">
        <v>8.81</v>
      </c>
      <c r="C107">
        <v>2014</v>
      </c>
      <c r="D107" t="s">
        <v>43</v>
      </c>
    </row>
    <row r="108" spans="1:4" x14ac:dyDescent="0.3">
      <c r="A108" t="s">
        <v>12</v>
      </c>
      <c r="B108">
        <v>11.47</v>
      </c>
      <c r="C108">
        <v>2014</v>
      </c>
      <c r="D108" t="s">
        <v>43</v>
      </c>
    </row>
    <row r="109" spans="1:4" x14ac:dyDescent="0.3">
      <c r="A109" t="s">
        <v>13</v>
      </c>
      <c r="B109">
        <v>7.65</v>
      </c>
      <c r="C109">
        <v>2014</v>
      </c>
      <c r="D109" t="s">
        <v>43</v>
      </c>
    </row>
    <row r="110" spans="1:4" x14ac:dyDescent="0.3">
      <c r="A110" t="s">
        <v>14</v>
      </c>
      <c r="B110">
        <v>12.47</v>
      </c>
      <c r="C110">
        <v>2014</v>
      </c>
      <c r="D110" t="s">
        <v>43</v>
      </c>
    </row>
    <row r="111" spans="1:4" x14ac:dyDescent="0.3">
      <c r="A111" t="s">
        <v>15</v>
      </c>
      <c r="B111">
        <v>11.26</v>
      </c>
      <c r="C111">
        <v>2014</v>
      </c>
      <c r="D111" t="s">
        <v>43</v>
      </c>
    </row>
    <row r="112" spans="1:4" x14ac:dyDescent="0.3">
      <c r="A112" t="s">
        <v>16</v>
      </c>
      <c r="B112">
        <v>8.3800000000000008</v>
      </c>
      <c r="C112">
        <v>2014</v>
      </c>
      <c r="D112" t="s">
        <v>43</v>
      </c>
    </row>
    <row r="113" spans="1:4" x14ac:dyDescent="0.3">
      <c r="A113" t="s">
        <v>17</v>
      </c>
      <c r="B113">
        <v>12.72</v>
      </c>
      <c r="C113">
        <v>2014</v>
      </c>
      <c r="D113" t="s">
        <v>43</v>
      </c>
    </row>
    <row r="114" spans="1:4" x14ac:dyDescent="0.3">
      <c r="A114" t="s">
        <v>18</v>
      </c>
      <c r="B114">
        <v>14.22</v>
      </c>
      <c r="C114">
        <v>2014</v>
      </c>
      <c r="D114" t="s">
        <v>44</v>
      </c>
    </row>
    <row r="115" spans="1:4" x14ac:dyDescent="0.3">
      <c r="A115" t="s">
        <v>19</v>
      </c>
      <c r="B115">
        <v>13.42</v>
      </c>
      <c r="C115">
        <v>2014</v>
      </c>
      <c r="D115" t="s">
        <v>43</v>
      </c>
    </row>
    <row r="116" spans="1:4" x14ac:dyDescent="0.3">
      <c r="A116" t="s">
        <v>20</v>
      </c>
      <c r="B116">
        <v>10.78</v>
      </c>
      <c r="C116">
        <v>2014</v>
      </c>
      <c r="D116" t="s">
        <v>43</v>
      </c>
    </row>
    <row r="117" spans="1:4" x14ac:dyDescent="0.3">
      <c r="A117" t="s">
        <v>21</v>
      </c>
      <c r="B117">
        <v>14.29</v>
      </c>
      <c r="C117">
        <v>2014</v>
      </c>
      <c r="D117" t="s">
        <v>44</v>
      </c>
    </row>
    <row r="118" spans="1:4" x14ac:dyDescent="0.3">
      <c r="A118" t="s">
        <v>22</v>
      </c>
      <c r="B118">
        <v>11.73</v>
      </c>
      <c r="C118">
        <v>2014</v>
      </c>
      <c r="D118" t="s">
        <v>43</v>
      </c>
    </row>
    <row r="119" spans="1:4" x14ac:dyDescent="0.3">
      <c r="A119" t="s">
        <v>23</v>
      </c>
      <c r="B119">
        <v>8.8000000000000007</v>
      </c>
      <c r="C119">
        <v>2014</v>
      </c>
      <c r="D119" t="s">
        <v>43</v>
      </c>
    </row>
    <row r="120" spans="1:4" x14ac:dyDescent="0.3">
      <c r="A120" t="s">
        <v>24</v>
      </c>
      <c r="B120">
        <v>10.15</v>
      </c>
      <c r="C120">
        <v>2014</v>
      </c>
      <c r="D120" t="s">
        <v>43</v>
      </c>
    </row>
    <row r="121" spans="1:4" x14ac:dyDescent="0.3">
      <c r="A121" t="s">
        <v>25</v>
      </c>
      <c r="B121">
        <v>4.97</v>
      </c>
      <c r="C121">
        <v>2014</v>
      </c>
      <c r="D121" t="s">
        <v>43</v>
      </c>
    </row>
    <row r="122" spans="1:4" x14ac:dyDescent="0.3">
      <c r="A122" t="s">
        <v>26</v>
      </c>
      <c r="B122">
        <v>12.26</v>
      </c>
      <c r="C122">
        <v>2014</v>
      </c>
      <c r="D122" t="s">
        <v>43</v>
      </c>
    </row>
    <row r="123" spans="1:4" x14ac:dyDescent="0.3">
      <c r="A123" t="s">
        <v>27</v>
      </c>
      <c r="B123">
        <v>7.74</v>
      </c>
      <c r="C123">
        <v>2014</v>
      </c>
      <c r="D123" t="s">
        <v>43</v>
      </c>
    </row>
    <row r="124" spans="1:4" x14ac:dyDescent="0.3">
      <c r="A124" t="s">
        <v>28</v>
      </c>
      <c r="B124">
        <v>7.65</v>
      </c>
      <c r="C124">
        <v>2014</v>
      </c>
      <c r="D124" t="s">
        <v>43</v>
      </c>
    </row>
    <row r="125" spans="1:4" x14ac:dyDescent="0.3">
      <c r="A125" t="s">
        <v>29</v>
      </c>
      <c r="B125">
        <v>4.6500000000000004</v>
      </c>
      <c r="C125">
        <v>2014</v>
      </c>
      <c r="D125" t="s">
        <v>43</v>
      </c>
    </row>
    <row r="126" spans="1:4" x14ac:dyDescent="0.3">
      <c r="A126" t="s">
        <v>30</v>
      </c>
      <c r="B126">
        <v>10.029999999999999</v>
      </c>
      <c r="C126">
        <v>2014</v>
      </c>
      <c r="D126" t="s">
        <v>43</v>
      </c>
    </row>
    <row r="127" spans="1:4" x14ac:dyDescent="0.3">
      <c r="A127" t="s">
        <v>31</v>
      </c>
      <c r="B127">
        <v>5.25</v>
      </c>
      <c r="C127">
        <v>2014</v>
      </c>
      <c r="D127" t="s">
        <v>43</v>
      </c>
    </row>
    <row r="128" spans="1:4" x14ac:dyDescent="0.3">
      <c r="A128" t="s">
        <v>32</v>
      </c>
      <c r="B128">
        <v>2.3199999999999998</v>
      </c>
      <c r="C128">
        <v>2014</v>
      </c>
      <c r="D128" t="s">
        <v>43</v>
      </c>
    </row>
    <row r="129" spans="1:4" x14ac:dyDescent="0.3">
      <c r="A129" t="s">
        <v>33</v>
      </c>
      <c r="B129">
        <v>5.47</v>
      </c>
      <c r="C129">
        <v>2014</v>
      </c>
      <c r="D129" t="s">
        <v>43</v>
      </c>
    </row>
    <row r="130" spans="1:4" x14ac:dyDescent="0.3">
      <c r="A130" t="s">
        <v>34</v>
      </c>
      <c r="B130">
        <v>15.95</v>
      </c>
      <c r="C130">
        <v>2014</v>
      </c>
      <c r="D130" t="s">
        <v>44</v>
      </c>
    </row>
    <row r="131" spans="1:4" x14ac:dyDescent="0.3">
      <c r="A131" t="s">
        <v>35</v>
      </c>
      <c r="B131">
        <v>6.95</v>
      </c>
      <c r="C131">
        <v>2014</v>
      </c>
      <c r="D131" t="s">
        <v>43</v>
      </c>
    </row>
    <row r="132" spans="1:4" x14ac:dyDescent="0.3">
      <c r="A132" t="s">
        <v>9</v>
      </c>
      <c r="B132">
        <v>8.9600000000000009</v>
      </c>
      <c r="C132">
        <v>2015</v>
      </c>
      <c r="D132" t="s">
        <v>43</v>
      </c>
    </row>
    <row r="133" spans="1:4" x14ac:dyDescent="0.3">
      <c r="A133" t="s">
        <v>11</v>
      </c>
      <c r="B133">
        <v>8.9600000000000009</v>
      </c>
      <c r="C133">
        <v>2015</v>
      </c>
      <c r="D133" t="s">
        <v>43</v>
      </c>
    </row>
    <row r="134" spans="1:4" x14ac:dyDescent="0.3">
      <c r="A134" t="s">
        <v>12</v>
      </c>
      <c r="B134">
        <v>12.21</v>
      </c>
      <c r="C134">
        <v>2015</v>
      </c>
      <c r="D134" t="s">
        <v>43</v>
      </c>
    </row>
    <row r="135" spans="1:4" x14ac:dyDescent="0.3">
      <c r="A135" t="s">
        <v>13</v>
      </c>
      <c r="B135">
        <v>8</v>
      </c>
      <c r="C135">
        <v>2015</v>
      </c>
      <c r="D135" t="s">
        <v>43</v>
      </c>
    </row>
    <row r="136" spans="1:4" x14ac:dyDescent="0.3">
      <c r="A136" t="s">
        <v>14</v>
      </c>
      <c r="B136">
        <v>12.81</v>
      </c>
      <c r="C136">
        <v>2015</v>
      </c>
      <c r="D136" t="s">
        <v>43</v>
      </c>
    </row>
    <row r="137" spans="1:4" x14ac:dyDescent="0.3">
      <c r="A137" t="s">
        <v>15</v>
      </c>
      <c r="B137">
        <v>11.99</v>
      </c>
      <c r="C137">
        <v>2015</v>
      </c>
      <c r="D137" t="s">
        <v>43</v>
      </c>
    </row>
    <row r="138" spans="1:4" x14ac:dyDescent="0.3">
      <c r="A138" t="s">
        <v>16</v>
      </c>
      <c r="B138">
        <v>8.98</v>
      </c>
      <c r="C138">
        <v>2015</v>
      </c>
      <c r="D138" t="s">
        <v>43</v>
      </c>
    </row>
    <row r="139" spans="1:4" x14ac:dyDescent="0.3">
      <c r="A139" t="s">
        <v>17</v>
      </c>
      <c r="B139">
        <v>13.97</v>
      </c>
      <c r="C139">
        <v>2015</v>
      </c>
      <c r="D139" t="s">
        <v>44</v>
      </c>
    </row>
    <row r="140" spans="1:4" x14ac:dyDescent="0.3">
      <c r="A140" t="s">
        <v>18</v>
      </c>
      <c r="B140">
        <v>14.77</v>
      </c>
      <c r="C140">
        <v>2015</v>
      </c>
      <c r="D140" t="s">
        <v>44</v>
      </c>
    </row>
    <row r="141" spans="1:4" x14ac:dyDescent="0.3">
      <c r="A141" t="s">
        <v>19</v>
      </c>
      <c r="B141">
        <v>14.19</v>
      </c>
      <c r="C141">
        <v>2015</v>
      </c>
      <c r="D141" t="s">
        <v>44</v>
      </c>
    </row>
    <row r="142" spans="1:4" x14ac:dyDescent="0.3">
      <c r="A142" t="s">
        <v>20</v>
      </c>
      <c r="B142">
        <v>11.36</v>
      </c>
      <c r="C142">
        <v>2015</v>
      </c>
      <c r="D142" t="s">
        <v>43</v>
      </c>
    </row>
    <row r="143" spans="1:4" x14ac:dyDescent="0.3">
      <c r="A143" t="s">
        <v>21</v>
      </c>
      <c r="B143">
        <v>14.98</v>
      </c>
      <c r="C143">
        <v>2015</v>
      </c>
      <c r="D143" t="s">
        <v>44</v>
      </c>
    </row>
    <row r="144" spans="1:4" x14ac:dyDescent="0.3">
      <c r="A144" t="s">
        <v>22</v>
      </c>
      <c r="B144">
        <v>12.27</v>
      </c>
      <c r="C144">
        <v>2015</v>
      </c>
      <c r="D144" t="s">
        <v>43</v>
      </c>
    </row>
    <row r="145" spans="1:4" x14ac:dyDescent="0.3">
      <c r="A145" t="s">
        <v>23</v>
      </c>
      <c r="B145">
        <v>9.14</v>
      </c>
      <c r="C145">
        <v>2015</v>
      </c>
      <c r="D145" t="s">
        <v>43</v>
      </c>
    </row>
    <row r="146" spans="1:4" x14ac:dyDescent="0.3">
      <c r="A146" t="s">
        <v>24</v>
      </c>
      <c r="B146">
        <v>10.37</v>
      </c>
      <c r="C146">
        <v>2015</v>
      </c>
      <c r="D146" t="s">
        <v>43</v>
      </c>
    </row>
    <row r="147" spans="1:4" x14ac:dyDescent="0.3">
      <c r="A147" t="s">
        <v>25</v>
      </c>
      <c r="B147">
        <v>5.27</v>
      </c>
      <c r="C147">
        <v>2015</v>
      </c>
      <c r="D147" t="s">
        <v>43</v>
      </c>
    </row>
    <row r="148" spans="1:4" x14ac:dyDescent="0.3">
      <c r="A148" t="s">
        <v>26</v>
      </c>
      <c r="B148">
        <v>12.67</v>
      </c>
      <c r="C148">
        <v>2015</v>
      </c>
      <c r="D148" t="s">
        <v>43</v>
      </c>
    </row>
    <row r="149" spans="1:4" x14ac:dyDescent="0.3">
      <c r="A149" t="s">
        <v>36</v>
      </c>
      <c r="B149">
        <v>10.76</v>
      </c>
      <c r="C149">
        <v>2015</v>
      </c>
      <c r="D149" t="s">
        <v>43</v>
      </c>
    </row>
    <row r="150" spans="1:4" x14ac:dyDescent="0.3">
      <c r="A150" t="s">
        <v>27</v>
      </c>
      <c r="B150">
        <v>7.6</v>
      </c>
      <c r="C150">
        <v>2015</v>
      </c>
      <c r="D150" t="s">
        <v>43</v>
      </c>
    </row>
    <row r="151" spans="1:4" x14ac:dyDescent="0.3">
      <c r="A151" t="s">
        <v>28</v>
      </c>
      <c r="B151">
        <v>8.7899999999999991</v>
      </c>
      <c r="C151">
        <v>2015</v>
      </c>
      <c r="D151" t="s">
        <v>43</v>
      </c>
    </row>
    <row r="152" spans="1:4" x14ac:dyDescent="0.3">
      <c r="A152" t="s">
        <v>29</v>
      </c>
      <c r="B152">
        <v>4.6100000000000003</v>
      </c>
      <c r="C152">
        <v>2015</v>
      </c>
      <c r="D152" t="s">
        <v>43</v>
      </c>
    </row>
    <row r="153" spans="1:4" x14ac:dyDescent="0.3">
      <c r="A153" t="s">
        <v>30</v>
      </c>
      <c r="B153">
        <v>10.36</v>
      </c>
      <c r="C153">
        <v>2015</v>
      </c>
      <c r="D153" t="s">
        <v>43</v>
      </c>
    </row>
    <row r="154" spans="1:4" x14ac:dyDescent="0.3">
      <c r="A154" t="s">
        <v>31</v>
      </c>
      <c r="B154">
        <v>5.46</v>
      </c>
      <c r="C154">
        <v>2015</v>
      </c>
      <c r="D154" t="s">
        <v>43</v>
      </c>
    </row>
    <row r="155" spans="1:4" x14ac:dyDescent="0.3">
      <c r="A155" t="s">
        <v>32</v>
      </c>
      <c r="B155">
        <v>2.4</v>
      </c>
      <c r="C155">
        <v>2015</v>
      </c>
      <c r="D155" t="s">
        <v>43</v>
      </c>
    </row>
    <row r="156" spans="1:4" x14ac:dyDescent="0.3">
      <c r="A156" t="s">
        <v>33</v>
      </c>
      <c r="B156">
        <v>5.84</v>
      </c>
      <c r="C156">
        <v>2015</v>
      </c>
      <c r="D156" t="s">
        <v>43</v>
      </c>
    </row>
    <row r="157" spans="1:4" x14ac:dyDescent="0.3">
      <c r="A157" t="s">
        <v>34</v>
      </c>
      <c r="B157">
        <v>16.28</v>
      </c>
      <c r="C157">
        <v>2015</v>
      </c>
      <c r="D157" t="s">
        <v>44</v>
      </c>
    </row>
    <row r="158" spans="1:4" x14ac:dyDescent="0.3">
      <c r="A158" t="s">
        <v>35</v>
      </c>
      <c r="B158">
        <v>7.41</v>
      </c>
      <c r="C158">
        <v>2015</v>
      </c>
      <c r="D158" t="s">
        <v>43</v>
      </c>
    </row>
    <row r="159" spans="1:4" x14ac:dyDescent="0.3">
      <c r="A159" t="s">
        <v>9</v>
      </c>
      <c r="B159">
        <v>8.83</v>
      </c>
      <c r="C159">
        <v>2016</v>
      </c>
      <c r="D159" t="s">
        <v>43</v>
      </c>
    </row>
    <row r="160" spans="1:4" x14ac:dyDescent="0.3">
      <c r="A160" t="s">
        <v>11</v>
      </c>
      <c r="B160">
        <v>8.1300000000000008</v>
      </c>
      <c r="C160">
        <v>2016</v>
      </c>
      <c r="D160" t="s">
        <v>43</v>
      </c>
    </row>
    <row r="161" spans="1:4" x14ac:dyDescent="0.3">
      <c r="A161" t="s">
        <v>12</v>
      </c>
      <c r="B161">
        <v>11.62</v>
      </c>
      <c r="C161">
        <v>2016</v>
      </c>
      <c r="D161" t="s">
        <v>43</v>
      </c>
    </row>
    <row r="162" spans="1:4" x14ac:dyDescent="0.3">
      <c r="A162" t="s">
        <v>13</v>
      </c>
      <c r="B162">
        <v>7.61</v>
      </c>
      <c r="C162">
        <v>2016</v>
      </c>
      <c r="D162" t="s">
        <v>43</v>
      </c>
    </row>
    <row r="163" spans="1:4" x14ac:dyDescent="0.3">
      <c r="A163" t="s">
        <v>14</v>
      </c>
      <c r="B163">
        <v>11.64</v>
      </c>
      <c r="C163">
        <v>2016</v>
      </c>
      <c r="D163" t="s">
        <v>43</v>
      </c>
    </row>
    <row r="164" spans="1:4" x14ac:dyDescent="0.3">
      <c r="A164" t="s">
        <v>15</v>
      </c>
      <c r="B164">
        <v>11.24</v>
      </c>
      <c r="C164">
        <v>2016</v>
      </c>
      <c r="D164" t="s">
        <v>43</v>
      </c>
    </row>
    <row r="165" spans="1:4" x14ac:dyDescent="0.3">
      <c r="A165" t="s">
        <v>16</v>
      </c>
      <c r="B165">
        <v>8.42</v>
      </c>
      <c r="C165">
        <v>2016</v>
      </c>
      <c r="D165" t="s">
        <v>43</v>
      </c>
    </row>
    <row r="166" spans="1:4" x14ac:dyDescent="0.3">
      <c r="A166" t="s">
        <v>17</v>
      </c>
      <c r="B166">
        <v>13.59</v>
      </c>
      <c r="C166">
        <v>2016</v>
      </c>
      <c r="D166" t="s">
        <v>43</v>
      </c>
    </row>
    <row r="167" spans="1:4" x14ac:dyDescent="0.3">
      <c r="A167" t="s">
        <v>18</v>
      </c>
      <c r="B167">
        <v>13.49</v>
      </c>
      <c r="C167">
        <v>2016</v>
      </c>
      <c r="D167" t="s">
        <v>43</v>
      </c>
    </row>
    <row r="168" spans="1:4" x14ac:dyDescent="0.3">
      <c r="A168" t="s">
        <v>19</v>
      </c>
      <c r="B168">
        <v>12.85</v>
      </c>
      <c r="C168">
        <v>2016</v>
      </c>
      <c r="D168" t="s">
        <v>43</v>
      </c>
    </row>
    <row r="169" spans="1:4" x14ac:dyDescent="0.3">
      <c r="A169" t="s">
        <v>20</v>
      </c>
      <c r="B169">
        <v>10.57</v>
      </c>
      <c r="C169">
        <v>2016</v>
      </c>
      <c r="D169" t="s">
        <v>43</v>
      </c>
    </row>
    <row r="170" spans="1:4" x14ac:dyDescent="0.3">
      <c r="A170" t="s">
        <v>21</v>
      </c>
      <c r="B170">
        <v>13.95</v>
      </c>
      <c r="C170">
        <v>2016</v>
      </c>
      <c r="D170" t="s">
        <v>44</v>
      </c>
    </row>
    <row r="171" spans="1:4" x14ac:dyDescent="0.3">
      <c r="A171" t="s">
        <v>22</v>
      </c>
      <c r="B171">
        <v>11.05</v>
      </c>
      <c r="C171">
        <v>2016</v>
      </c>
      <c r="D171" t="s">
        <v>43</v>
      </c>
    </row>
    <row r="172" spans="1:4" x14ac:dyDescent="0.3">
      <c r="A172" t="s">
        <v>23</v>
      </c>
      <c r="B172">
        <v>8.98</v>
      </c>
      <c r="C172">
        <v>2016</v>
      </c>
      <c r="D172" t="s">
        <v>43</v>
      </c>
    </row>
    <row r="173" spans="1:4" x14ac:dyDescent="0.3">
      <c r="A173" t="s">
        <v>24</v>
      </c>
      <c r="B173">
        <v>10.07</v>
      </c>
      <c r="C173">
        <v>2016</v>
      </c>
      <c r="D173" t="s">
        <v>43</v>
      </c>
    </row>
    <row r="174" spans="1:4" x14ac:dyDescent="0.3">
      <c r="A174" t="s">
        <v>25</v>
      </c>
      <c r="B174">
        <v>4.92</v>
      </c>
      <c r="C174">
        <v>2016</v>
      </c>
      <c r="D174" t="s">
        <v>43</v>
      </c>
    </row>
    <row r="175" spans="1:4" x14ac:dyDescent="0.3">
      <c r="A175" t="s">
        <v>26</v>
      </c>
      <c r="B175">
        <v>11.71</v>
      </c>
      <c r="C175">
        <v>2016</v>
      </c>
      <c r="D175" t="s">
        <v>43</v>
      </c>
    </row>
    <row r="176" spans="1:4" x14ac:dyDescent="0.3">
      <c r="A176" t="s">
        <v>36</v>
      </c>
      <c r="B176">
        <v>10.23</v>
      </c>
      <c r="C176">
        <v>2016</v>
      </c>
      <c r="D176" t="s">
        <v>43</v>
      </c>
    </row>
    <row r="177" spans="1:4" x14ac:dyDescent="0.3">
      <c r="A177" t="s">
        <v>27</v>
      </c>
      <c r="B177">
        <v>7.29</v>
      </c>
      <c r="C177">
        <v>2016</v>
      </c>
      <c r="D177" t="s">
        <v>43</v>
      </c>
    </row>
    <row r="178" spans="1:4" x14ac:dyDescent="0.3">
      <c r="A178" t="s">
        <v>28</v>
      </c>
      <c r="B178">
        <v>8.59</v>
      </c>
      <c r="C178">
        <v>2016</v>
      </c>
      <c r="D178" t="s">
        <v>43</v>
      </c>
    </row>
    <row r="179" spans="1:4" x14ac:dyDescent="0.3">
      <c r="A179" t="s">
        <v>29</v>
      </c>
      <c r="B179">
        <v>4.32</v>
      </c>
      <c r="C179">
        <v>2016</v>
      </c>
      <c r="D179" t="s">
        <v>43</v>
      </c>
    </row>
    <row r="180" spans="1:4" x14ac:dyDescent="0.3">
      <c r="A180" t="s">
        <v>30</v>
      </c>
      <c r="B180">
        <v>9.73</v>
      </c>
      <c r="C180">
        <v>2016</v>
      </c>
      <c r="D180" t="s">
        <v>43</v>
      </c>
    </row>
    <row r="181" spans="1:4" x14ac:dyDescent="0.3">
      <c r="A181" t="s">
        <v>31</v>
      </c>
      <c r="B181">
        <v>5.0599999999999996</v>
      </c>
      <c r="C181">
        <v>2016</v>
      </c>
      <c r="D181" t="s">
        <v>43</v>
      </c>
    </row>
    <row r="182" spans="1:4" x14ac:dyDescent="0.3">
      <c r="A182" t="s">
        <v>32</v>
      </c>
      <c r="B182">
        <v>2.34</v>
      </c>
      <c r="C182">
        <v>2016</v>
      </c>
      <c r="D182" t="s">
        <v>43</v>
      </c>
    </row>
    <row r="183" spans="1:4" x14ac:dyDescent="0.3">
      <c r="A183" t="s">
        <v>33</v>
      </c>
      <c r="B183">
        <v>5.92</v>
      </c>
      <c r="C183">
        <v>2016</v>
      </c>
      <c r="D183" t="s">
        <v>43</v>
      </c>
    </row>
    <row r="184" spans="1:4" x14ac:dyDescent="0.3">
      <c r="A184" t="s">
        <v>34</v>
      </c>
      <c r="B184">
        <v>15.6</v>
      </c>
      <c r="C184">
        <v>2016</v>
      </c>
      <c r="D184" t="s">
        <v>44</v>
      </c>
    </row>
    <row r="185" spans="1:4" x14ac:dyDescent="0.3">
      <c r="A185" t="s">
        <v>35</v>
      </c>
      <c r="B185">
        <v>7.01</v>
      </c>
      <c r="C185">
        <v>2016</v>
      </c>
      <c r="D185" t="s">
        <v>43</v>
      </c>
    </row>
    <row r="186" spans="1:4" x14ac:dyDescent="0.3">
      <c r="A186" t="s">
        <v>9</v>
      </c>
      <c r="B186">
        <v>8.57</v>
      </c>
      <c r="C186">
        <v>2017</v>
      </c>
      <c r="D186" t="s">
        <v>43</v>
      </c>
    </row>
    <row r="187" spans="1:4" x14ac:dyDescent="0.3">
      <c r="A187" t="s">
        <v>11</v>
      </c>
      <c r="B187">
        <v>8.0399999999999991</v>
      </c>
      <c r="C187">
        <v>2017</v>
      </c>
      <c r="D187" t="s">
        <v>43</v>
      </c>
    </row>
    <row r="188" spans="1:4" x14ac:dyDescent="0.3">
      <c r="A188" t="s">
        <v>12</v>
      </c>
      <c r="B188">
        <v>11.41</v>
      </c>
      <c r="C188">
        <v>2017</v>
      </c>
      <c r="D188" t="s">
        <v>43</v>
      </c>
    </row>
    <row r="189" spans="1:4" x14ac:dyDescent="0.3">
      <c r="A189" t="s">
        <v>13</v>
      </c>
      <c r="B189">
        <v>7.36</v>
      </c>
      <c r="C189">
        <v>2017</v>
      </c>
      <c r="D189" t="s">
        <v>43</v>
      </c>
    </row>
    <row r="190" spans="1:4" x14ac:dyDescent="0.3">
      <c r="A190" t="s">
        <v>14</v>
      </c>
      <c r="B190">
        <v>11.27</v>
      </c>
      <c r="C190">
        <v>2017</v>
      </c>
      <c r="D190" t="s">
        <v>43</v>
      </c>
    </row>
    <row r="191" spans="1:4" x14ac:dyDescent="0.3">
      <c r="A191" t="s">
        <v>15</v>
      </c>
      <c r="B191">
        <v>10.84</v>
      </c>
      <c r="C191">
        <v>2017</v>
      </c>
      <c r="D191" t="s">
        <v>43</v>
      </c>
    </row>
    <row r="192" spans="1:4" x14ac:dyDescent="0.3">
      <c r="A192" t="s">
        <v>16</v>
      </c>
      <c r="B192">
        <v>8.1999999999999993</v>
      </c>
      <c r="C192">
        <v>2017</v>
      </c>
      <c r="D192" t="s">
        <v>43</v>
      </c>
    </row>
    <row r="193" spans="1:4" x14ac:dyDescent="0.3">
      <c r="A193" t="s">
        <v>17</v>
      </c>
      <c r="B193">
        <v>13.27</v>
      </c>
      <c r="C193">
        <v>2017</v>
      </c>
      <c r="D193" t="s">
        <v>43</v>
      </c>
    </row>
    <row r="194" spans="1:4" x14ac:dyDescent="0.3">
      <c r="A194" t="s">
        <v>18</v>
      </c>
      <c r="B194">
        <v>12.97</v>
      </c>
      <c r="C194">
        <v>2017</v>
      </c>
      <c r="D194" t="s">
        <v>43</v>
      </c>
    </row>
    <row r="195" spans="1:4" x14ac:dyDescent="0.3">
      <c r="A195" t="s">
        <v>19</v>
      </c>
      <c r="B195">
        <v>12.6</v>
      </c>
      <c r="C195">
        <v>2017</v>
      </c>
      <c r="D195" t="s">
        <v>43</v>
      </c>
    </row>
    <row r="196" spans="1:4" x14ac:dyDescent="0.3">
      <c r="A196" t="s">
        <v>20</v>
      </c>
      <c r="B196">
        <v>10.53</v>
      </c>
      <c r="C196">
        <v>2017</v>
      </c>
      <c r="D196" t="s">
        <v>43</v>
      </c>
    </row>
    <row r="197" spans="1:4" x14ac:dyDescent="0.3">
      <c r="A197" t="s">
        <v>21</v>
      </c>
      <c r="B197">
        <v>13.67</v>
      </c>
      <c r="C197">
        <v>2017</v>
      </c>
      <c r="D197" t="s">
        <v>43</v>
      </c>
    </row>
    <row r="198" spans="1:4" x14ac:dyDescent="0.3">
      <c r="A198" t="s">
        <v>22</v>
      </c>
      <c r="B198">
        <v>10.77</v>
      </c>
      <c r="C198">
        <v>2017</v>
      </c>
      <c r="D198" t="s">
        <v>43</v>
      </c>
    </row>
    <row r="199" spans="1:4" x14ac:dyDescent="0.3">
      <c r="A199" t="s">
        <v>23</v>
      </c>
      <c r="B199">
        <v>9.06</v>
      </c>
      <c r="C199">
        <v>2017</v>
      </c>
      <c r="D199" t="s">
        <v>43</v>
      </c>
    </row>
    <row r="200" spans="1:4" x14ac:dyDescent="0.3">
      <c r="A200" t="s">
        <v>24</v>
      </c>
      <c r="B200">
        <v>10.25</v>
      </c>
      <c r="C200">
        <v>2017</v>
      </c>
      <c r="D200" t="s">
        <v>43</v>
      </c>
    </row>
    <row r="201" spans="1:4" x14ac:dyDescent="0.3">
      <c r="A201" t="s">
        <v>25</v>
      </c>
      <c r="B201">
        <v>4.7300000000000004</v>
      </c>
      <c r="C201">
        <v>2017</v>
      </c>
      <c r="D201" t="s">
        <v>43</v>
      </c>
    </row>
    <row r="202" spans="1:4" x14ac:dyDescent="0.3">
      <c r="A202" t="s">
        <v>26</v>
      </c>
      <c r="B202">
        <v>11.49</v>
      </c>
      <c r="C202">
        <v>2017</v>
      </c>
      <c r="D202" t="s">
        <v>43</v>
      </c>
    </row>
    <row r="203" spans="1:4" x14ac:dyDescent="0.3">
      <c r="A203" t="s">
        <v>36</v>
      </c>
      <c r="B203">
        <v>10</v>
      </c>
      <c r="C203">
        <v>2017</v>
      </c>
      <c r="D203" t="s">
        <v>43</v>
      </c>
    </row>
    <row r="204" spans="1:4" x14ac:dyDescent="0.3">
      <c r="A204" t="s">
        <v>27</v>
      </c>
      <c r="B204">
        <v>7.11</v>
      </c>
      <c r="C204">
        <v>2017</v>
      </c>
      <c r="D204" t="s">
        <v>43</v>
      </c>
    </row>
    <row r="205" spans="1:4" x14ac:dyDescent="0.3">
      <c r="A205" t="s">
        <v>28</v>
      </c>
      <c r="B205">
        <v>8.48</v>
      </c>
      <c r="C205">
        <v>2017</v>
      </c>
      <c r="D205" t="s">
        <v>43</v>
      </c>
    </row>
    <row r="206" spans="1:4" x14ac:dyDescent="0.3">
      <c r="A206" t="s">
        <v>29</v>
      </c>
      <c r="B206">
        <v>4.17</v>
      </c>
      <c r="C206">
        <v>2017</v>
      </c>
      <c r="D206" t="s">
        <v>43</v>
      </c>
    </row>
    <row r="207" spans="1:4" x14ac:dyDescent="0.3">
      <c r="A207" t="s">
        <v>30</v>
      </c>
      <c r="B207">
        <v>9.66</v>
      </c>
      <c r="C207">
        <v>2017</v>
      </c>
      <c r="D207" t="s">
        <v>43</v>
      </c>
    </row>
    <row r="208" spans="1:4" x14ac:dyDescent="0.3">
      <c r="A208" t="s">
        <v>31</v>
      </c>
      <c r="B208">
        <v>4.79</v>
      </c>
      <c r="C208">
        <v>2017</v>
      </c>
      <c r="D208" t="s">
        <v>43</v>
      </c>
    </row>
    <row r="209" spans="1:4" x14ac:dyDescent="0.3">
      <c r="A209" t="s">
        <v>32</v>
      </c>
      <c r="B209">
        <v>2.34</v>
      </c>
      <c r="C209">
        <v>2017</v>
      </c>
      <c r="D209" t="s">
        <v>43</v>
      </c>
    </row>
    <row r="210" spans="1:4" x14ac:dyDescent="0.3">
      <c r="A210" t="s">
        <v>33</v>
      </c>
      <c r="B210">
        <v>5.76</v>
      </c>
      <c r="C210">
        <v>2017</v>
      </c>
      <c r="D210" t="s">
        <v>43</v>
      </c>
    </row>
    <row r="211" spans="1:4" x14ac:dyDescent="0.3">
      <c r="A211" t="s">
        <v>34</v>
      </c>
      <c r="B211">
        <v>14.8</v>
      </c>
      <c r="C211">
        <v>2017</v>
      </c>
      <c r="D211" t="s">
        <v>44</v>
      </c>
    </row>
    <row r="212" spans="1:4" x14ac:dyDescent="0.3">
      <c r="A212" t="s">
        <v>35</v>
      </c>
      <c r="B212">
        <v>7.06</v>
      </c>
      <c r="C212">
        <v>2017</v>
      </c>
      <c r="D212" t="s">
        <v>43</v>
      </c>
    </row>
    <row r="213" spans="1:4" x14ac:dyDescent="0.3">
      <c r="A213" t="s">
        <v>9</v>
      </c>
      <c r="B213">
        <v>7.14</v>
      </c>
      <c r="C213">
        <v>2018</v>
      </c>
      <c r="D213" t="s">
        <v>43</v>
      </c>
    </row>
    <row r="214" spans="1:4" x14ac:dyDescent="0.3">
      <c r="A214" t="s">
        <v>11</v>
      </c>
      <c r="B214">
        <v>6.76</v>
      </c>
      <c r="C214">
        <v>2018</v>
      </c>
      <c r="D214" t="s">
        <v>43</v>
      </c>
    </row>
    <row r="215" spans="1:4" x14ac:dyDescent="0.3">
      <c r="A215" t="s">
        <v>12</v>
      </c>
      <c r="B215">
        <v>9.81</v>
      </c>
      <c r="C215">
        <v>2018</v>
      </c>
      <c r="D215" t="s">
        <v>43</v>
      </c>
    </row>
    <row r="216" spans="1:4" x14ac:dyDescent="0.3">
      <c r="A216" t="s">
        <v>13</v>
      </c>
      <c r="B216">
        <v>6.65</v>
      </c>
      <c r="C216">
        <v>2018</v>
      </c>
      <c r="D216" t="s">
        <v>43</v>
      </c>
    </row>
    <row r="217" spans="1:4" x14ac:dyDescent="0.3">
      <c r="A217" t="s">
        <v>14</v>
      </c>
      <c r="B217">
        <v>9.27</v>
      </c>
      <c r="C217">
        <v>2018</v>
      </c>
      <c r="D217" t="s">
        <v>43</v>
      </c>
    </row>
    <row r="218" spans="1:4" x14ac:dyDescent="0.3">
      <c r="A218" t="s">
        <v>15</v>
      </c>
      <c r="B218">
        <v>9.85</v>
      </c>
      <c r="C218">
        <v>2018</v>
      </c>
      <c r="D218" t="s">
        <v>43</v>
      </c>
    </row>
    <row r="219" spans="1:4" x14ac:dyDescent="0.3">
      <c r="A219" t="s">
        <v>16</v>
      </c>
      <c r="B219">
        <v>7.22</v>
      </c>
      <c r="C219">
        <v>2018</v>
      </c>
      <c r="D219" t="s">
        <v>43</v>
      </c>
    </row>
    <row r="220" spans="1:4" x14ac:dyDescent="0.3">
      <c r="A220" t="s">
        <v>17</v>
      </c>
      <c r="B220">
        <v>12.22</v>
      </c>
      <c r="C220">
        <v>2018</v>
      </c>
      <c r="D220" t="s">
        <v>43</v>
      </c>
    </row>
    <row r="221" spans="1:4" x14ac:dyDescent="0.3">
      <c r="A221" t="s">
        <v>18</v>
      </c>
      <c r="B221">
        <v>10.7</v>
      </c>
      <c r="C221">
        <v>2018</v>
      </c>
      <c r="D221" t="s">
        <v>43</v>
      </c>
    </row>
    <row r="222" spans="1:4" x14ac:dyDescent="0.3">
      <c r="A222" t="s">
        <v>19</v>
      </c>
      <c r="B222">
        <v>10.79</v>
      </c>
      <c r="C222">
        <v>2018</v>
      </c>
      <c r="D222" t="s">
        <v>43</v>
      </c>
    </row>
    <row r="223" spans="1:4" x14ac:dyDescent="0.3">
      <c r="A223" t="s">
        <v>20</v>
      </c>
      <c r="B223">
        <v>9.76</v>
      </c>
      <c r="C223">
        <v>2018</v>
      </c>
      <c r="D223" t="s">
        <v>43</v>
      </c>
    </row>
    <row r="224" spans="1:4" x14ac:dyDescent="0.3">
      <c r="A224" t="s">
        <v>21</v>
      </c>
      <c r="B224">
        <v>11.89</v>
      </c>
      <c r="C224">
        <v>2018</v>
      </c>
      <c r="D224" t="s">
        <v>43</v>
      </c>
    </row>
    <row r="225" spans="1:4" x14ac:dyDescent="0.3">
      <c r="A225" t="s">
        <v>22</v>
      </c>
      <c r="B225">
        <v>8.67</v>
      </c>
      <c r="C225">
        <v>2018</v>
      </c>
      <c r="D225" t="s">
        <v>43</v>
      </c>
    </row>
    <row r="226" spans="1:4" x14ac:dyDescent="0.3">
      <c r="A226" t="s">
        <v>23</v>
      </c>
      <c r="B226">
        <v>7.99</v>
      </c>
      <c r="C226">
        <v>2018</v>
      </c>
      <c r="D226" t="s">
        <v>43</v>
      </c>
    </row>
    <row r="227" spans="1:4" x14ac:dyDescent="0.3">
      <c r="A227" t="s">
        <v>24</v>
      </c>
      <c r="B227">
        <v>8.06</v>
      </c>
      <c r="C227">
        <v>2018</v>
      </c>
      <c r="D227" t="s">
        <v>43</v>
      </c>
    </row>
    <row r="228" spans="1:4" x14ac:dyDescent="0.3">
      <c r="A228" t="s">
        <v>25</v>
      </c>
      <c r="B228">
        <v>4.37</v>
      </c>
      <c r="C228">
        <v>2018</v>
      </c>
      <c r="D228" t="s">
        <v>43</v>
      </c>
    </row>
    <row r="229" spans="1:4" x14ac:dyDescent="0.3">
      <c r="A229" t="s">
        <v>26</v>
      </c>
      <c r="B229">
        <v>10.06</v>
      </c>
      <c r="C229">
        <v>2018</v>
      </c>
      <c r="D229" t="s">
        <v>43</v>
      </c>
    </row>
    <row r="230" spans="1:4" x14ac:dyDescent="0.3">
      <c r="A230" t="s">
        <v>36</v>
      </c>
      <c r="B230">
        <v>8.1199999999999992</v>
      </c>
      <c r="C230">
        <v>2018</v>
      </c>
      <c r="D230" t="s">
        <v>43</v>
      </c>
    </row>
    <row r="231" spans="1:4" x14ac:dyDescent="0.3">
      <c r="A231" t="s">
        <v>27</v>
      </c>
      <c r="B231">
        <v>5.93</v>
      </c>
      <c r="C231">
        <v>2018</v>
      </c>
      <c r="D231" t="s">
        <v>43</v>
      </c>
    </row>
    <row r="232" spans="1:4" x14ac:dyDescent="0.3">
      <c r="A232" t="s">
        <v>28</v>
      </c>
      <c r="B232">
        <v>7.12</v>
      </c>
      <c r="C232">
        <v>2018</v>
      </c>
      <c r="D232" t="s">
        <v>43</v>
      </c>
    </row>
    <row r="233" spans="1:4" x14ac:dyDescent="0.3">
      <c r="A233" t="s">
        <v>29</v>
      </c>
      <c r="B233">
        <v>3.57</v>
      </c>
      <c r="C233">
        <v>2018</v>
      </c>
      <c r="D233" t="s">
        <v>43</v>
      </c>
    </row>
    <row r="234" spans="1:4" x14ac:dyDescent="0.3">
      <c r="A234" t="s">
        <v>30</v>
      </c>
      <c r="B234">
        <v>8.8800000000000008</v>
      </c>
      <c r="C234">
        <v>2018</v>
      </c>
      <c r="D234" t="s">
        <v>43</v>
      </c>
    </row>
    <row r="235" spans="1:4" x14ac:dyDescent="0.3">
      <c r="A235" t="s">
        <v>31</v>
      </c>
      <c r="B235">
        <v>4.1100000000000003</v>
      </c>
      <c r="C235">
        <v>2018</v>
      </c>
      <c r="D235" t="s">
        <v>43</v>
      </c>
    </row>
    <row r="236" spans="1:4" x14ac:dyDescent="0.3">
      <c r="A236" t="s">
        <v>32</v>
      </c>
      <c r="B236">
        <v>2.14</v>
      </c>
      <c r="C236">
        <v>2018</v>
      </c>
      <c r="D236" t="s">
        <v>43</v>
      </c>
    </row>
    <row r="237" spans="1:4" x14ac:dyDescent="0.3">
      <c r="A237" t="s">
        <v>33</v>
      </c>
      <c r="B237">
        <v>4.9400000000000004</v>
      </c>
      <c r="C237">
        <v>2018</v>
      </c>
      <c r="D237" t="s">
        <v>43</v>
      </c>
    </row>
    <row r="238" spans="1:4" x14ac:dyDescent="0.3">
      <c r="A238" t="s">
        <v>34</v>
      </c>
      <c r="B238">
        <v>12.71</v>
      </c>
      <c r="C238">
        <v>2018</v>
      </c>
      <c r="D238" t="s">
        <v>43</v>
      </c>
    </row>
    <row r="239" spans="1:4" x14ac:dyDescent="0.3">
      <c r="A239" t="s">
        <v>35</v>
      </c>
      <c r="B239">
        <v>5.7</v>
      </c>
      <c r="C239">
        <v>2018</v>
      </c>
      <c r="D239" t="s">
        <v>43</v>
      </c>
    </row>
    <row r="240" spans="1:4" x14ac:dyDescent="0.3">
      <c r="A240" t="s">
        <v>9</v>
      </c>
      <c r="B240">
        <v>6.66</v>
      </c>
      <c r="C240">
        <v>2019</v>
      </c>
      <c r="D240" t="s">
        <v>43</v>
      </c>
    </row>
    <row r="241" spans="1:4" x14ac:dyDescent="0.3">
      <c r="A241" t="s">
        <v>11</v>
      </c>
      <c r="B241">
        <v>6.22</v>
      </c>
      <c r="C241">
        <v>2019</v>
      </c>
      <c r="D241" t="s">
        <v>43</v>
      </c>
    </row>
    <row r="242" spans="1:4" x14ac:dyDescent="0.3">
      <c r="A242" t="s">
        <v>12</v>
      </c>
      <c r="B242">
        <v>9.15</v>
      </c>
      <c r="C242">
        <v>2019</v>
      </c>
      <c r="D242" t="s">
        <v>43</v>
      </c>
    </row>
    <row r="243" spans="1:4" x14ac:dyDescent="0.3">
      <c r="A243" t="s">
        <v>13</v>
      </c>
      <c r="B243">
        <v>5.94</v>
      </c>
      <c r="C243">
        <v>2019</v>
      </c>
      <c r="D243" t="s">
        <v>43</v>
      </c>
    </row>
    <row r="244" spans="1:4" x14ac:dyDescent="0.3">
      <c r="A244" t="s">
        <v>14</v>
      </c>
      <c r="B244">
        <v>8.98</v>
      </c>
      <c r="C244">
        <v>2019</v>
      </c>
      <c r="D244" t="s">
        <v>43</v>
      </c>
    </row>
    <row r="245" spans="1:4" x14ac:dyDescent="0.3">
      <c r="A245" t="s">
        <v>15</v>
      </c>
      <c r="B245">
        <v>9.1199999999999992</v>
      </c>
      <c r="C245">
        <v>2019</v>
      </c>
      <c r="D245" t="s">
        <v>43</v>
      </c>
    </row>
    <row r="246" spans="1:4" x14ac:dyDescent="0.3">
      <c r="A246" t="s">
        <v>16</v>
      </c>
      <c r="B246">
        <v>6.65</v>
      </c>
      <c r="C246">
        <v>2019</v>
      </c>
      <c r="D246" t="s">
        <v>43</v>
      </c>
    </row>
    <row r="247" spans="1:4" x14ac:dyDescent="0.3">
      <c r="A247" t="s">
        <v>17</v>
      </c>
      <c r="B247">
        <v>11.41</v>
      </c>
      <c r="C247">
        <v>2019</v>
      </c>
      <c r="D247" t="s">
        <v>43</v>
      </c>
    </row>
    <row r="248" spans="1:4" x14ac:dyDescent="0.3">
      <c r="A248" t="s">
        <v>18</v>
      </c>
      <c r="B248">
        <v>9.94</v>
      </c>
      <c r="C248">
        <v>2019</v>
      </c>
      <c r="D248" t="s">
        <v>43</v>
      </c>
    </row>
    <row r="249" spans="1:4" x14ac:dyDescent="0.3">
      <c r="A249" t="s">
        <v>19</v>
      </c>
      <c r="B249">
        <v>10.06</v>
      </c>
      <c r="C249">
        <v>2019</v>
      </c>
      <c r="D249" t="s">
        <v>43</v>
      </c>
    </row>
    <row r="250" spans="1:4" x14ac:dyDescent="0.3">
      <c r="A250" t="s">
        <v>20</v>
      </c>
      <c r="B250">
        <v>9.0500000000000007</v>
      </c>
      <c r="C250">
        <v>2019</v>
      </c>
      <c r="D250" t="s">
        <v>43</v>
      </c>
    </row>
    <row r="251" spans="1:4" x14ac:dyDescent="0.3">
      <c r="A251" t="s">
        <v>21</v>
      </c>
      <c r="B251">
        <v>11.11</v>
      </c>
      <c r="C251">
        <v>2019</v>
      </c>
      <c r="D251" t="s">
        <v>43</v>
      </c>
    </row>
    <row r="252" spans="1:4" x14ac:dyDescent="0.3">
      <c r="A252" t="s">
        <v>22</v>
      </c>
      <c r="B252">
        <v>8.1199999999999992</v>
      </c>
      <c r="C252">
        <v>2019</v>
      </c>
      <c r="D252" t="s">
        <v>43</v>
      </c>
    </row>
    <row r="253" spans="1:4" x14ac:dyDescent="0.3">
      <c r="A253" t="s">
        <v>23</v>
      </c>
      <c r="B253">
        <v>7.48</v>
      </c>
      <c r="C253">
        <v>2019</v>
      </c>
      <c r="D253" t="s">
        <v>43</v>
      </c>
    </row>
    <row r="254" spans="1:4" x14ac:dyDescent="0.3">
      <c r="A254" t="s">
        <v>24</v>
      </c>
      <c r="B254">
        <v>7.39</v>
      </c>
      <c r="C254">
        <v>2019</v>
      </c>
      <c r="D254" t="s">
        <v>43</v>
      </c>
    </row>
    <row r="255" spans="1:4" x14ac:dyDescent="0.3">
      <c r="A255" t="s">
        <v>25</v>
      </c>
      <c r="B255">
        <v>4.01</v>
      </c>
      <c r="C255">
        <v>2019</v>
      </c>
      <c r="D255" t="s">
        <v>43</v>
      </c>
    </row>
    <row r="256" spans="1:4" x14ac:dyDescent="0.3">
      <c r="A256" t="s">
        <v>26</v>
      </c>
      <c r="B256">
        <v>9.3800000000000008</v>
      </c>
      <c r="C256">
        <v>2019</v>
      </c>
      <c r="D256" t="s">
        <v>43</v>
      </c>
    </row>
    <row r="257" spans="1:4" x14ac:dyDescent="0.3">
      <c r="A257" t="s">
        <v>36</v>
      </c>
      <c r="B257">
        <v>7.71</v>
      </c>
      <c r="C257">
        <v>2019</v>
      </c>
      <c r="D257" t="s">
        <v>43</v>
      </c>
    </row>
    <row r="258" spans="1:4" x14ac:dyDescent="0.3">
      <c r="A258" t="s">
        <v>27</v>
      </c>
      <c r="B258">
        <v>5.77</v>
      </c>
      <c r="C258">
        <v>2019</v>
      </c>
      <c r="D258" t="s">
        <v>43</v>
      </c>
    </row>
    <row r="259" spans="1:4" x14ac:dyDescent="0.3">
      <c r="A259" t="s">
        <v>28</v>
      </c>
      <c r="B259">
        <v>6.67</v>
      </c>
      <c r="C259">
        <v>2019</v>
      </c>
      <c r="D259" t="s">
        <v>43</v>
      </c>
    </row>
    <row r="260" spans="1:4" x14ac:dyDescent="0.3">
      <c r="A260" t="s">
        <v>29</v>
      </c>
      <c r="B260">
        <v>3.38</v>
      </c>
      <c r="C260">
        <v>2019</v>
      </c>
      <c r="D260" t="s">
        <v>43</v>
      </c>
    </row>
    <row r="261" spans="1:4" x14ac:dyDescent="0.3">
      <c r="A261" t="s">
        <v>30</v>
      </c>
      <c r="B261">
        <v>8.41</v>
      </c>
      <c r="C261">
        <v>2019</v>
      </c>
      <c r="D261" t="s">
        <v>43</v>
      </c>
    </row>
    <row r="262" spans="1:4" x14ac:dyDescent="0.3">
      <c r="A262" t="s">
        <v>31</v>
      </c>
      <c r="B262">
        <v>3.81</v>
      </c>
      <c r="C262">
        <v>2019</v>
      </c>
      <c r="D262" t="s">
        <v>43</v>
      </c>
    </row>
    <row r="263" spans="1:4" x14ac:dyDescent="0.3">
      <c r="A263" t="s">
        <v>32</v>
      </c>
      <c r="B263">
        <v>2.0699999999999998</v>
      </c>
      <c r="C263">
        <v>2019</v>
      </c>
      <c r="D263" t="s">
        <v>43</v>
      </c>
    </row>
    <row r="264" spans="1:4" x14ac:dyDescent="0.3">
      <c r="A264" t="s">
        <v>33</v>
      </c>
      <c r="B264">
        <v>4.3899999999999997</v>
      </c>
      <c r="C264">
        <v>2019</v>
      </c>
      <c r="D264" t="s">
        <v>43</v>
      </c>
    </row>
    <row r="265" spans="1:4" x14ac:dyDescent="0.3">
      <c r="A265" t="s">
        <v>34</v>
      </c>
      <c r="B265">
        <v>11.6</v>
      </c>
      <c r="C265">
        <v>2019</v>
      </c>
      <c r="D265" t="s">
        <v>43</v>
      </c>
    </row>
    <row r="266" spans="1:4" x14ac:dyDescent="0.3">
      <c r="A266" t="s">
        <v>35</v>
      </c>
      <c r="B266">
        <v>5.5</v>
      </c>
      <c r="C266">
        <v>2019</v>
      </c>
      <c r="D266" t="s">
        <v>43</v>
      </c>
    </row>
    <row r="267" spans="1:4" x14ac:dyDescent="0.3">
      <c r="A267" t="s">
        <v>9</v>
      </c>
      <c r="B267">
        <v>7.69</v>
      </c>
      <c r="C267">
        <v>2020</v>
      </c>
      <c r="D267" t="s">
        <v>43</v>
      </c>
    </row>
    <row r="268" spans="1:4" x14ac:dyDescent="0.3">
      <c r="A268" t="s">
        <v>11</v>
      </c>
      <c r="B268">
        <v>7.09</v>
      </c>
      <c r="C268">
        <v>2020</v>
      </c>
      <c r="D268" t="s">
        <v>43</v>
      </c>
    </row>
    <row r="269" spans="1:4" x14ac:dyDescent="0.3">
      <c r="A269" t="s">
        <v>12</v>
      </c>
      <c r="B269">
        <v>10.36</v>
      </c>
      <c r="C269">
        <v>2020</v>
      </c>
      <c r="D269" t="s">
        <v>43</v>
      </c>
    </row>
    <row r="270" spans="1:4" x14ac:dyDescent="0.3">
      <c r="A270" t="s">
        <v>13</v>
      </c>
      <c r="B270">
        <v>6.91</v>
      </c>
      <c r="C270">
        <v>2020</v>
      </c>
      <c r="D270" t="s">
        <v>43</v>
      </c>
    </row>
    <row r="271" spans="1:4" x14ac:dyDescent="0.3">
      <c r="A271" t="s">
        <v>14</v>
      </c>
      <c r="B271">
        <v>9.98</v>
      </c>
      <c r="C271">
        <v>2020</v>
      </c>
      <c r="D271" t="s">
        <v>43</v>
      </c>
    </row>
    <row r="272" spans="1:4" x14ac:dyDescent="0.3">
      <c r="A272" t="s">
        <v>15</v>
      </c>
      <c r="B272">
        <v>10.34</v>
      </c>
      <c r="C272">
        <v>2020</v>
      </c>
      <c r="D272" t="s">
        <v>43</v>
      </c>
    </row>
    <row r="273" spans="1:4" x14ac:dyDescent="0.3">
      <c r="A273" t="s">
        <v>16</v>
      </c>
      <c r="B273">
        <v>7.62</v>
      </c>
      <c r="C273">
        <v>2020</v>
      </c>
      <c r="D273" t="s">
        <v>43</v>
      </c>
    </row>
    <row r="274" spans="1:4" x14ac:dyDescent="0.3">
      <c r="A274" t="s">
        <v>17</v>
      </c>
      <c r="B274">
        <v>12.82</v>
      </c>
      <c r="C274">
        <v>2020</v>
      </c>
      <c r="D274" t="s">
        <v>43</v>
      </c>
    </row>
    <row r="275" spans="1:4" x14ac:dyDescent="0.3">
      <c r="A275" t="s">
        <v>18</v>
      </c>
      <c r="B275">
        <v>11.24</v>
      </c>
      <c r="C275">
        <v>2020</v>
      </c>
      <c r="D275" t="s">
        <v>43</v>
      </c>
    </row>
    <row r="276" spans="1:4" x14ac:dyDescent="0.3">
      <c r="A276" t="s">
        <v>19</v>
      </c>
      <c r="B276">
        <v>11.43</v>
      </c>
      <c r="C276">
        <v>2020</v>
      </c>
      <c r="D276" t="s">
        <v>43</v>
      </c>
    </row>
    <row r="277" spans="1:4" x14ac:dyDescent="0.3">
      <c r="A277" t="s">
        <v>20</v>
      </c>
      <c r="B277">
        <v>10.26</v>
      </c>
      <c r="C277">
        <v>2020</v>
      </c>
      <c r="D277" t="s">
        <v>43</v>
      </c>
    </row>
    <row r="278" spans="1:4" x14ac:dyDescent="0.3">
      <c r="A278" t="s">
        <v>21</v>
      </c>
      <c r="B278">
        <v>12.7</v>
      </c>
      <c r="C278">
        <v>2020</v>
      </c>
      <c r="D278" t="s">
        <v>43</v>
      </c>
    </row>
    <row r="279" spans="1:4" x14ac:dyDescent="0.3">
      <c r="A279" t="s">
        <v>22</v>
      </c>
      <c r="B279">
        <v>9.31</v>
      </c>
      <c r="C279">
        <v>2020</v>
      </c>
      <c r="D279" t="s">
        <v>43</v>
      </c>
    </row>
    <row r="280" spans="1:4" x14ac:dyDescent="0.3">
      <c r="A280" t="s">
        <v>23</v>
      </c>
      <c r="B280">
        <v>8.27</v>
      </c>
      <c r="C280">
        <v>2020</v>
      </c>
      <c r="D280" t="s">
        <v>43</v>
      </c>
    </row>
    <row r="281" spans="1:4" x14ac:dyDescent="0.3">
      <c r="A281" t="s">
        <v>24</v>
      </c>
      <c r="B281">
        <v>8.26</v>
      </c>
      <c r="C281">
        <v>2020</v>
      </c>
      <c r="D281" t="s">
        <v>43</v>
      </c>
    </row>
    <row r="282" spans="1:4" x14ac:dyDescent="0.3">
      <c r="A282" t="s">
        <v>25</v>
      </c>
      <c r="B282">
        <v>4.82</v>
      </c>
      <c r="C282">
        <v>2020</v>
      </c>
      <c r="D282" t="s">
        <v>43</v>
      </c>
    </row>
    <row r="283" spans="1:4" x14ac:dyDescent="0.3">
      <c r="A283" t="s">
        <v>26</v>
      </c>
      <c r="B283">
        <v>10.49</v>
      </c>
      <c r="C283">
        <v>2020</v>
      </c>
      <c r="D283" t="s">
        <v>43</v>
      </c>
    </row>
    <row r="284" spans="1:4" x14ac:dyDescent="0.3">
      <c r="A284" t="s">
        <v>36</v>
      </c>
      <c r="B284">
        <v>8.99</v>
      </c>
      <c r="C284">
        <v>2020</v>
      </c>
      <c r="D284" t="s">
        <v>43</v>
      </c>
    </row>
    <row r="285" spans="1:4" x14ac:dyDescent="0.3">
      <c r="A285" t="s">
        <v>27</v>
      </c>
      <c r="B285">
        <v>6.68</v>
      </c>
      <c r="C285">
        <v>2020</v>
      </c>
      <c r="D285" t="s">
        <v>43</v>
      </c>
    </row>
    <row r="286" spans="1:4" x14ac:dyDescent="0.3">
      <c r="A286" t="s">
        <v>28</v>
      </c>
      <c r="B286">
        <v>7.7</v>
      </c>
      <c r="C286">
        <v>2020</v>
      </c>
      <c r="D286" t="s">
        <v>43</v>
      </c>
    </row>
    <row r="287" spans="1:4" x14ac:dyDescent="0.3">
      <c r="A287" t="s">
        <v>29</v>
      </c>
      <c r="B287">
        <v>3.99</v>
      </c>
      <c r="C287">
        <v>2020</v>
      </c>
      <c r="D287" t="s">
        <v>43</v>
      </c>
    </row>
    <row r="288" spans="1:4" x14ac:dyDescent="0.3">
      <c r="A288" t="s">
        <v>30</v>
      </c>
      <c r="B288">
        <v>9.52</v>
      </c>
      <c r="C288">
        <v>2020</v>
      </c>
      <c r="D288" t="s">
        <v>43</v>
      </c>
    </row>
    <row r="289" spans="1:4" x14ac:dyDescent="0.3">
      <c r="A289" t="s">
        <v>31</v>
      </c>
      <c r="B289">
        <v>4.38</v>
      </c>
      <c r="C289">
        <v>2020</v>
      </c>
      <c r="D289" t="s">
        <v>43</v>
      </c>
    </row>
    <row r="290" spans="1:4" x14ac:dyDescent="0.3">
      <c r="A290" t="s">
        <v>32</v>
      </c>
      <c r="B290">
        <v>2.4500000000000002</v>
      </c>
      <c r="C290">
        <v>2020</v>
      </c>
      <c r="D290" t="s">
        <v>43</v>
      </c>
    </row>
    <row r="291" spans="1:4" x14ac:dyDescent="0.3">
      <c r="A291" t="s">
        <v>33</v>
      </c>
      <c r="B291">
        <v>5.1100000000000003</v>
      </c>
      <c r="C291">
        <v>2020</v>
      </c>
      <c r="D291" t="s">
        <v>43</v>
      </c>
    </row>
    <row r="292" spans="1:4" x14ac:dyDescent="0.3">
      <c r="A292" t="s">
        <v>34</v>
      </c>
      <c r="B292">
        <v>12.97</v>
      </c>
      <c r="C292">
        <v>2020</v>
      </c>
      <c r="D292" t="s">
        <v>43</v>
      </c>
    </row>
    <row r="293" spans="1:4" x14ac:dyDescent="0.3">
      <c r="A293" t="s">
        <v>35</v>
      </c>
      <c r="B293">
        <v>6.09</v>
      </c>
      <c r="C293">
        <v>2020</v>
      </c>
      <c r="D293" t="s">
        <v>43</v>
      </c>
    </row>
    <row r="294" spans="1:4" x14ac:dyDescent="0.3">
      <c r="A294" t="s">
        <v>9</v>
      </c>
      <c r="B294">
        <v>8.1300000000000008</v>
      </c>
      <c r="C294">
        <v>2021</v>
      </c>
      <c r="D294" t="s">
        <v>43</v>
      </c>
    </row>
    <row r="295" spans="1:4" x14ac:dyDescent="0.3">
      <c r="A295" t="s">
        <v>11</v>
      </c>
      <c r="B295">
        <v>7.7</v>
      </c>
      <c r="C295">
        <v>2021</v>
      </c>
      <c r="D295" t="s">
        <v>43</v>
      </c>
    </row>
    <row r="296" spans="1:4" x14ac:dyDescent="0.3">
      <c r="A296" t="s">
        <v>12</v>
      </c>
      <c r="B296">
        <v>11.18</v>
      </c>
      <c r="C296">
        <v>2021</v>
      </c>
      <c r="D296" t="s">
        <v>43</v>
      </c>
    </row>
    <row r="297" spans="1:4" x14ac:dyDescent="0.3">
      <c r="A297" t="s">
        <v>13</v>
      </c>
      <c r="B297">
        <v>7.15</v>
      </c>
      <c r="C297">
        <v>2021</v>
      </c>
      <c r="D297" t="s">
        <v>43</v>
      </c>
    </row>
    <row r="298" spans="1:4" x14ac:dyDescent="0.3">
      <c r="A298" t="s">
        <v>14</v>
      </c>
      <c r="B298">
        <v>10.65</v>
      </c>
      <c r="C298">
        <v>2021</v>
      </c>
      <c r="D298" t="s">
        <v>43</v>
      </c>
    </row>
    <row r="299" spans="1:4" x14ac:dyDescent="0.3">
      <c r="A299" t="s">
        <v>15</v>
      </c>
      <c r="B299">
        <v>11.15</v>
      </c>
      <c r="C299">
        <v>2021</v>
      </c>
      <c r="D299" t="s">
        <v>43</v>
      </c>
    </row>
    <row r="300" spans="1:4" x14ac:dyDescent="0.3">
      <c r="A300" t="s">
        <v>16</v>
      </c>
      <c r="B300">
        <v>7.97</v>
      </c>
      <c r="C300">
        <v>2021</v>
      </c>
      <c r="D300" t="s">
        <v>43</v>
      </c>
    </row>
    <row r="301" spans="1:4" x14ac:dyDescent="0.3">
      <c r="A301" t="s">
        <v>17</v>
      </c>
      <c r="B301">
        <v>13.1</v>
      </c>
      <c r="C301">
        <v>2021</v>
      </c>
      <c r="D301" t="s">
        <v>43</v>
      </c>
    </row>
    <row r="302" spans="1:4" x14ac:dyDescent="0.3">
      <c r="A302" t="s">
        <v>18</v>
      </c>
      <c r="B302">
        <v>12.3</v>
      </c>
      <c r="C302">
        <v>2021</v>
      </c>
      <c r="D302" t="s">
        <v>43</v>
      </c>
    </row>
    <row r="303" spans="1:4" x14ac:dyDescent="0.3">
      <c r="A303" t="s">
        <v>19</v>
      </c>
      <c r="B303">
        <v>12.33</v>
      </c>
      <c r="C303">
        <v>2021</v>
      </c>
      <c r="D303" t="s">
        <v>43</v>
      </c>
    </row>
    <row r="304" spans="1:4" x14ac:dyDescent="0.3">
      <c r="A304" t="s">
        <v>20</v>
      </c>
      <c r="B304">
        <v>10.71</v>
      </c>
      <c r="C304">
        <v>2021</v>
      </c>
      <c r="D304" t="s">
        <v>43</v>
      </c>
    </row>
    <row r="305" spans="1:4" x14ac:dyDescent="0.3">
      <c r="A305" t="s">
        <v>21</v>
      </c>
      <c r="B305">
        <v>13.04</v>
      </c>
      <c r="C305">
        <v>2021</v>
      </c>
      <c r="D305" t="s">
        <v>43</v>
      </c>
    </row>
    <row r="306" spans="1:4" x14ac:dyDescent="0.3">
      <c r="A306" t="s">
        <v>22</v>
      </c>
      <c r="B306">
        <v>10.029999999999999</v>
      </c>
      <c r="C306">
        <v>2021</v>
      </c>
      <c r="D306" t="s">
        <v>43</v>
      </c>
    </row>
    <row r="307" spans="1:4" x14ac:dyDescent="0.3">
      <c r="A307" t="s">
        <v>23</v>
      </c>
      <c r="B307">
        <v>8.83</v>
      </c>
      <c r="C307">
        <v>2021</v>
      </c>
      <c r="D307" t="s">
        <v>43</v>
      </c>
    </row>
    <row r="308" spans="1:4" x14ac:dyDescent="0.3">
      <c r="A308" t="s">
        <v>24</v>
      </c>
      <c r="B308">
        <v>8.9499999999999993</v>
      </c>
      <c r="C308">
        <v>2021</v>
      </c>
      <c r="D308" t="s">
        <v>43</v>
      </c>
    </row>
    <row r="309" spans="1:4" x14ac:dyDescent="0.3">
      <c r="A309" t="s">
        <v>25</v>
      </c>
      <c r="B309">
        <v>5.21</v>
      </c>
      <c r="C309">
        <v>2021</v>
      </c>
      <c r="D309" t="s">
        <v>43</v>
      </c>
    </row>
    <row r="310" spans="1:4" x14ac:dyDescent="0.3">
      <c r="A310" t="s">
        <v>26</v>
      </c>
      <c r="B310">
        <v>11.3</v>
      </c>
      <c r="C310">
        <v>2021</v>
      </c>
      <c r="D310" t="s">
        <v>43</v>
      </c>
    </row>
    <row r="311" spans="1:4" x14ac:dyDescent="0.3">
      <c r="A311" t="s">
        <v>36</v>
      </c>
      <c r="B311">
        <v>9.65</v>
      </c>
      <c r="C311">
        <v>2021</v>
      </c>
      <c r="D311" t="s">
        <v>43</v>
      </c>
    </row>
    <row r="312" spans="1:4" x14ac:dyDescent="0.3">
      <c r="A312" t="s">
        <v>27</v>
      </c>
      <c r="B312">
        <v>7.24</v>
      </c>
      <c r="C312">
        <v>2021</v>
      </c>
      <c r="D312" t="s">
        <v>43</v>
      </c>
    </row>
    <row r="313" spans="1:4" x14ac:dyDescent="0.3">
      <c r="A313" t="s">
        <v>28</v>
      </c>
      <c r="B313">
        <v>8.25</v>
      </c>
      <c r="C313">
        <v>2021</v>
      </c>
      <c r="D313" t="s">
        <v>43</v>
      </c>
    </row>
    <row r="314" spans="1:4" x14ac:dyDescent="0.3">
      <c r="A314" t="s">
        <v>29</v>
      </c>
      <c r="B314">
        <v>4.37</v>
      </c>
      <c r="C314">
        <v>2021</v>
      </c>
      <c r="D314" t="s">
        <v>43</v>
      </c>
    </row>
    <row r="315" spans="1:4" x14ac:dyDescent="0.3">
      <c r="A315" t="s">
        <v>30</v>
      </c>
      <c r="B315">
        <v>10.029999999999999</v>
      </c>
      <c r="C315">
        <v>2021</v>
      </c>
      <c r="D315" t="s">
        <v>43</v>
      </c>
    </row>
    <row r="316" spans="1:4" x14ac:dyDescent="0.3">
      <c r="A316" t="s">
        <v>31</v>
      </c>
      <c r="B316">
        <v>4.74</v>
      </c>
      <c r="C316">
        <v>2021</v>
      </c>
      <c r="D316" t="s">
        <v>43</v>
      </c>
    </row>
    <row r="317" spans="1:4" x14ac:dyDescent="0.3">
      <c r="A317" t="s">
        <v>32</v>
      </c>
      <c r="B317">
        <v>2.58</v>
      </c>
      <c r="C317">
        <v>2021</v>
      </c>
      <c r="D317" t="s">
        <v>43</v>
      </c>
    </row>
    <row r="318" spans="1:4" x14ac:dyDescent="0.3">
      <c r="A318" t="s">
        <v>33</v>
      </c>
      <c r="B318">
        <v>5.35</v>
      </c>
      <c r="C318">
        <v>2021</v>
      </c>
      <c r="D318" t="s">
        <v>43</v>
      </c>
    </row>
    <row r="319" spans="1:4" x14ac:dyDescent="0.3">
      <c r="A319" t="s">
        <v>34</v>
      </c>
      <c r="B319">
        <v>13.13</v>
      </c>
      <c r="C319">
        <v>2021</v>
      </c>
      <c r="D319" t="s">
        <v>43</v>
      </c>
    </row>
    <row r="320" spans="1:4" x14ac:dyDescent="0.3">
      <c r="A320" t="s">
        <v>35</v>
      </c>
      <c r="B320">
        <v>7.11</v>
      </c>
      <c r="C320">
        <v>2021</v>
      </c>
      <c r="D320" t="s">
        <v>43</v>
      </c>
    </row>
    <row r="321" spans="1:4" x14ac:dyDescent="0.3">
      <c r="A321" t="s">
        <v>9</v>
      </c>
      <c r="B321">
        <v>7.73</v>
      </c>
      <c r="C321">
        <v>2022</v>
      </c>
      <c r="D321" t="s">
        <v>43</v>
      </c>
    </row>
    <row r="322" spans="1:4" x14ac:dyDescent="0.3">
      <c r="A322" t="s">
        <v>11</v>
      </c>
      <c r="B322">
        <v>7.34</v>
      </c>
      <c r="C322">
        <v>2022</v>
      </c>
      <c r="D322" t="s">
        <v>43</v>
      </c>
    </row>
    <row r="323" spans="1:4" x14ac:dyDescent="0.3">
      <c r="A323" t="s">
        <v>12</v>
      </c>
      <c r="B323">
        <v>10.55</v>
      </c>
      <c r="C323">
        <v>2022</v>
      </c>
      <c r="D323" t="s">
        <v>43</v>
      </c>
    </row>
    <row r="324" spans="1:4" x14ac:dyDescent="0.3">
      <c r="A324" t="s">
        <v>13</v>
      </c>
      <c r="B324">
        <v>6.8</v>
      </c>
      <c r="C324">
        <v>2022</v>
      </c>
      <c r="D324" t="s">
        <v>43</v>
      </c>
    </row>
    <row r="325" spans="1:4" x14ac:dyDescent="0.3">
      <c r="A325" t="s">
        <v>14</v>
      </c>
      <c r="B325">
        <v>10.42</v>
      </c>
      <c r="C325">
        <v>2022</v>
      </c>
      <c r="D325" t="s">
        <v>43</v>
      </c>
    </row>
    <row r="326" spans="1:4" x14ac:dyDescent="0.3">
      <c r="A326" t="s">
        <v>15</v>
      </c>
      <c r="B326">
        <v>10.73</v>
      </c>
      <c r="C326">
        <v>2022</v>
      </c>
      <c r="D326" t="s">
        <v>43</v>
      </c>
    </row>
    <row r="327" spans="1:4" x14ac:dyDescent="0.3">
      <c r="A327" t="s">
        <v>16</v>
      </c>
      <c r="B327">
        <v>7.72</v>
      </c>
      <c r="C327">
        <v>2022</v>
      </c>
      <c r="D327" t="s">
        <v>43</v>
      </c>
    </row>
    <row r="328" spans="1:4" x14ac:dyDescent="0.3">
      <c r="A328" t="s">
        <v>17</v>
      </c>
      <c r="B328">
        <v>12.76</v>
      </c>
      <c r="C328">
        <v>2022</v>
      </c>
      <c r="D328" t="s">
        <v>43</v>
      </c>
    </row>
    <row r="329" spans="1:4" x14ac:dyDescent="0.3">
      <c r="A329" t="s">
        <v>18</v>
      </c>
      <c r="B329">
        <v>12.01</v>
      </c>
      <c r="C329">
        <v>2022</v>
      </c>
      <c r="D329" t="s">
        <v>43</v>
      </c>
    </row>
    <row r="330" spans="1:4" x14ac:dyDescent="0.3">
      <c r="A330" t="s">
        <v>19</v>
      </c>
      <c r="B330">
        <v>11.94</v>
      </c>
      <c r="C330">
        <v>2022</v>
      </c>
      <c r="D330" t="s">
        <v>43</v>
      </c>
    </row>
    <row r="331" spans="1:4" x14ac:dyDescent="0.3">
      <c r="A331" t="s">
        <v>20</v>
      </c>
      <c r="B331">
        <v>10.14</v>
      </c>
      <c r="C331">
        <v>2022</v>
      </c>
      <c r="D331" t="s">
        <v>43</v>
      </c>
    </row>
    <row r="332" spans="1:4" x14ac:dyDescent="0.3">
      <c r="A332" t="s">
        <v>21</v>
      </c>
      <c r="B332">
        <v>12.77</v>
      </c>
      <c r="C332">
        <v>2022</v>
      </c>
      <c r="D332" t="s">
        <v>43</v>
      </c>
    </row>
    <row r="333" spans="1:4" x14ac:dyDescent="0.3">
      <c r="A333" t="s">
        <v>22</v>
      </c>
      <c r="B333">
        <v>9.75</v>
      </c>
      <c r="C333">
        <v>2022</v>
      </c>
      <c r="D333" t="s">
        <v>43</v>
      </c>
    </row>
    <row r="334" spans="1:4" x14ac:dyDescent="0.3">
      <c r="A334" t="s">
        <v>23</v>
      </c>
      <c r="B334">
        <v>8.6999999999999993</v>
      </c>
      <c r="C334">
        <v>2022</v>
      </c>
      <c r="D334" t="s">
        <v>43</v>
      </c>
    </row>
    <row r="335" spans="1:4" x14ac:dyDescent="0.3">
      <c r="A335" t="s">
        <v>24</v>
      </c>
      <c r="B335">
        <v>8.44</v>
      </c>
      <c r="C335">
        <v>2022</v>
      </c>
      <c r="D335" t="s">
        <v>43</v>
      </c>
    </row>
    <row r="336" spans="1:4" x14ac:dyDescent="0.3">
      <c r="A336" t="s">
        <v>25</v>
      </c>
      <c r="B336">
        <v>5.01</v>
      </c>
      <c r="C336">
        <v>2022</v>
      </c>
      <c r="D336" t="s">
        <v>43</v>
      </c>
    </row>
    <row r="337" spans="1:4" x14ac:dyDescent="0.3">
      <c r="A337" t="s">
        <v>26</v>
      </c>
      <c r="B337">
        <v>10.82</v>
      </c>
      <c r="C337">
        <v>2022</v>
      </c>
      <c r="D337" t="s">
        <v>43</v>
      </c>
    </row>
    <row r="338" spans="1:4" x14ac:dyDescent="0.3">
      <c r="A338" t="s">
        <v>36</v>
      </c>
      <c r="B338">
        <v>9.32</v>
      </c>
      <c r="C338">
        <v>2022</v>
      </c>
      <c r="D338" t="s">
        <v>43</v>
      </c>
    </row>
    <row r="339" spans="1:4" x14ac:dyDescent="0.3">
      <c r="A339" t="s">
        <v>27</v>
      </c>
      <c r="B339">
        <v>7.1</v>
      </c>
      <c r="C339">
        <v>2022</v>
      </c>
      <c r="D339" t="s">
        <v>43</v>
      </c>
    </row>
    <row r="340" spans="1:4" x14ac:dyDescent="0.3">
      <c r="A340" t="s">
        <v>28</v>
      </c>
      <c r="B340">
        <v>8.02</v>
      </c>
      <c r="C340">
        <v>2022</v>
      </c>
      <c r="D340" t="s">
        <v>43</v>
      </c>
    </row>
    <row r="341" spans="1:4" x14ac:dyDescent="0.3">
      <c r="A341" t="s">
        <v>29</v>
      </c>
      <c r="B341">
        <v>4.25</v>
      </c>
      <c r="C341">
        <v>2022</v>
      </c>
      <c r="D341" t="s">
        <v>43</v>
      </c>
    </row>
    <row r="342" spans="1:4" x14ac:dyDescent="0.3">
      <c r="A342" t="s">
        <v>30</v>
      </c>
      <c r="B342">
        <v>9.82</v>
      </c>
      <c r="C342">
        <v>2022</v>
      </c>
      <c r="D342" t="s">
        <v>43</v>
      </c>
    </row>
    <row r="343" spans="1:4" x14ac:dyDescent="0.3">
      <c r="A343" t="s">
        <v>31</v>
      </c>
      <c r="B343">
        <v>4.43</v>
      </c>
      <c r="C343">
        <v>2022</v>
      </c>
      <c r="D343" t="s">
        <v>43</v>
      </c>
    </row>
    <row r="344" spans="1:4" x14ac:dyDescent="0.3">
      <c r="A344" t="s">
        <v>32</v>
      </c>
      <c r="B344">
        <v>2.5299999999999998</v>
      </c>
      <c r="C344">
        <v>2022</v>
      </c>
      <c r="D344" t="s">
        <v>43</v>
      </c>
    </row>
    <row r="345" spans="1:4" x14ac:dyDescent="0.3">
      <c r="A345" t="s">
        <v>33</v>
      </c>
      <c r="B345">
        <v>5.1100000000000003</v>
      </c>
      <c r="C345">
        <v>2022</v>
      </c>
      <c r="D345" t="s">
        <v>43</v>
      </c>
    </row>
    <row r="346" spans="1:4" x14ac:dyDescent="0.3">
      <c r="A346" t="s">
        <v>34</v>
      </c>
      <c r="B346">
        <v>12.72</v>
      </c>
      <c r="C346">
        <v>2022</v>
      </c>
      <c r="D346" t="s">
        <v>43</v>
      </c>
    </row>
    <row r="347" spans="1:4" x14ac:dyDescent="0.3">
      <c r="A347" t="s">
        <v>35</v>
      </c>
      <c r="B347">
        <v>6.73</v>
      </c>
      <c r="C347">
        <v>2022</v>
      </c>
      <c r="D347" t="s">
        <v>43</v>
      </c>
    </row>
  </sheetData>
  <mergeCells count="2">
    <mergeCell ref="F7:F33"/>
    <mergeCell ref="F34:F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C9B-0AF8-46CE-B15D-F7F3919EED43}">
  <dimension ref="A1:J41"/>
  <sheetViews>
    <sheetView showGridLines="0" tabSelected="1" topLeftCell="E8" zoomScale="170" zoomScaleNormal="100" workbookViewId="0">
      <selection activeCell="I14" sqref="I14"/>
    </sheetView>
  </sheetViews>
  <sheetFormatPr defaultRowHeight="14.4" x14ac:dyDescent="0.3"/>
  <cols>
    <col min="1" max="1" width="14.33203125" bestFit="1" customWidth="1"/>
    <col min="2" max="2" width="26.44140625" bestFit="1" customWidth="1"/>
    <col min="3" max="3" width="6.88671875" bestFit="1" customWidth="1"/>
    <col min="4" max="4" width="7" bestFit="1" customWidth="1"/>
    <col min="5" max="5" width="5.6640625" bestFit="1" customWidth="1"/>
    <col min="6" max="6" width="12" bestFit="1" customWidth="1"/>
    <col min="8" max="8" width="14.33203125" bestFit="1" customWidth="1"/>
    <col min="9" max="9" width="16" customWidth="1"/>
    <col min="10" max="10" width="12" bestFit="1" customWidth="1"/>
  </cols>
  <sheetData>
    <row r="1" spans="1:10" x14ac:dyDescent="0.3">
      <c r="A1" s="13" t="s">
        <v>39</v>
      </c>
      <c r="B1" s="13"/>
      <c r="C1" s="13" t="s">
        <v>40</v>
      </c>
      <c r="D1" s="13" t="s">
        <v>43</v>
      </c>
      <c r="E1" s="13" t="s">
        <v>44</v>
      </c>
      <c r="F1" s="13" t="s">
        <v>41</v>
      </c>
    </row>
    <row r="2" spans="1:10" x14ac:dyDescent="0.3">
      <c r="A2" t="s">
        <v>38</v>
      </c>
      <c r="B2" t="s">
        <v>9</v>
      </c>
      <c r="C2">
        <v>13</v>
      </c>
      <c r="D2">
        <v>13</v>
      </c>
      <c r="E2">
        <v>0</v>
      </c>
      <c r="F2">
        <v>0</v>
      </c>
    </row>
    <row r="3" spans="1:10" x14ac:dyDescent="0.3">
      <c r="B3" t="s">
        <v>11</v>
      </c>
      <c r="C3">
        <v>13</v>
      </c>
      <c r="D3">
        <v>13</v>
      </c>
      <c r="E3">
        <v>0</v>
      </c>
      <c r="F3">
        <v>0</v>
      </c>
    </row>
    <row r="4" spans="1:10" x14ac:dyDescent="0.3">
      <c r="B4" t="s">
        <v>12</v>
      </c>
      <c r="C4">
        <v>13</v>
      </c>
      <c r="D4">
        <v>11</v>
      </c>
      <c r="E4">
        <v>2</v>
      </c>
      <c r="F4">
        <v>0.61938219467876343</v>
      </c>
      <c r="H4" s="15" t="s">
        <v>39</v>
      </c>
      <c r="I4" s="15" t="s">
        <v>48</v>
      </c>
      <c r="J4" s="15" t="s">
        <v>47</v>
      </c>
    </row>
    <row r="5" spans="1:10" x14ac:dyDescent="0.3">
      <c r="B5" t="s">
        <v>13</v>
      </c>
      <c r="C5">
        <v>13</v>
      </c>
      <c r="D5">
        <v>13</v>
      </c>
      <c r="E5">
        <v>0</v>
      </c>
      <c r="F5">
        <v>0</v>
      </c>
      <c r="H5" t="s">
        <v>38</v>
      </c>
      <c r="I5" s="14">
        <v>0.22589428070562301</v>
      </c>
      <c r="J5">
        <v>4.7552849931417146E-2</v>
      </c>
    </row>
    <row r="6" spans="1:10" x14ac:dyDescent="0.3">
      <c r="B6" t="s">
        <v>14</v>
      </c>
      <c r="C6">
        <v>13</v>
      </c>
      <c r="D6">
        <v>12</v>
      </c>
      <c r="E6">
        <v>1</v>
      </c>
      <c r="F6">
        <v>0.39124356362925561</v>
      </c>
      <c r="H6" t="s">
        <v>7</v>
      </c>
      <c r="I6">
        <v>0.10004803840749565</v>
      </c>
      <c r="J6">
        <v>2.7038563558808591E-2</v>
      </c>
    </row>
    <row r="7" spans="1:10" x14ac:dyDescent="0.3">
      <c r="B7" t="s">
        <v>15</v>
      </c>
      <c r="C7">
        <v>13</v>
      </c>
      <c r="D7">
        <v>13</v>
      </c>
      <c r="E7">
        <v>0</v>
      </c>
      <c r="F7">
        <v>0</v>
      </c>
    </row>
    <row r="8" spans="1:10" x14ac:dyDescent="0.3">
      <c r="B8" t="s">
        <v>16</v>
      </c>
      <c r="C8">
        <v>13</v>
      </c>
      <c r="D8">
        <v>13</v>
      </c>
      <c r="E8">
        <v>0</v>
      </c>
      <c r="F8">
        <v>0</v>
      </c>
    </row>
    <row r="9" spans="1:10" x14ac:dyDescent="0.3">
      <c r="B9" t="s">
        <v>17</v>
      </c>
      <c r="C9">
        <v>13</v>
      </c>
      <c r="D9">
        <v>10</v>
      </c>
      <c r="E9">
        <v>3</v>
      </c>
      <c r="F9">
        <v>0.77934983729208618</v>
      </c>
    </row>
    <row r="10" spans="1:10" x14ac:dyDescent="0.3">
      <c r="B10" t="s">
        <v>18</v>
      </c>
      <c r="C10">
        <v>13</v>
      </c>
      <c r="D10">
        <v>7</v>
      </c>
      <c r="E10">
        <v>6</v>
      </c>
      <c r="F10">
        <v>0.99572745208492741</v>
      </c>
      <c r="H10" s="12" t="s">
        <v>49</v>
      </c>
      <c r="I10" s="12" t="s">
        <v>52</v>
      </c>
    </row>
    <row r="11" spans="1:10" x14ac:dyDescent="0.3">
      <c r="B11" t="s">
        <v>19</v>
      </c>
      <c r="C11">
        <v>13</v>
      </c>
      <c r="D11">
        <v>8</v>
      </c>
      <c r="E11">
        <v>5</v>
      </c>
      <c r="F11">
        <v>0.96123660472287598</v>
      </c>
      <c r="H11" s="12" t="s">
        <v>53</v>
      </c>
      <c r="I11" s="12" t="s">
        <v>54</v>
      </c>
    </row>
    <row r="12" spans="1:10" x14ac:dyDescent="0.3">
      <c r="B12" t="s">
        <v>20</v>
      </c>
      <c r="C12">
        <v>13</v>
      </c>
      <c r="D12">
        <v>13</v>
      </c>
      <c r="E12">
        <v>0</v>
      </c>
      <c r="F12">
        <v>0</v>
      </c>
      <c r="H12" s="12" t="s">
        <v>55</v>
      </c>
      <c r="I12" s="12" t="s">
        <v>56</v>
      </c>
    </row>
    <row r="13" spans="1:10" x14ac:dyDescent="0.3">
      <c r="B13" t="s">
        <v>21</v>
      </c>
      <c r="C13">
        <v>13</v>
      </c>
      <c r="D13">
        <v>6</v>
      </c>
      <c r="E13">
        <v>7</v>
      </c>
      <c r="F13">
        <v>0.99572745208492741</v>
      </c>
      <c r="H13" s="12" t="s">
        <v>7</v>
      </c>
      <c r="I13" s="12" t="s">
        <v>60</v>
      </c>
    </row>
    <row r="14" spans="1:10" x14ac:dyDescent="0.3">
      <c r="B14" t="s">
        <v>22</v>
      </c>
      <c r="C14">
        <v>13</v>
      </c>
      <c r="D14">
        <v>13</v>
      </c>
      <c r="E14">
        <v>0</v>
      </c>
      <c r="F14">
        <v>0</v>
      </c>
      <c r="H14" s="12" t="s">
        <v>57</v>
      </c>
      <c r="I14" s="12" t="s">
        <v>50</v>
      </c>
    </row>
    <row r="15" spans="1:10" x14ac:dyDescent="0.3">
      <c r="B15" t="s">
        <v>23</v>
      </c>
      <c r="C15">
        <v>13</v>
      </c>
      <c r="D15">
        <v>13</v>
      </c>
      <c r="E15">
        <v>0</v>
      </c>
      <c r="F15">
        <v>0</v>
      </c>
      <c r="H15" s="12" t="s">
        <v>58</v>
      </c>
      <c r="I15" s="12" t="s">
        <v>51</v>
      </c>
    </row>
    <row r="16" spans="1:10" x14ac:dyDescent="0.3">
      <c r="B16" t="s">
        <v>24</v>
      </c>
      <c r="C16">
        <v>13</v>
      </c>
      <c r="D16">
        <v>13</v>
      </c>
      <c r="E16">
        <v>0</v>
      </c>
      <c r="F16">
        <v>0</v>
      </c>
    </row>
    <row r="17" spans="1:6" x14ac:dyDescent="0.3">
      <c r="B17" t="s">
        <v>25</v>
      </c>
      <c r="C17">
        <v>13</v>
      </c>
      <c r="D17">
        <v>13</v>
      </c>
      <c r="E17">
        <v>0</v>
      </c>
      <c r="F17">
        <v>0</v>
      </c>
    </row>
    <row r="18" spans="1:6" x14ac:dyDescent="0.3">
      <c r="B18" t="s">
        <v>26</v>
      </c>
      <c r="C18">
        <v>13</v>
      </c>
      <c r="D18">
        <v>11</v>
      </c>
      <c r="E18">
        <v>2</v>
      </c>
      <c r="F18">
        <v>0.61938219467876343</v>
      </c>
    </row>
    <row r="19" spans="1:6" x14ac:dyDescent="0.3">
      <c r="B19" t="s">
        <v>27</v>
      </c>
      <c r="C19">
        <v>13</v>
      </c>
      <c r="D19">
        <v>13</v>
      </c>
      <c r="E19">
        <v>0</v>
      </c>
      <c r="F19">
        <v>0</v>
      </c>
    </row>
    <row r="20" spans="1:6" x14ac:dyDescent="0.3">
      <c r="B20" t="s">
        <v>28</v>
      </c>
      <c r="C20">
        <v>13</v>
      </c>
      <c r="D20">
        <v>13</v>
      </c>
      <c r="E20">
        <v>0</v>
      </c>
      <c r="F20">
        <v>0</v>
      </c>
    </row>
    <row r="21" spans="1:6" x14ac:dyDescent="0.3">
      <c r="B21" t="s">
        <v>29</v>
      </c>
      <c r="C21">
        <v>13</v>
      </c>
      <c r="D21">
        <v>13</v>
      </c>
      <c r="E21">
        <v>0</v>
      </c>
      <c r="F21">
        <v>0</v>
      </c>
    </row>
    <row r="22" spans="1:6" x14ac:dyDescent="0.3">
      <c r="B22" t="s">
        <v>30</v>
      </c>
      <c r="C22">
        <v>13</v>
      </c>
      <c r="D22">
        <v>13</v>
      </c>
      <c r="E22">
        <v>0</v>
      </c>
      <c r="F22">
        <v>0</v>
      </c>
    </row>
    <row r="23" spans="1:6" x14ac:dyDescent="0.3">
      <c r="B23" t="s">
        <v>31</v>
      </c>
      <c r="C23">
        <v>13</v>
      </c>
      <c r="D23">
        <v>13</v>
      </c>
      <c r="E23">
        <v>0</v>
      </c>
      <c r="F23">
        <v>0</v>
      </c>
    </row>
    <row r="24" spans="1:6" x14ac:dyDescent="0.3">
      <c r="B24" t="s">
        <v>32</v>
      </c>
      <c r="C24">
        <v>13</v>
      </c>
      <c r="D24">
        <v>13</v>
      </c>
      <c r="E24">
        <v>0</v>
      </c>
      <c r="F24">
        <v>0</v>
      </c>
    </row>
    <row r="25" spans="1:6" x14ac:dyDescent="0.3">
      <c r="B25" t="s">
        <v>33</v>
      </c>
      <c r="C25">
        <v>13</v>
      </c>
      <c r="D25">
        <v>13</v>
      </c>
      <c r="E25">
        <v>0</v>
      </c>
      <c r="F25">
        <v>0</v>
      </c>
    </row>
    <row r="26" spans="1:6" x14ac:dyDescent="0.3">
      <c r="B26" t="s">
        <v>34</v>
      </c>
      <c r="C26">
        <v>13</v>
      </c>
      <c r="D26">
        <v>5</v>
      </c>
      <c r="E26">
        <v>8</v>
      </c>
      <c r="F26">
        <v>0.96123660472287598</v>
      </c>
    </row>
    <row r="27" spans="1:6" x14ac:dyDescent="0.3">
      <c r="B27" t="s">
        <v>35</v>
      </c>
      <c r="C27">
        <v>13</v>
      </c>
      <c r="D27">
        <v>13</v>
      </c>
      <c r="E27">
        <v>0</v>
      </c>
      <c r="F27">
        <v>0</v>
      </c>
    </row>
    <row r="28" spans="1:6" x14ac:dyDescent="0.3">
      <c r="B28" t="s">
        <v>36</v>
      </c>
      <c r="C28">
        <v>8</v>
      </c>
      <c r="D28">
        <v>8</v>
      </c>
      <c r="E28">
        <v>0</v>
      </c>
      <c r="F28">
        <v>0</v>
      </c>
    </row>
    <row r="29" spans="1:6" x14ac:dyDescent="0.3">
      <c r="A29" t="s">
        <v>7</v>
      </c>
      <c r="B29">
        <v>2010</v>
      </c>
      <c r="C29">
        <v>26</v>
      </c>
      <c r="D29">
        <v>18</v>
      </c>
      <c r="E29">
        <v>8</v>
      </c>
      <c r="F29">
        <v>0.89049164021949079</v>
      </c>
    </row>
    <row r="30" spans="1:6" x14ac:dyDescent="0.3">
      <c r="B30">
        <v>2011</v>
      </c>
      <c r="C30">
        <v>26</v>
      </c>
      <c r="D30">
        <v>19</v>
      </c>
      <c r="E30">
        <v>7</v>
      </c>
      <c r="F30">
        <v>0.84035867160911781</v>
      </c>
    </row>
    <row r="31" spans="1:6" x14ac:dyDescent="0.3">
      <c r="B31">
        <v>2012</v>
      </c>
      <c r="C31">
        <v>26</v>
      </c>
      <c r="D31">
        <v>22</v>
      </c>
      <c r="E31">
        <v>4</v>
      </c>
      <c r="F31">
        <v>0.61938219467876343</v>
      </c>
    </row>
    <row r="32" spans="1:6" x14ac:dyDescent="0.3">
      <c r="B32">
        <v>2013</v>
      </c>
      <c r="C32">
        <v>26</v>
      </c>
      <c r="D32">
        <v>22</v>
      </c>
      <c r="E32">
        <v>4</v>
      </c>
      <c r="F32">
        <v>0.61938219467876343</v>
      </c>
    </row>
    <row r="33" spans="2:6" x14ac:dyDescent="0.3">
      <c r="B33">
        <v>2014</v>
      </c>
      <c r="C33">
        <v>26</v>
      </c>
      <c r="D33">
        <v>23</v>
      </c>
      <c r="E33">
        <v>3</v>
      </c>
      <c r="F33">
        <v>0.51594693000744762</v>
      </c>
    </row>
    <row r="34" spans="2:6" x14ac:dyDescent="0.3">
      <c r="B34">
        <v>2015</v>
      </c>
      <c r="C34">
        <v>27</v>
      </c>
      <c r="D34">
        <v>22</v>
      </c>
      <c r="E34">
        <v>5</v>
      </c>
      <c r="F34">
        <v>0.69128986940578929</v>
      </c>
    </row>
    <row r="35" spans="2:6" x14ac:dyDescent="0.3">
      <c r="B35">
        <v>2016</v>
      </c>
      <c r="C35">
        <v>27</v>
      </c>
      <c r="D35">
        <v>25</v>
      </c>
      <c r="E35">
        <v>2</v>
      </c>
      <c r="F35">
        <v>0.38094658570539036</v>
      </c>
    </row>
    <row r="36" spans="2:6" x14ac:dyDescent="0.3">
      <c r="B36">
        <v>2017</v>
      </c>
      <c r="C36">
        <v>27</v>
      </c>
      <c r="D36">
        <v>26</v>
      </c>
      <c r="E36">
        <v>1</v>
      </c>
      <c r="F36">
        <v>0.22853814395352812</v>
      </c>
    </row>
    <row r="37" spans="2:6" x14ac:dyDescent="0.3">
      <c r="B37">
        <v>2018</v>
      </c>
      <c r="C37">
        <v>27</v>
      </c>
      <c r="D37">
        <v>27</v>
      </c>
      <c r="E37">
        <v>0</v>
      </c>
      <c r="F37">
        <v>0</v>
      </c>
    </row>
    <row r="38" spans="2:6" x14ac:dyDescent="0.3">
      <c r="B38">
        <v>2019</v>
      </c>
      <c r="C38">
        <v>27</v>
      </c>
      <c r="D38">
        <v>27</v>
      </c>
      <c r="E38">
        <v>0</v>
      </c>
      <c r="F38">
        <v>0</v>
      </c>
    </row>
    <row r="39" spans="2:6" x14ac:dyDescent="0.3">
      <c r="B39">
        <v>2020</v>
      </c>
      <c r="C39">
        <v>27</v>
      </c>
      <c r="D39">
        <v>27</v>
      </c>
      <c r="E39">
        <v>0</v>
      </c>
      <c r="F39">
        <v>0</v>
      </c>
    </row>
    <row r="40" spans="2:6" x14ac:dyDescent="0.3">
      <c r="B40">
        <v>2021</v>
      </c>
      <c r="C40">
        <v>27</v>
      </c>
      <c r="D40">
        <v>27</v>
      </c>
      <c r="E40">
        <v>0</v>
      </c>
      <c r="F40">
        <v>0</v>
      </c>
    </row>
    <row r="41" spans="2:6" x14ac:dyDescent="0.3">
      <c r="B41">
        <v>2022</v>
      </c>
      <c r="C41">
        <v>27</v>
      </c>
      <c r="D41">
        <v>27</v>
      </c>
      <c r="E41">
        <v>0</v>
      </c>
      <c r="F41">
        <v>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sampel_data_1</vt:lpstr>
      <vt:lpstr>sampel_data_2</vt:lpstr>
      <vt:lpstr>data_entropi</vt:lpstr>
      <vt:lpstr>Hasil_Entropy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2023-12-17T14:57:00Z</dcterms:created>
  <dcterms:modified xsi:type="dcterms:W3CDTF">2023-12-22T10:45:56Z</dcterms:modified>
</cp:coreProperties>
</file>