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 autoCompressPictures="0"/>
  <xr:revisionPtr revIDLastSave="0" documentId="8_{3D217DCA-24C7-4B12-8F31-6E974A2F6E5E}" xr6:coauthVersionLast="47" xr6:coauthVersionMax="47" xr10:uidLastSave="{00000000-0000-0000-0000-000000000000}"/>
  <bookViews>
    <workbookView xWindow="-110" yWindow="-110" windowWidth="19420" windowHeight="1030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January!$K$3</definedName>
    <definedName name="ColumnTitleRegion1..H12.1">January!$B$2</definedName>
    <definedName name="ColumnTitleRegion1..H12.10">October!$B$2</definedName>
    <definedName name="ColumnTitleRegion1..H12.11">November!$B$2</definedName>
    <definedName name="ColumnTitleRegion1..H12.12">December!$B$2</definedName>
    <definedName name="ColumnTitleRegion1..H12.2">February!$B$2</definedName>
    <definedName name="ColumnTitleRegion1..H12.3">March!$B$2</definedName>
    <definedName name="ColumnTitleRegion1..H12.4">April!$B$2</definedName>
    <definedName name="ColumnTitleRegion1..H12.5">May!$B$2</definedName>
    <definedName name="ColumnTitleRegion1..H12.6">June!$B$2</definedName>
    <definedName name="ColumnTitleRegion1..H12.7">July!$B$2</definedName>
    <definedName name="ColumnTitleRegion1..H12.8">August!$B$2</definedName>
    <definedName name="ColumnTitleRegion1..H12.9">September!$B$2</definedName>
    <definedName name="ColumnTitleRegion2..C14.1">January!$B$2</definedName>
    <definedName name="ColumnTitleRegion2..C14.10">October!$B$2</definedName>
    <definedName name="ColumnTitleRegion2..C14.11">November!$B$2</definedName>
    <definedName name="ColumnTitleRegion2..C14.12">December!$B$2</definedName>
    <definedName name="ColumnTitleRegion2..C14.2">February!$B$2</definedName>
    <definedName name="ColumnTitleRegion2..C14.3">March!$B$2</definedName>
    <definedName name="ColumnTitleRegion2..C14.4">April!$B$2</definedName>
    <definedName name="ColumnTitleRegion2..C14.5">May!$B$2</definedName>
    <definedName name="ColumnTitleRegion2..C14.6">June!$B$2</definedName>
    <definedName name="ColumnTitleRegion2..C14.7">July!$B$2</definedName>
    <definedName name="ColumnTitleRegion2..C14.8">August!$B$2</definedName>
    <definedName name="ColumnTitleRegion2..C14.9">September!$B$2</definedName>
    <definedName name="DaysAndWeeks">{0,1,2,3,4,5,6} + {0;1;2;3;4;5}*7</definedName>
    <definedName name="_xlnm.Print_Area" localSheetId="0">January!$A$1:$H$14</definedName>
    <definedName name="WeekStart">January!$K$4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B1" i="17" l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<sst xmlns="http://schemas.openxmlformats.org/spreadsheetml/2006/main" count="16" uniqueCount="5">
  <si>
    <t>SUNDAY</t>
  </si>
  <si>
    <t>Notes</t>
  </si>
  <si>
    <t>Year</t>
  </si>
  <si>
    <t>Week Start</t>
  </si>
  <si>
    <t>Calendar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</si>
</sst>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0">
    <font>
      <sz val="11"/>
      <color theme="1" tint="0.24994659260841701"/>
      <name val="Lucida San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Lucida Sans"/>
      <family val="2"/>
      <scheme val="minor"/>
    </font>
    <font>
      <b/>
      <sz val="14"/>
      <color theme="0"/>
      <name val="Lucida Sans"/>
      <family val="2"/>
      <scheme val="minor"/>
    </font>
    <font>
      <sz val="35"/>
      <color theme="4"/>
      <name val="Lucida Sans"/>
      <family val="2"/>
      <scheme val="minor"/>
    </font>
    <font>
      <sz val="11"/>
      <color theme="1" tint="0.34998626667073579"/>
      <name val="Lucida Sans"/>
      <family val="2"/>
      <scheme val="minor"/>
    </font>
    <font>
      <sz val="11"/>
      <color theme="4" tint="-0.24994659260841701"/>
      <name val="Lucida Sans"/>
      <family val="2"/>
      <scheme val="minor"/>
    </font>
    <font>
      <sz val="11"/>
      <color indexed="63"/>
      <name val="Lucida Sans"/>
      <family val="2"/>
      <scheme val="minor"/>
    </font>
    <font>
      <b/>
      <sz val="11"/>
      <color theme="1" tint="0.34998626667073579"/>
      <name val="Lucida Sans"/>
      <family val="2"/>
      <scheme val="minor"/>
    </font>
    <font>
      <sz val="11"/>
      <color theme="1" tint="0.24994659260841701"/>
      <name val="Lucida Sans"/>
      <family val="2"/>
      <scheme val="minor"/>
    </font>
    <font>
      <i/>
      <sz val="11"/>
      <color theme="1" tint="0.34998626667073579"/>
      <name val="Lucida Sans"/>
      <family val="2"/>
      <charset val="238"/>
      <scheme val="minor"/>
    </font>
    <font>
      <sz val="11"/>
      <color theme="1" tint="0.34998626667073579"/>
      <name val="Lucida Sans"/>
      <family val="2"/>
      <charset val="238"/>
      <scheme val="minor"/>
    </font>
    <font>
      <b/>
      <sz val="11"/>
      <color theme="1" tint="0.34998626667073579"/>
      <name val="Lucida Sans"/>
      <family val="2"/>
      <charset val="238"/>
      <scheme val="minor"/>
    </font>
    <font>
      <sz val="35"/>
      <color theme="1"/>
      <name val="Rockwell"/>
      <family val="1"/>
      <scheme val="major"/>
    </font>
    <font>
      <sz val="11"/>
      <color theme="1"/>
      <name val="Rockwell"/>
      <family val="1"/>
      <scheme val="major"/>
    </font>
    <font>
      <b/>
      <sz val="11"/>
      <color theme="1" tint="0.24994659260841701"/>
      <name val="Lucida Sans"/>
      <family val="2"/>
      <charset val="238"/>
      <scheme val="minor"/>
    </font>
    <font>
      <sz val="35"/>
      <color theme="0"/>
      <name val="Rockwell"/>
      <family val="1"/>
      <scheme val="major"/>
    </font>
    <font>
      <sz val="35"/>
      <color theme="0"/>
      <name val="Lucida Sans"/>
      <family val="2"/>
      <scheme val="minor"/>
    </font>
    <font>
      <sz val="11"/>
      <color theme="0"/>
      <name val="Lucida Sans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9">
    <xf numFmtId="0" fontId="0" fillId="0" borderId="0">
      <alignment vertical="top"/>
    </xf>
    <xf numFmtId="0" fontId="8" fillId="3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6" borderId="0" applyBorder="0" applyProtection="0">
      <alignment horizontal="left" vertical="top" wrapText="1" indent="1"/>
    </xf>
    <xf numFmtId="0" fontId="7" fillId="0" borderId="0" applyFill="0" applyProtection="0"/>
    <xf numFmtId="0" fontId="10" fillId="0" borderId="0" applyFill="0" applyProtection="0"/>
    <xf numFmtId="0" fontId="14" fillId="2" borderId="0">
      <alignment vertical="center"/>
    </xf>
    <xf numFmtId="0" fontId="15" fillId="0" borderId="4">
      <alignment horizontal="left" vertical="center" indent="1"/>
    </xf>
    <xf numFmtId="164" fontId="9" fillId="7" borderId="0">
      <alignment horizontal="left" wrapText="1" indent="1"/>
    </xf>
    <xf numFmtId="164" fontId="13" fillId="0" borderId="0">
      <alignment horizontal="left" indent="1"/>
    </xf>
    <xf numFmtId="0" fontId="12" fillId="0" borderId="0" applyAlignment="0">
      <alignment horizontal="left"/>
    </xf>
  </cellStyleXfs>
  <cellXfs count="68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15" fillId="0" borderId="4" xfId="15">
      <alignment horizontal="left" vertical="center" indent="1"/>
    </xf>
    <xf numFmtId="0" fontId="16" fillId="0" borderId="0" xfId="13" applyFont="1" applyAlignment="1">
      <alignment horizontal="right"/>
    </xf>
    <xf numFmtId="164" fontId="11" fillId="8" borderId="5" xfId="0" applyNumberFormat="1" applyFont="1" applyFill="1" applyBorder="1" applyAlignment="1">
      <alignment horizontal="left" indent="1"/>
    </xf>
    <xf numFmtId="0" fontId="9" fillId="8" borderId="8" xfId="11" applyFill="1" applyBorder="1" applyAlignment="1">
      <alignment vertical="top" wrapText="1"/>
    </xf>
    <xf numFmtId="164" fontId="9" fillId="7" borderId="0" xfId="16">
      <alignment horizontal="left" wrapText="1" indent="1"/>
    </xf>
    <xf numFmtId="164" fontId="13" fillId="7" borderId="0" xfId="16" applyFont="1">
      <alignment horizontal="left" wrapText="1" indent="1"/>
    </xf>
    <xf numFmtId="164" fontId="13" fillId="0" borderId="0" xfId="17">
      <alignment horizontal="left" indent="1"/>
    </xf>
    <xf numFmtId="0" fontId="12" fillId="0" borderId="0" xfId="18" applyAlignment="1">
      <alignment horizontal="left"/>
    </xf>
    <xf numFmtId="0" fontId="16" fillId="0" borderId="0" xfId="13" applyFont="1" applyAlignment="1">
      <alignment horizontal="right" vertical="top"/>
    </xf>
    <xf numFmtId="0" fontId="12" fillId="0" borderId="0" xfId="18" applyAlignment="1">
      <alignment horizontal="left" vertical="top"/>
    </xf>
    <xf numFmtId="0" fontId="5" fillId="9" borderId="0" xfId="5" applyFill="1" applyBorder="1" applyAlignment="1">
      <alignment horizontal="left" vertical="center"/>
    </xf>
    <xf numFmtId="0" fontId="7" fillId="9" borderId="0" xfId="2" applyFill="1" applyBorder="1" applyAlignment="1">
      <alignment vertical="center"/>
    </xf>
    <xf numFmtId="0" fontId="14" fillId="11" borderId="0" xfId="14" applyFill="1">
      <alignment vertical="center"/>
    </xf>
    <xf numFmtId="0" fontId="5" fillId="11" borderId="0" xfId="5" applyFill="1" applyBorder="1" applyAlignment="1">
      <alignment horizontal="left" vertical="center"/>
    </xf>
    <xf numFmtId="0" fontId="7" fillId="11" borderId="0" xfId="2" applyFill="1" applyBorder="1" applyAlignment="1">
      <alignment vertical="center"/>
    </xf>
    <xf numFmtId="0" fontId="5" fillId="11" borderId="0" xfId="5" applyFill="1" applyAlignment="1">
      <alignment horizontal="left" vertical="center"/>
    </xf>
    <xf numFmtId="0" fontId="14" fillId="12" borderId="0" xfId="14" applyFill="1">
      <alignment vertical="center"/>
    </xf>
    <xf numFmtId="0" fontId="5" fillId="12" borderId="0" xfId="5" applyFill="1" applyBorder="1" applyAlignment="1">
      <alignment horizontal="left" vertical="center"/>
    </xf>
    <xf numFmtId="0" fontId="7" fillId="12" borderId="0" xfId="2" applyFill="1" applyBorder="1" applyAlignment="1">
      <alignment vertical="center"/>
    </xf>
    <xf numFmtId="0" fontId="5" fillId="12" borderId="0" xfId="5" applyFill="1" applyBorder="1" applyAlignment="1">
      <alignment horizontal="right" vertical="center"/>
    </xf>
    <xf numFmtId="0" fontId="14" fillId="13" borderId="0" xfId="14" applyFill="1">
      <alignment vertical="center"/>
    </xf>
    <xf numFmtId="0" fontId="5" fillId="13" borderId="0" xfId="5" applyFill="1" applyBorder="1" applyAlignment="1">
      <alignment horizontal="left" vertical="center"/>
    </xf>
    <xf numFmtId="0" fontId="7" fillId="13" borderId="0" xfId="2" applyFill="1" applyBorder="1" applyAlignment="1">
      <alignment vertical="center"/>
    </xf>
    <xf numFmtId="0" fontId="5" fillId="13" borderId="0" xfId="5" applyFill="1" applyBorder="1" applyAlignment="1">
      <alignment horizontal="right" vertical="center"/>
    </xf>
    <xf numFmtId="0" fontId="14" fillId="9" borderId="0" xfId="14" applyFill="1">
      <alignment vertical="center"/>
    </xf>
    <xf numFmtId="0" fontId="5" fillId="9" borderId="0" xfId="5" applyFill="1" applyBorder="1" applyAlignment="1">
      <alignment horizontal="right" vertical="center"/>
    </xf>
    <xf numFmtId="0" fontId="14" fillId="14" borderId="0" xfId="14" applyFill="1">
      <alignment vertical="center"/>
    </xf>
    <xf numFmtId="0" fontId="5" fillId="14" borderId="0" xfId="5" applyFill="1" applyBorder="1" applyAlignment="1">
      <alignment horizontal="left" vertical="center"/>
    </xf>
    <xf numFmtId="0" fontId="7" fillId="14" borderId="0" xfId="2" applyFill="1" applyBorder="1" applyAlignment="1">
      <alignment vertical="center"/>
    </xf>
    <xf numFmtId="0" fontId="5" fillId="14" borderId="0" xfId="5" applyFill="1" applyBorder="1" applyAlignment="1">
      <alignment horizontal="right" vertical="center"/>
    </xf>
    <xf numFmtId="0" fontId="17" fillId="10" borderId="0" xfId="14" applyFont="1" applyFill="1">
      <alignment vertical="center"/>
    </xf>
    <xf numFmtId="0" fontId="18" fillId="10" borderId="0" xfId="5" applyFont="1" applyFill="1" applyBorder="1" applyAlignment="1">
      <alignment horizontal="left" vertical="center"/>
    </xf>
    <xf numFmtId="0" fontId="19" fillId="10" borderId="0" xfId="2" applyFont="1" applyFill="1" applyBorder="1" applyAlignment="1">
      <alignment vertical="center"/>
    </xf>
    <xf numFmtId="0" fontId="18" fillId="10" borderId="0" xfId="5" applyFont="1" applyFill="1" applyBorder="1" applyAlignment="1">
      <alignment horizontal="right" vertical="center"/>
    </xf>
    <xf numFmtId="0" fontId="14" fillId="15" borderId="0" xfId="14" applyFill="1">
      <alignment vertical="center"/>
    </xf>
    <xf numFmtId="0" fontId="5" fillId="15" borderId="0" xfId="5" applyFill="1" applyBorder="1" applyAlignment="1">
      <alignment horizontal="left" vertical="center"/>
    </xf>
    <xf numFmtId="0" fontId="7" fillId="15" borderId="0" xfId="2" applyFill="1" applyBorder="1" applyAlignment="1">
      <alignment vertical="center"/>
    </xf>
    <xf numFmtId="0" fontId="5" fillId="15" borderId="0" xfId="5" applyFill="1" applyBorder="1" applyAlignment="1">
      <alignment horizontal="right" vertical="center"/>
    </xf>
    <xf numFmtId="0" fontId="14" fillId="16" borderId="0" xfId="14" applyFill="1">
      <alignment vertical="center"/>
    </xf>
    <xf numFmtId="0" fontId="5" fillId="16" borderId="0" xfId="5" applyFill="1" applyBorder="1" applyAlignment="1">
      <alignment horizontal="left" vertical="center"/>
    </xf>
    <xf numFmtId="0" fontId="7" fillId="16" borderId="0" xfId="2" applyFill="1" applyBorder="1" applyAlignment="1">
      <alignment vertical="center"/>
    </xf>
    <xf numFmtId="0" fontId="5" fillId="16" borderId="0" xfId="5" applyFill="1" applyBorder="1" applyAlignment="1">
      <alignment horizontal="right" vertical="center"/>
    </xf>
    <xf numFmtId="0" fontId="14" fillId="17" borderId="0" xfId="14" applyFill="1">
      <alignment vertical="center"/>
    </xf>
    <xf numFmtId="0" fontId="5" fillId="17" borderId="0" xfId="5" applyFill="1" applyBorder="1" applyAlignment="1">
      <alignment horizontal="left" vertical="center"/>
    </xf>
    <xf numFmtId="0" fontId="7" fillId="17" borderId="0" xfId="2" applyFill="1" applyBorder="1" applyAlignment="1">
      <alignment vertical="center"/>
    </xf>
    <xf numFmtId="0" fontId="5" fillId="17" borderId="0" xfId="5" applyFill="1" applyBorder="1" applyAlignment="1">
      <alignment horizontal="right" vertical="center"/>
    </xf>
    <xf numFmtId="0" fontId="5" fillId="18" borderId="0" xfId="5" applyFill="1" applyBorder="1" applyAlignment="1">
      <alignment horizontal="left" vertical="center"/>
    </xf>
    <xf numFmtId="0" fontId="7" fillId="18" borderId="0" xfId="2" applyFill="1" applyBorder="1" applyAlignment="1">
      <alignment vertical="center"/>
    </xf>
    <xf numFmtId="0" fontId="5" fillId="18" borderId="0" xfId="5" applyFill="1" applyBorder="1" applyAlignment="1">
      <alignment horizontal="right" vertical="center"/>
    </xf>
    <xf numFmtId="0" fontId="5" fillId="19" borderId="0" xfId="5" applyFill="1" applyBorder="1" applyAlignment="1">
      <alignment horizontal="left" vertical="center"/>
    </xf>
    <xf numFmtId="0" fontId="7" fillId="19" borderId="0" xfId="2" applyFill="1" applyBorder="1" applyAlignment="1">
      <alignment vertical="center"/>
    </xf>
    <xf numFmtId="0" fontId="5" fillId="19" borderId="0" xfId="5" applyFill="1" applyBorder="1" applyAlignment="1">
      <alignment horizontal="right" vertical="center"/>
    </xf>
    <xf numFmtId="0" fontId="17" fillId="18" borderId="0" xfId="14" applyFont="1" applyFill="1">
      <alignment vertical="center"/>
    </xf>
    <xf numFmtId="0" fontId="14" fillId="20" borderId="0" xfId="14" applyFill="1">
      <alignment vertical="center"/>
    </xf>
    <xf numFmtId="0" fontId="5" fillId="20" borderId="0" xfId="5" applyFill="1" applyBorder="1" applyAlignment="1">
      <alignment horizontal="left" vertical="center"/>
    </xf>
    <xf numFmtId="0" fontId="7" fillId="20" borderId="0" xfId="2" applyFill="1" applyBorder="1" applyAlignment="1">
      <alignment vertical="center"/>
    </xf>
    <xf numFmtId="0" fontId="5" fillId="20" borderId="0" xfId="5" applyFill="1" applyBorder="1" applyAlignment="1">
      <alignment horizontal="right" vertical="center"/>
    </xf>
    <xf numFmtId="0" fontId="17" fillId="19" borderId="0" xfId="14" applyFont="1" applyFill="1">
      <alignment vertical="center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15" fillId="0" borderId="4" xfId="15" applyAlignment="1">
      <alignment horizontal="center" vertical="center"/>
    </xf>
  </cellXfs>
  <cellStyles count="19">
    <cellStyle name="40% - Accent1" xfId="1" builtinId="31" customBuiltin="1"/>
    <cellStyle name="Accent1" xfId="3" builtinId="29" customBuiltin="1"/>
    <cellStyle name="Accent5" xfId="4" builtinId="45" customBuiltin="1"/>
    <cellStyle name="Banded" xfId="16" xr:uid="{372A1842-8DB4-4B05-A4F9-194B0B56EABA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7" xr:uid="{CB09B5E3-8995-4BCC-99D7-4E3B52C29B71}"/>
    <cellStyle name="Day-Name" xfId="15" xr:uid="{F4C59F2B-B807-4231-B5C0-B51F441FA314}"/>
    <cellStyle name="Heading 1" xfId="2" builtinId="16" customBuiltin="1"/>
    <cellStyle name="Heading 2" xfId="12" builtinId="17" customBuiltin="1"/>
    <cellStyle name="Heading 3" xfId="13" builtinId="18" customBuiltin="1"/>
    <cellStyle name="Heading 4" xfId="11" builtinId="19" customBuiltin="1"/>
    <cellStyle name="Month" xfId="14" xr:uid="{0620BD55-CC6D-4E32-846C-ED1E5CA86C76}"/>
    <cellStyle name="Normal" xfId="0" builtinId="0" customBuiltin="1"/>
    <cellStyle name="Percent" xfId="10" builtinId="5" customBuiltin="1"/>
    <cellStyle name="Settings Entry" xfId="18" xr:uid="{8F0303C9-060A-4378-B3BA-99408B995F90}"/>
    <cellStyle name="Title" xfId="5" builtinId="15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tabSelected="1" zoomScaleNormal="100" workbookViewId="0">
      <selection activeCell="K4" sqref="K4"/>
    </sheetView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2.78515625" customWidth="1"/>
    <col min="11" max="11" width="13.78515625" customWidth="1"/>
  </cols>
  <sheetData>
    <row r="1" spans="1:11" s="1" customFormat="1" ht="60" customHeight="1">
      <c r="A1"/>
      <c r="B1" s="17" t="str">
        <f>"January "&amp;CalendarYear</f>
        <v>January 2024</v>
      </c>
      <c r="C1" s="18"/>
      <c r="D1" s="18"/>
      <c r="E1" s="19"/>
      <c r="F1" s="19"/>
      <c r="G1" s="19"/>
      <c r="H1" s="20"/>
    </row>
    <row r="2" spans="1:11" s="2" customFormat="1" ht="21.75" customHeight="1">
      <c r="A2"/>
      <c r="B2" s="5" t="str">
        <f>WeekStart</f>
        <v>SUNDAY</v>
      </c>
      <c r="C2" s="5" t="str">
        <f t="shared" ref="C2:H2" si="0">UPPER(TEXT(C3,"dddd"))</f>
        <v>MONDAY</v>
      </c>
      <c r="D2" s="5" t="str">
        <f>UPPER(TEXT(D3,"dddd"))</f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  <c r="J2" s="67" t="s">
        <v>4</v>
      </c>
      <c r="K2" s="67"/>
    </row>
    <row r="3" spans="1:11" s="3" customFormat="1" ht="19.5" customHeight="1">
      <c r="A3"/>
      <c r="B3" s="11">
        <f t="array" ref="B3:H3">DaysAndWeeks+DATE(CalendarYear,1,1)-WEEKDAY(DATE(CalendarYear,1,1),(WeekStart="Monday")+1)+1</f>
        <v>45291</v>
      </c>
      <c r="C3" s="11">
        <v>45292</v>
      </c>
      <c r="D3" s="11">
        <v>45293</v>
      </c>
      <c r="E3" s="11">
        <v>45294</v>
      </c>
      <c r="F3" s="11">
        <v>45295</v>
      </c>
      <c r="G3" s="11">
        <v>45296</v>
      </c>
      <c r="H3" s="11">
        <v>45297</v>
      </c>
      <c r="J3" s="6" t="s">
        <v>2</v>
      </c>
      <c r="K3" s="12">
        <v>2024</v>
      </c>
    </row>
    <row r="4" spans="1:11" ht="57.9" customHeight="1">
      <c r="B4" s="11"/>
      <c r="C4" s="11"/>
      <c r="D4" s="11"/>
      <c r="E4" s="11"/>
      <c r="F4" s="11"/>
      <c r="G4" s="11"/>
      <c r="H4" s="11"/>
      <c r="J4" s="13" t="s">
        <v>3</v>
      </c>
      <c r="K4" s="14" t="s">
        <v>0</v>
      </c>
    </row>
    <row r="5" spans="1:11" s="3" customFormat="1" ht="19.5" customHeight="1">
      <c r="A5"/>
      <c r="B5" s="10">
        <f t="array" ref="B5:H5">DaysAndWeeks+DATE(CalendarYear,1,1)-WEEKDAY(DATE(CalendarYear,1,1),(WeekStart="Monday")+1)+8</f>
        <v>45298</v>
      </c>
      <c r="C5" s="10">
        <v>45299</v>
      </c>
      <c r="D5" s="10">
        <v>45300</v>
      </c>
      <c r="E5" s="10">
        <v>45301</v>
      </c>
      <c r="F5" s="10">
        <v>45302</v>
      </c>
      <c r="G5" s="10">
        <v>45303</v>
      </c>
      <c r="H5" s="10">
        <v>45304</v>
      </c>
    </row>
    <row r="6" spans="1:11" ht="57.9" customHeight="1">
      <c r="B6" s="10"/>
      <c r="C6" s="10"/>
      <c r="D6" s="10"/>
      <c r="E6" s="10"/>
      <c r="F6" s="10"/>
      <c r="G6" s="10"/>
      <c r="H6" s="10"/>
      <c r="J6" s="4"/>
    </row>
    <row r="7" spans="1:11" s="3" customFormat="1" ht="19.5" customHeight="1">
      <c r="A7"/>
      <c r="B7" s="11">
        <f t="array" ref="B7:H7">DaysAndWeeks+DATE(CalendarYear,1,1)-WEEKDAY(DATE(CalendarYear,1,1),(WeekStart="Monday")+1)+15</f>
        <v>45305</v>
      </c>
      <c r="C7" s="11">
        <v>45306</v>
      </c>
      <c r="D7" s="11">
        <v>45307</v>
      </c>
      <c r="E7" s="11">
        <v>45308</v>
      </c>
      <c r="F7" s="11">
        <v>45309</v>
      </c>
      <c r="G7" s="11">
        <v>45310</v>
      </c>
      <c r="H7" s="11">
        <v>45311</v>
      </c>
      <c r="J7" s="4"/>
    </row>
    <row r="8" spans="1:11" ht="57.9" customHeight="1">
      <c r="B8" s="11"/>
      <c r="C8" s="11"/>
      <c r="D8" s="11"/>
      <c r="E8" s="11"/>
      <c r="F8" s="11"/>
      <c r="G8" s="11"/>
      <c r="H8" s="11"/>
    </row>
    <row r="9" spans="1:11" s="3" customFormat="1" ht="19.5" customHeight="1">
      <c r="A9"/>
      <c r="B9" s="9">
        <f t="array" ref="B9:H9">DaysAndWeeks+DATE(CalendarYear,1,1)-WEEKDAY(DATE(CalendarYear,1,1),(WeekStart="Monday")+1)+22</f>
        <v>45312</v>
      </c>
      <c r="C9" s="9">
        <v>45313</v>
      </c>
      <c r="D9" s="9">
        <v>45314</v>
      </c>
      <c r="E9" s="9">
        <v>45315</v>
      </c>
      <c r="F9" s="9">
        <v>45316</v>
      </c>
      <c r="G9" s="9">
        <v>45317</v>
      </c>
      <c r="H9" s="9">
        <v>45318</v>
      </c>
    </row>
    <row r="10" spans="1:11" ht="57.9" customHeight="1">
      <c r="B10" s="9"/>
      <c r="C10" s="9"/>
      <c r="D10" s="9"/>
      <c r="E10" s="9"/>
      <c r="F10" s="9"/>
      <c r="G10" s="9"/>
      <c r="H10" s="9"/>
    </row>
    <row r="11" spans="1:11" s="3" customFormat="1" ht="19.5" customHeight="1">
      <c r="A11"/>
      <c r="B11" s="11">
        <f t="array" ref="B11:H11">DaysAndWeeks+DATE(CalendarYear,1,1)-WEEKDAY(DATE(CalendarYear,1,1),(WeekStart="Monday")+1)+29</f>
        <v>45319</v>
      </c>
      <c r="C11" s="11">
        <v>45320</v>
      </c>
      <c r="D11" s="11">
        <v>45321</v>
      </c>
      <c r="E11" s="11">
        <v>45322</v>
      </c>
      <c r="F11" s="11">
        <v>45323</v>
      </c>
      <c r="G11" s="11">
        <v>45324</v>
      </c>
      <c r="H11" s="11">
        <v>45325</v>
      </c>
    </row>
    <row r="12" spans="1:11" ht="57.9" customHeight="1">
      <c r="B12" s="11"/>
      <c r="C12" s="11"/>
      <c r="D12" s="11"/>
      <c r="E12" s="11"/>
      <c r="F12" s="11"/>
      <c r="G12" s="11"/>
      <c r="H12" s="11"/>
    </row>
    <row r="13" spans="1:11" s="3" customFormat="1" ht="19.5" customHeight="1">
      <c r="A13"/>
      <c r="B13" s="9">
        <f t="array" ref="B13:C13">DaysAndWeeks+DATE(CalendarYear,1,1)-WEEKDAY(DATE(CalendarYear,1,1),(WeekStart="Monday")+1)+36</f>
        <v>45326</v>
      </c>
      <c r="C13" s="9">
        <v>45327</v>
      </c>
      <c r="D13" s="7" t="s">
        <v>1</v>
      </c>
      <c r="E13" s="63"/>
      <c r="F13" s="63"/>
      <c r="G13" s="63"/>
      <c r="H13" s="64"/>
    </row>
    <row r="14" spans="1:11" ht="57.9" customHeight="1">
      <c r="B14" s="9"/>
      <c r="C14" s="9"/>
      <c r="D14" s="8"/>
      <c r="E14" s="65"/>
      <c r="F14" s="65"/>
      <c r="G14" s="65"/>
      <c r="H14" s="66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the drop-down list, then press ENTER to select the week start day" sqref="K4" xr:uid="{00000000-0002-0000-0000-000000000000}">
      <formula1>"SUNDAY,MONDAY"</formula1>
    </dataValidation>
    <dataValidation allowBlank="1" showInputMessage="1" showErrorMessage="1" prompt="Create custom one-month calendars in this workbook. Customize the year and starting day of the week for all months with this January worksheet. Each month is on a separate worksheet" sqref="A1" xr:uid="{00000000-0002-0000-0000-000001000000}"/>
    <dataValidation allowBlank="1" showInputMessage="1" showErrorMessage="1" prompt="Enter year and select calendar start day in the cells below. These Calendar Settings cells will not print" sqref="J2" xr:uid="{00000000-0002-0000-0000-000003000000}"/>
    <dataValidation allowBlank="1" showInputMessage="1" showErrorMessage="1" prompt="Enter year in cell at right" sqref="J3" xr:uid="{00000000-0002-0000-0000-000004000000}"/>
    <dataValidation allowBlank="1" showInputMessage="1" showErrorMessage="1" prompt="Select week start day in cell at right" sqref="J4" xr:uid="{00000000-0002-0000-0000-000005000000}"/>
    <dataValidation allowBlank="1" showInputMessage="1" showErrorMessage="1" prompt="Enter year in this cell" sqref="K3" xr:uid="{00000000-0002-0000-0000-000006000000}"/>
    <dataValidation allowBlank="1" showInputMessage="1" showErrorMessage="1" prompt="This row contains the weekday names for this calendar. This cell contains the starting day of the week. To change the starting day, enter a new weekday in cell K4" sqref="B2" xr:uid="{00000000-0002-0000-0000-000007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000-000008000000}"/>
    <dataValidation allowBlank="1" showErrorMessage="1" prompt="The year in this cell is automatically updated based on the year entered in cell K2. Calendar below has dates for previous and next month with lighter font shade" sqref="B1" xr:uid="{00000000-0002-0000-0000-000009000000}"/>
    <dataValidation allowBlank="1" showInputMessage="1" showErrorMessage="1" prompt="Automatically determined weekday" sqref="C2:H2" xr:uid="{00000000-0002-0000-0000-00000A000000}"/>
    <dataValidation allowBlank="1" showInputMessage="1" showErrorMessage="1" prompt="This row &amp; rows 6, 8, 10, 12, &amp; 14 are cells for entering daily notes related to the calendar day in the cell above" sqref="B4" xr:uid="{00000000-0002-0000-0000-00000B000000}"/>
    <dataValidation allowBlank="1" showInputMessage="1" showErrorMessage="1" prompt="Enter Notes in this cell" sqref="E13:H14" xr:uid="{00000000-0002-0000-0000-00000C000000}"/>
    <dataValidation allowBlank="1" showInputMessage="1" showErrorMessage="1" prompt="Enter Notes in the cell at right" sqref="D13:D14" xr:uid="{00000000-0002-0000-0000-00000D000000}"/>
    <dataValidation allowBlank="1" showInputMessage="1" showErrorMessage="1" prompt="The year in this cell is automatically updated. Select another year in cell K3 to change the year" sqref="C1" xr:uid="{68DB1B5F-672F-42EA-B173-279D18DF96BF}"/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1:8" s="1" customFormat="1" ht="59.25" customHeight="1">
      <c r="A1"/>
      <c r="B1" s="25" t="str">
        <f>"February "&amp;CalendarYear</f>
        <v>February 2024</v>
      </c>
      <c r="C1" s="26"/>
      <c r="D1" s="26"/>
      <c r="E1" s="27"/>
      <c r="F1" s="27"/>
      <c r="G1" s="27"/>
      <c r="H1" s="28"/>
    </row>
    <row r="2" spans="1:8" s="2" customFormat="1" ht="21.75" customHeight="1">
      <c r="A2"/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1:8" s="3" customFormat="1" ht="19.5" customHeight="1">
      <c r="A3"/>
      <c r="B3" s="11">
        <f t="array" ref="B3:H3">DaysAndWeeks+DATE(CalendarYear,2,1)-WEEKDAY(DATE(CalendarYear,2,1),(WeekStart="Monday")+1)+1</f>
        <v>45319</v>
      </c>
      <c r="C3" s="11">
        <v>45320</v>
      </c>
      <c r="D3" s="11">
        <v>45321</v>
      </c>
      <c r="E3" s="11">
        <v>45322</v>
      </c>
      <c r="F3" s="11">
        <v>45323</v>
      </c>
      <c r="G3" s="11">
        <v>45324</v>
      </c>
      <c r="H3" s="11">
        <v>45325</v>
      </c>
    </row>
    <row r="4" spans="1:8" ht="57.9" customHeight="1">
      <c r="B4" s="11"/>
      <c r="C4" s="11"/>
      <c r="D4" s="11"/>
      <c r="E4" s="11"/>
      <c r="F4" s="11"/>
      <c r="G4" s="11"/>
      <c r="H4" s="11"/>
    </row>
    <row r="5" spans="1:8" s="3" customFormat="1" ht="19.5" customHeight="1">
      <c r="A5"/>
      <c r="B5" s="9">
        <f t="array" ref="B5:H5">DaysAndWeeks+DATE(CalendarYear,2,1)-WEEKDAY(DATE(CalendarYear,2,1),(WeekStart="Monday")+1)+8</f>
        <v>45326</v>
      </c>
      <c r="C5" s="9">
        <v>45327</v>
      </c>
      <c r="D5" s="9">
        <v>45328</v>
      </c>
      <c r="E5" s="9">
        <v>45329</v>
      </c>
      <c r="F5" s="9">
        <v>45330</v>
      </c>
      <c r="G5" s="9">
        <v>45331</v>
      </c>
      <c r="H5" s="9">
        <v>45332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3" customFormat="1" ht="19.5" customHeight="1">
      <c r="A7"/>
      <c r="B7" s="11">
        <f t="array" ref="B7:H7">DaysAndWeeks+DATE(CalendarYear,2,1)-WEEKDAY(DATE(CalendarYear,2,1),(WeekStart="Monday")+1)+15</f>
        <v>45333</v>
      </c>
      <c r="C7" s="11">
        <v>45334</v>
      </c>
      <c r="D7" s="11">
        <v>45335</v>
      </c>
      <c r="E7" s="11">
        <v>45336</v>
      </c>
      <c r="F7" s="11">
        <v>45337</v>
      </c>
      <c r="G7" s="11">
        <v>45338</v>
      </c>
      <c r="H7" s="11">
        <v>45339</v>
      </c>
    </row>
    <row r="8" spans="1:8" ht="57.9" customHeight="1">
      <c r="B8" s="11"/>
      <c r="C8" s="11"/>
      <c r="D8" s="11"/>
      <c r="E8" s="11"/>
      <c r="F8" s="11"/>
      <c r="G8" s="11"/>
      <c r="H8" s="11"/>
    </row>
    <row r="9" spans="1:8" s="3" customFormat="1" ht="19.5" customHeight="1">
      <c r="A9"/>
      <c r="B9" s="9">
        <f t="array" ref="B9:H9">DaysAndWeeks+DATE(CalendarYear,2,1)-WEEKDAY(DATE(CalendarYear,2,1),(WeekStart="Monday")+1)+22</f>
        <v>45340</v>
      </c>
      <c r="C9" s="9">
        <v>45341</v>
      </c>
      <c r="D9" s="9">
        <v>45342</v>
      </c>
      <c r="E9" s="9">
        <v>45343</v>
      </c>
      <c r="F9" s="9">
        <v>45344</v>
      </c>
      <c r="G9" s="9">
        <v>45345</v>
      </c>
      <c r="H9" s="9">
        <v>45346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3" customFormat="1" ht="19.5" customHeight="1">
      <c r="A11"/>
      <c r="B11" s="11">
        <f t="array" ref="B11:H11">DaysAndWeeks+DATE(CalendarYear,2,1)-WEEKDAY(DATE(CalendarYear,2,1),(WeekStart="Monday")+1)+29</f>
        <v>45347</v>
      </c>
      <c r="C11" s="11">
        <v>45348</v>
      </c>
      <c r="D11" s="11">
        <v>45349</v>
      </c>
      <c r="E11" s="11">
        <v>45350</v>
      </c>
      <c r="F11" s="11">
        <v>45351</v>
      </c>
      <c r="G11" s="11">
        <v>45352</v>
      </c>
      <c r="H11" s="11">
        <v>45353</v>
      </c>
    </row>
    <row r="12" spans="1:8" ht="57.9" customHeight="1">
      <c r="B12" s="11"/>
      <c r="C12" s="11"/>
      <c r="D12" s="11"/>
      <c r="E12" s="11"/>
      <c r="F12" s="11"/>
      <c r="G12" s="11"/>
      <c r="H12" s="11"/>
    </row>
    <row r="13" spans="1:8" s="3" customFormat="1" ht="19.5" customHeight="1">
      <c r="A13"/>
      <c r="B13" s="9">
        <f t="array" ref="B13:C13">DaysAndWeeks+DATE(CalendarYear,2,1)-WEEKDAY(DATE(CalendarYear,2,1),(WeekStart="Monday")+1)+36</f>
        <v>45354</v>
      </c>
      <c r="C13" s="9">
        <v>45355</v>
      </c>
      <c r="D13" s="7" t="s">
        <v>1</v>
      </c>
      <c r="E13" s="63"/>
      <c r="F13" s="63"/>
      <c r="G13" s="63"/>
      <c r="H13" s="64"/>
    </row>
    <row r="14" spans="1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1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1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1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100-000003000000}"/>
    <dataValidation allowBlank="1" showInputMessage="1" showErrorMessage="1" prompt="February month calendar" sqref="A1" xr:uid="{00000000-0002-0000-0100-000005000000}"/>
    <dataValidation allowBlank="1" showInputMessage="1" showErrorMessage="1" prompt="Enter Notes in the cell at right" sqref="D13:D14" xr:uid="{00000000-0002-0000-0100-000006000000}"/>
    <dataValidation allowBlank="1" showInputMessage="1" showErrorMessage="1" prompt="Enter Notes in this cell" sqref="E13:H14" xr:uid="{00000000-0002-0000-0100-000007000000}"/>
    <dataValidation allowBlank="1" showInputMessage="1" showErrorMessage="1" prompt="This row &amp; rows 6, 8, 10, 12, &amp; 14 are cells for entering daily notes related to the calendar day in the cell above" sqref="B4" xr:uid="{00000000-0002-0000-0100-000008000000}"/>
    <dataValidation allowBlank="1" showInputMessage="1" showErrorMessage="1" prompt="The year in this cell is automatically updated. Select another year in cell K3 of the January worksheet to change the year" sqref="C1" xr:uid="{B76B5EE0-7A31-4E98-9046-DEB20A06C325}"/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31" t="str">
        <f>"March "&amp;CalendarYear</f>
        <v>March 2024</v>
      </c>
      <c r="C1" s="32"/>
      <c r="D1" s="32"/>
      <c r="E1" s="33"/>
      <c r="F1" s="33"/>
      <c r="G1" s="33"/>
      <c r="H1" s="34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DaysAndWeeks+DATE(CalendarYear,3,1)-WEEKDAY(DATE(CalendarYear,3,1),(WeekStart="Monday")+1)+1</f>
        <v>45347</v>
      </c>
      <c r="C3" s="11">
        <v>45348</v>
      </c>
      <c r="D3" s="11">
        <v>45349</v>
      </c>
      <c r="E3" s="11">
        <v>45350</v>
      </c>
      <c r="F3" s="11">
        <v>45351</v>
      </c>
      <c r="G3" s="11">
        <v>45352</v>
      </c>
      <c r="H3" s="11">
        <v>45353</v>
      </c>
    </row>
    <row r="4" spans="2:8" ht="57.9" customHeight="1">
      <c r="H4" s="11"/>
    </row>
    <row r="5" spans="2:8" ht="19.5" customHeight="1">
      <c r="B5" s="9">
        <f t="array" ref="B5:H5">DaysAndWeeks+DATE(CalendarYear,3,1)-WEEKDAY(DATE(CalendarYear,3,1),(WeekStart="Monday")+1)+8</f>
        <v>45354</v>
      </c>
      <c r="C5" s="9">
        <v>45355</v>
      </c>
      <c r="D5" s="9">
        <v>45356</v>
      </c>
      <c r="E5" s="9">
        <v>45357</v>
      </c>
      <c r="F5" s="9">
        <v>45358</v>
      </c>
      <c r="G5" s="9">
        <v>45359</v>
      </c>
      <c r="H5" s="9">
        <v>45360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DaysAndWeeks+DATE(CalendarYear,3,1)-WEEKDAY(DATE(CalendarYear,3,1),(WeekStart="Monday")+1)+15</f>
        <v>45361</v>
      </c>
      <c r="C7" s="11">
        <v>45362</v>
      </c>
      <c r="D7" s="11">
        <v>45363</v>
      </c>
      <c r="E7" s="11">
        <v>45364</v>
      </c>
      <c r="F7" s="11">
        <v>45365</v>
      </c>
      <c r="G7" s="11">
        <v>45366</v>
      </c>
      <c r="H7" s="11">
        <v>45367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DaysAndWeeks+DATE(CalendarYear,3,1)-WEEKDAY(DATE(CalendarYear,3,1),(WeekStart="Monday")+1)+22</f>
        <v>45368</v>
      </c>
      <c r="C9" s="9">
        <v>45369</v>
      </c>
      <c r="D9" s="9">
        <v>45370</v>
      </c>
      <c r="E9" s="9">
        <v>45371</v>
      </c>
      <c r="F9" s="9">
        <v>45372</v>
      </c>
      <c r="G9" s="9">
        <v>45373</v>
      </c>
      <c r="H9" s="9">
        <v>45374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DaysAndWeeks+DATE(CalendarYear,3,1)-WEEKDAY(DATE(CalendarYear,3,1),(WeekStart="Monday")+1)+29</f>
        <v>45375</v>
      </c>
      <c r="C11" s="11">
        <v>45376</v>
      </c>
      <c r="D11" s="11">
        <v>45377</v>
      </c>
      <c r="E11" s="11">
        <v>45378</v>
      </c>
      <c r="F11" s="11">
        <v>45379</v>
      </c>
      <c r="G11" s="11">
        <v>45380</v>
      </c>
      <c r="H11" s="11">
        <v>45381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DaysAndWeeks+DATE(CalendarYear,3,1)-WEEKDAY(DATE(CalendarYear,3,1),(WeekStart="Monday")+1)+36</f>
        <v>45382</v>
      </c>
      <c r="C13" s="9">
        <v>45383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This row &amp; rows 6, 8, 10, 12, &amp; 14 are cells for entering daily notes related to the calendar day in the cell above" sqref="B4" xr:uid="{00000000-0002-0000-0200-000000000000}"/>
    <dataValidation allowBlank="1" showInputMessage="1" showErrorMessage="1" prompt="Enter Notes in this cell" sqref="E13:H14" xr:uid="{00000000-0002-0000-0200-000001000000}"/>
    <dataValidation allowBlank="1" showInputMessage="1" showErrorMessage="1" prompt="Enter Notes in the cell at right" sqref="D13:D14" xr:uid="{00000000-0002-0000-0200-000002000000}"/>
    <dataValidation allowBlank="1" showInputMessage="1" showErrorMessage="1" prompt="March month calendar" sqref="A1" xr:uid="{00000000-0002-0000-0200-000003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200-000005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200-000006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200-000007000000}"/>
    <dataValidation allowBlank="1" showInputMessage="1" showErrorMessage="1" prompt="Automatically determined weekday" sqref="C2:H2" xr:uid="{00000000-0002-0000-0200-000008000000}"/>
    <dataValidation allowBlank="1" showInputMessage="1" showErrorMessage="1" prompt="The year in this cell is automatically updated. Select another year in cell K3 of the January worksheet to change the year" sqref="C1" xr:uid="{C1995E01-AAE3-4041-A81C-0B13ED717A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29" t="str">
        <f>"April "&amp;CalendarYear</f>
        <v>April 2024</v>
      </c>
      <c r="C1" s="15"/>
      <c r="D1" s="15"/>
      <c r="E1" s="16"/>
      <c r="F1" s="16"/>
      <c r="G1" s="16"/>
      <c r="H1" s="30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DaysAndWeeks+DATE(CalendarYear,4,1)-WEEKDAY(DATE(CalendarYear,4,1),(WeekStart="Monday")+1)+1</f>
        <v>45382</v>
      </c>
      <c r="C3" s="11">
        <v>45383</v>
      </c>
      <c r="D3" s="11">
        <v>45384</v>
      </c>
      <c r="E3" s="11">
        <v>45385</v>
      </c>
      <c r="F3" s="11">
        <v>45386</v>
      </c>
      <c r="G3" s="11">
        <v>45387</v>
      </c>
      <c r="H3" s="11">
        <v>45388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DaysAndWeeks+DATE(CalendarYear,4,1)-WEEKDAY(DATE(CalendarYear,4,1),(WeekStart="Monday")+1)+8</f>
        <v>45389</v>
      </c>
      <c r="C5" s="9">
        <v>45390</v>
      </c>
      <c r="D5" s="9">
        <v>45391</v>
      </c>
      <c r="E5" s="9">
        <v>45392</v>
      </c>
      <c r="F5" s="9">
        <v>45393</v>
      </c>
      <c r="G5" s="9">
        <v>45394</v>
      </c>
      <c r="H5" s="9">
        <v>45395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DaysAndWeeks+DATE(CalendarYear,4,1)-WEEKDAY(DATE(CalendarYear,4,1),(WeekStart="Monday")+1)+15</f>
        <v>45396</v>
      </c>
      <c r="C7" s="11">
        <v>45397</v>
      </c>
      <c r="D7" s="11">
        <v>45398</v>
      </c>
      <c r="E7" s="11">
        <v>45399</v>
      </c>
      <c r="F7" s="11">
        <v>45400</v>
      </c>
      <c r="G7" s="11">
        <v>45401</v>
      </c>
      <c r="H7" s="11">
        <v>45402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DaysAndWeeks+DATE(CalendarYear,4,1)-WEEKDAY(DATE(CalendarYear,4,1),(WeekStart="Monday")+1)+22</f>
        <v>45403</v>
      </c>
      <c r="C9" s="9">
        <v>45404</v>
      </c>
      <c r="D9" s="9">
        <v>45405</v>
      </c>
      <c r="E9" s="9">
        <v>45406</v>
      </c>
      <c r="F9" s="9">
        <v>45407</v>
      </c>
      <c r="G9" s="9">
        <v>45408</v>
      </c>
      <c r="H9" s="9">
        <v>45409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DaysAndWeeks+DATE(CalendarYear,4,1)-WEEKDAY(DATE(CalendarYear,4,1),(WeekStart="Monday")+1)+29</f>
        <v>45410</v>
      </c>
      <c r="C11" s="11">
        <v>45411</v>
      </c>
      <c r="D11" s="11">
        <v>45412</v>
      </c>
      <c r="E11" s="11">
        <v>45413</v>
      </c>
      <c r="F11" s="11">
        <v>45414</v>
      </c>
      <c r="G11" s="11">
        <v>45415</v>
      </c>
      <c r="H11" s="11">
        <v>45416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DaysAndWeeks+DATE(CalendarYear,4,1)-WEEKDAY(DATE(CalendarYear,4,1),(WeekStart="Monday")+1)+36</f>
        <v>45417</v>
      </c>
      <c r="C13" s="9">
        <v>45418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3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3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3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300-000003000000}"/>
    <dataValidation allowBlank="1" showInputMessage="1" showErrorMessage="1" prompt="April month calendar" sqref="A1" xr:uid="{00000000-0002-0000-0300-000005000000}"/>
    <dataValidation allowBlank="1" showInputMessage="1" showErrorMessage="1" prompt="Enter Notes in the cell at right" sqref="D13:D14" xr:uid="{00000000-0002-0000-0300-000006000000}"/>
    <dataValidation allowBlank="1" showInputMessage="1" showErrorMessage="1" prompt="Enter Notes in this cell" sqref="E13:H14" xr:uid="{00000000-0002-0000-0300-000007000000}"/>
    <dataValidation allowBlank="1" showInputMessage="1" showErrorMessage="1" prompt="This row &amp; rows 6, 8, 10, 12, &amp; 14 are cells for entering daily notes related to the calendar day in the cell above" sqref="B4" xr:uid="{00000000-0002-0000-0300-000008000000}"/>
    <dataValidation allowBlank="1" showInputMessage="1" showErrorMessage="1" prompt="The year in this cell is automatically updated. Select another year in cell K3 of the January worksheet to change the year" sqref="C1" xr:uid="{D16B5673-0252-4E4D-BE2B-2E1EE12D2911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35" t="str">
        <f>"May "&amp;CalendarYear</f>
        <v>May 2024</v>
      </c>
      <c r="C1" s="36"/>
      <c r="D1" s="36"/>
      <c r="E1" s="37"/>
      <c r="F1" s="37"/>
      <c r="G1" s="37"/>
      <c r="H1" s="38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DaysAndWeeks+DATE(CalendarYear,5,1)-WEEKDAY(DATE(CalendarYear,5,1),(WeekStart="Monday")+1)+1</f>
        <v>45410</v>
      </c>
      <c r="C3" s="11">
        <v>45411</v>
      </c>
      <c r="D3" s="11">
        <v>45412</v>
      </c>
      <c r="E3" s="11">
        <v>45413</v>
      </c>
      <c r="F3" s="11">
        <v>45414</v>
      </c>
      <c r="G3" s="11">
        <v>45415</v>
      </c>
      <c r="H3" s="11">
        <v>45416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DaysAndWeeks+DATE(CalendarYear,5,1)-WEEKDAY(DATE(CalendarYear,5,1),(WeekStart="Monday")+1)+8</f>
        <v>45417</v>
      </c>
      <c r="C5" s="9">
        <v>45418</v>
      </c>
      <c r="D5" s="9">
        <v>45419</v>
      </c>
      <c r="E5" s="9">
        <v>45420</v>
      </c>
      <c r="F5" s="9">
        <v>45421</v>
      </c>
      <c r="G5" s="9">
        <v>45422</v>
      </c>
      <c r="H5" s="9">
        <v>45423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DaysAndWeeks+DATE(CalendarYear,5,1)-WEEKDAY(DATE(CalendarYear,5,1),(WeekStart="Monday")+1)+15</f>
        <v>45424</v>
      </c>
      <c r="C7" s="11">
        <v>45425</v>
      </c>
      <c r="D7" s="11">
        <v>45426</v>
      </c>
      <c r="E7" s="11">
        <v>45427</v>
      </c>
      <c r="F7" s="11">
        <v>45428</v>
      </c>
      <c r="G7" s="11">
        <v>45429</v>
      </c>
      <c r="H7" s="11">
        <v>45430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DaysAndWeeks+DATE(CalendarYear,5,1)-WEEKDAY(DATE(CalendarYear,5,1),(WeekStart="Monday")+1)+22</f>
        <v>45431</v>
      </c>
      <c r="C9" s="9">
        <v>45432</v>
      </c>
      <c r="D9" s="9">
        <v>45433</v>
      </c>
      <c r="E9" s="9">
        <v>45434</v>
      </c>
      <c r="F9" s="9">
        <v>45435</v>
      </c>
      <c r="G9" s="9">
        <v>45436</v>
      </c>
      <c r="H9" s="9">
        <v>45437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DaysAndWeeks+DATE(CalendarYear,5,1)-WEEKDAY(DATE(CalendarYear,5,1),(WeekStart="Monday")+1)+29</f>
        <v>45438</v>
      </c>
      <c r="C11" s="11">
        <v>45439</v>
      </c>
      <c r="D11" s="11">
        <v>45440</v>
      </c>
      <c r="E11" s="11">
        <v>45441</v>
      </c>
      <c r="F11" s="11">
        <v>45442</v>
      </c>
      <c r="G11" s="11">
        <v>45443</v>
      </c>
      <c r="H11" s="11">
        <v>45444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DaysAndWeeks+DATE(CalendarYear,5,1)-WEEKDAY(DATE(CalendarYear,5,1),(WeekStart="Monday")+1)+36</f>
        <v>45445</v>
      </c>
      <c r="C13" s="9">
        <v>45446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4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4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4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400-000003000000}"/>
    <dataValidation allowBlank="1" showInputMessage="1" showErrorMessage="1" prompt="May month calendar" sqref="A1" xr:uid="{00000000-0002-0000-0400-000005000000}"/>
    <dataValidation allowBlank="1" showInputMessage="1" showErrorMessage="1" prompt="Enter Notes in the cell at right" sqref="D13:D14" xr:uid="{00000000-0002-0000-0400-000006000000}"/>
    <dataValidation allowBlank="1" showInputMessage="1" showErrorMessage="1" prompt="Enter Notes in this cell" sqref="E13:H14" xr:uid="{00000000-0002-0000-0400-000007000000}"/>
    <dataValidation allowBlank="1" showInputMessage="1" showErrorMessage="1" prompt="This row &amp; rows 6, 8, 10, 12, &amp; 14 are cells for entering daily notes related to the calendar day in the cell above" sqref="B4" xr:uid="{00000000-0002-0000-0400-000008000000}"/>
    <dataValidation allowBlank="1" showInputMessage="1" showErrorMessage="1" prompt="The year in this cell is automatically updated. Select another year in cell K3 of the January worksheet to change the year" sqref="C1" xr:uid="{ABE90B0D-7A98-427F-982B-03C8A65C5CD7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21" t="str">
        <f>"June "&amp;CalendarYear</f>
        <v>June 2024</v>
      </c>
      <c r="C1" s="22"/>
      <c r="D1" s="22"/>
      <c r="E1" s="23"/>
      <c r="F1" s="23"/>
      <c r="G1" s="23"/>
      <c r="H1" s="24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DaysAndWeeks+DATE(CalendarYear,6,1)-WEEKDAY(DATE(CalendarYear,6,1),(WeekStart="Monday")+1)+1</f>
        <v>45438</v>
      </c>
      <c r="C3" s="11">
        <v>45439</v>
      </c>
      <c r="D3" s="11">
        <v>45440</v>
      </c>
      <c r="E3" s="11">
        <v>45441</v>
      </c>
      <c r="F3" s="11">
        <v>45442</v>
      </c>
      <c r="G3" s="11">
        <v>45443</v>
      </c>
      <c r="H3" s="11">
        <v>45444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DaysAndWeeks+DATE(CalendarYear,6,1)-WEEKDAY(DATE(CalendarYear,6,1),(WeekStart="Monday")+1)+8</f>
        <v>45445</v>
      </c>
      <c r="C5" s="9">
        <v>45446</v>
      </c>
      <c r="D5" s="9">
        <v>45447</v>
      </c>
      <c r="E5" s="9">
        <v>45448</v>
      </c>
      <c r="F5" s="9">
        <v>45449</v>
      </c>
      <c r="G5" s="9">
        <v>45450</v>
      </c>
      <c r="H5" s="9">
        <v>45451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DaysAndWeeks+DATE(CalendarYear,6,1)-WEEKDAY(DATE(CalendarYear,6,1),(WeekStart="Monday")+1)+15</f>
        <v>45452</v>
      </c>
      <c r="C7" s="11">
        <v>45453</v>
      </c>
      <c r="D7" s="11">
        <v>45454</v>
      </c>
      <c r="E7" s="11">
        <v>45455</v>
      </c>
      <c r="F7" s="11">
        <v>45456</v>
      </c>
      <c r="G7" s="11">
        <v>45457</v>
      </c>
      <c r="H7" s="11">
        <v>45458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DaysAndWeeks+DATE(CalendarYear,6,1)-WEEKDAY(DATE(CalendarYear,6,1),(WeekStart="Monday")+1)+22</f>
        <v>45459</v>
      </c>
      <c r="C9" s="9">
        <v>45460</v>
      </c>
      <c r="D9" s="9">
        <v>45461</v>
      </c>
      <c r="E9" s="9">
        <v>45462</v>
      </c>
      <c r="F9" s="9">
        <v>45463</v>
      </c>
      <c r="G9" s="9">
        <v>45464</v>
      </c>
      <c r="H9" s="9">
        <v>45465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DaysAndWeeks+DATE(CalendarYear,6,1)-WEEKDAY(DATE(CalendarYear,6,1),(WeekStart="Monday")+1)+29</f>
        <v>45466</v>
      </c>
      <c r="C11" s="11">
        <v>45467</v>
      </c>
      <c r="D11" s="11">
        <v>45468</v>
      </c>
      <c r="E11" s="11">
        <v>45469</v>
      </c>
      <c r="F11" s="11">
        <v>45470</v>
      </c>
      <c r="G11" s="11">
        <v>45471</v>
      </c>
      <c r="H11" s="11">
        <v>45472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DaysAndWeeks+DATE(CalendarYear,6,1)-WEEKDAY(DATE(CalendarYear,6,1),(WeekStart="Monday")+1)+36</f>
        <v>45473</v>
      </c>
      <c r="C13" s="9">
        <v>45474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5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5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5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500-000003000000}"/>
    <dataValidation allowBlank="1" showInputMessage="1" showErrorMessage="1" prompt="June month calendar" sqref="A1" xr:uid="{00000000-0002-0000-0500-000005000000}"/>
    <dataValidation allowBlank="1" showInputMessage="1" showErrorMessage="1" prompt="Enter Notes in the cell at right" sqref="D13:D14" xr:uid="{00000000-0002-0000-0500-000006000000}"/>
    <dataValidation allowBlank="1" showInputMessage="1" showErrorMessage="1" prompt="Enter Notes in this cell" sqref="E13:H14" xr:uid="{00000000-0002-0000-0500-000007000000}"/>
    <dataValidation allowBlank="1" showInputMessage="1" showErrorMessage="1" prompt="This row &amp; rows 6, 8, 10, 12, &amp; 14 are cells for entering daily notes related to the calendar day in the cell above" sqref="B4" xr:uid="{00000000-0002-0000-0500-000008000000}"/>
    <dataValidation allowBlank="1" showInputMessage="1" showErrorMessage="1" prompt="The year in this cell is automatically updated. Select another year in cell K3 of the January worksheet to change the year" sqref="C1" xr:uid="{3B5EBA9E-6F2A-4A06-88F5-C22A25660616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39" t="str">
        <f>"July "&amp;CalendarYear</f>
        <v>July 2024</v>
      </c>
      <c r="C1" s="40"/>
      <c r="D1" s="40"/>
      <c r="E1" s="41"/>
      <c r="F1" s="41"/>
      <c r="G1" s="41"/>
      <c r="H1" s="42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DaysAndWeeks+DATE(CalendarYear,7,1)-WEEKDAY(DATE(CalendarYear,7,1),(WeekStart="Monday")+1)+1</f>
        <v>45473</v>
      </c>
      <c r="C3" s="11">
        <v>45474</v>
      </c>
      <c r="D3" s="11">
        <v>45475</v>
      </c>
      <c r="E3" s="11">
        <v>45476</v>
      </c>
      <c r="F3" s="11">
        <v>45477</v>
      </c>
      <c r="G3" s="11">
        <v>45478</v>
      </c>
      <c r="H3" s="11">
        <v>45479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DaysAndWeeks+DATE(CalendarYear,7,1)-WEEKDAY(DATE(CalendarYear,7,1),(WeekStart="Monday")+1)+8</f>
        <v>45480</v>
      </c>
      <c r="C5" s="9">
        <v>45481</v>
      </c>
      <c r="D5" s="9">
        <v>45482</v>
      </c>
      <c r="E5" s="9">
        <v>45483</v>
      </c>
      <c r="F5" s="9">
        <v>45484</v>
      </c>
      <c r="G5" s="9">
        <v>45485</v>
      </c>
      <c r="H5" s="9">
        <v>45486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DaysAndWeeks+DATE(CalendarYear,7,1)-WEEKDAY(DATE(CalendarYear,7,1),(WeekStart="Monday")+1)+15</f>
        <v>45487</v>
      </c>
      <c r="C7" s="11">
        <v>45488</v>
      </c>
      <c r="D7" s="11">
        <v>45489</v>
      </c>
      <c r="E7" s="11">
        <v>45490</v>
      </c>
      <c r="F7" s="11">
        <v>45491</v>
      </c>
      <c r="G7" s="11">
        <v>45492</v>
      </c>
      <c r="H7" s="11">
        <v>45493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DaysAndWeeks+DATE(CalendarYear,7,1)-WEEKDAY(DATE(CalendarYear,7,1),(WeekStart="Monday")+1)+22</f>
        <v>45494</v>
      </c>
      <c r="C9" s="9">
        <v>45495</v>
      </c>
      <c r="D9" s="9">
        <v>45496</v>
      </c>
      <c r="E9" s="9">
        <v>45497</v>
      </c>
      <c r="F9" s="9">
        <v>45498</v>
      </c>
      <c r="G9" s="9">
        <v>45499</v>
      </c>
      <c r="H9" s="9">
        <v>45500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DaysAndWeeks+DATE(CalendarYear,7,1)-WEEKDAY(DATE(CalendarYear,7,1),(WeekStart="Monday")+1)+29</f>
        <v>45501</v>
      </c>
      <c r="C11" s="11">
        <v>45502</v>
      </c>
      <c r="D11" s="11">
        <v>45503</v>
      </c>
      <c r="E11" s="11">
        <v>45504</v>
      </c>
      <c r="F11" s="11">
        <v>45505</v>
      </c>
      <c r="G11" s="11">
        <v>45506</v>
      </c>
      <c r="H11" s="11">
        <v>45507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DaysAndWeeks+DATE(CalendarYear,7,1)-WEEKDAY(DATE(CalendarYear,7,1),(WeekStart="Monday")+1)+36</f>
        <v>45508</v>
      </c>
      <c r="C13" s="9">
        <v>45509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dataConsolidate/>
  <mergeCells count="1">
    <mergeCell ref="E13:H14"/>
  </mergeCells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6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6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6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600-000003000000}"/>
    <dataValidation allowBlank="1" showInputMessage="1" showErrorMessage="1" prompt="The year in this cell is automatically updated. Select another year in cell K3 of the January worksheet to change the year" sqref="C1" xr:uid="{00000000-0002-0000-0600-000004000000}"/>
    <dataValidation allowBlank="1" showInputMessage="1" showErrorMessage="1" prompt="July month calendar" sqref="A1" xr:uid="{00000000-0002-0000-0600-000005000000}"/>
    <dataValidation allowBlank="1" showInputMessage="1" showErrorMessage="1" prompt="Enter Notes in the cell at right" sqref="D13:D14" xr:uid="{00000000-0002-0000-0600-000006000000}"/>
    <dataValidation allowBlank="1" showInputMessage="1" showErrorMessage="1" prompt="Enter Notes in this cell" sqref="E13:H14" xr:uid="{00000000-0002-0000-0600-000007000000}"/>
    <dataValidation allowBlank="1" showInputMessage="1" showErrorMessage="1" prompt="This row &amp; rows 6, 8, 10, 12, &amp; 14 are cells for entering daily notes related to the calendar day in the cell above" sqref="B4" xr:uid="{00000000-0002-0000-0600-000008000000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43" t="str">
        <f>"August "&amp;CalendarYear</f>
        <v>August 2024</v>
      </c>
      <c r="C1" s="44"/>
      <c r="D1" s="44"/>
      <c r="E1" s="45"/>
      <c r="F1" s="45"/>
      <c r="G1" s="45"/>
      <c r="H1" s="46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DaysAndWeeks+DATE(CalendarYear,8,1)-WEEKDAY(DATE(CalendarYear,8,1),(WeekStart="Monday")+1)+1</f>
        <v>45501</v>
      </c>
      <c r="C3" s="11">
        <v>45502</v>
      </c>
      <c r="D3" s="11">
        <v>45503</v>
      </c>
      <c r="E3" s="11">
        <v>45504</v>
      </c>
      <c r="F3" s="11">
        <v>45505</v>
      </c>
      <c r="G3" s="11">
        <v>45506</v>
      </c>
      <c r="H3" s="11">
        <v>45507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DaysAndWeeks+DATE(CalendarYear,8,1)-WEEKDAY(DATE(CalendarYear,8,1),(WeekStart="Monday")+1)+8</f>
        <v>45508</v>
      </c>
      <c r="C5" s="9">
        <v>45509</v>
      </c>
      <c r="D5" s="9">
        <v>45510</v>
      </c>
      <c r="E5" s="9">
        <v>45511</v>
      </c>
      <c r="F5" s="9">
        <v>45512</v>
      </c>
      <c r="G5" s="9">
        <v>45513</v>
      </c>
      <c r="H5" s="9">
        <v>45514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DaysAndWeeks+DATE(CalendarYear,8,1)-WEEKDAY(DATE(CalendarYear,8,1),(WeekStart="Monday")+1)+15</f>
        <v>45515</v>
      </c>
      <c r="C7" s="11">
        <v>45516</v>
      </c>
      <c r="D7" s="11">
        <v>45517</v>
      </c>
      <c r="E7" s="11">
        <v>45518</v>
      </c>
      <c r="F7" s="11">
        <v>45519</v>
      </c>
      <c r="G7" s="11">
        <v>45520</v>
      </c>
      <c r="H7" s="11">
        <v>45521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DaysAndWeeks+DATE(CalendarYear,8,1)-WEEKDAY(DATE(CalendarYear,8,1),(WeekStart="Monday")+1)+22</f>
        <v>45522</v>
      </c>
      <c r="C9" s="9">
        <v>45523</v>
      </c>
      <c r="D9" s="9">
        <v>45524</v>
      </c>
      <c r="E9" s="9">
        <v>45525</v>
      </c>
      <c r="F9" s="9">
        <v>45526</v>
      </c>
      <c r="G9" s="9">
        <v>45527</v>
      </c>
      <c r="H9" s="9">
        <v>45528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DaysAndWeeks+DATE(CalendarYear,8,1)-WEEKDAY(DATE(CalendarYear,8,1),(WeekStart="Monday")+1)+29</f>
        <v>45529</v>
      </c>
      <c r="C11" s="11">
        <v>45530</v>
      </c>
      <c r="D11" s="11">
        <v>45531</v>
      </c>
      <c r="E11" s="11">
        <v>45532</v>
      </c>
      <c r="F11" s="11">
        <v>45533</v>
      </c>
      <c r="G11" s="11">
        <v>45534</v>
      </c>
      <c r="H11" s="11">
        <v>45535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DaysAndWeeks+DATE(CalendarYear,8,1)-WEEKDAY(DATE(CalendarYear,8,1),(WeekStart="Monday")+1)+36</f>
        <v>45536</v>
      </c>
      <c r="C13" s="9">
        <v>45537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7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7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7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700-000003000000}"/>
    <dataValidation allowBlank="1" showInputMessage="1" showErrorMessage="1" prompt="August month calendar" sqref="A1" xr:uid="{00000000-0002-0000-0700-000005000000}"/>
    <dataValidation allowBlank="1" showInputMessage="1" showErrorMessage="1" prompt="Enter Notes in the cell at right" sqref="D13:D14" xr:uid="{00000000-0002-0000-0700-000006000000}"/>
    <dataValidation allowBlank="1" showInputMessage="1" showErrorMessage="1" prompt="Enter Notes in this cell" sqref="E13:H14" xr:uid="{00000000-0002-0000-0700-000007000000}"/>
    <dataValidation allowBlank="1" showInputMessage="1" showErrorMessage="1" prompt="This row &amp; rows 6, 8, 10, 12, &amp; 14 are cells for entering daily notes related to the calendar day in the cell above" sqref="B4" xr:uid="{00000000-0002-0000-0700-000008000000}"/>
    <dataValidation allowBlank="1" showInputMessage="1" showErrorMessage="1" prompt="The year in this cell is automatically updated. Select another year in cell K3 of the January worksheet to change the year" sqref="C1" xr:uid="{66CA7BBB-AB5C-45C6-8652-E95B2C7872C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  <col min="10" max="10" width="10.640625" customWidth="1"/>
  </cols>
  <sheetData>
    <row r="1" spans="2:8" ht="59.25" customHeight="1">
      <c r="B1" s="47" t="str">
        <f>"September "&amp;CalendarYear</f>
        <v>September 2024</v>
      </c>
      <c r="C1" s="48"/>
      <c r="D1" s="48"/>
      <c r="E1" s="49"/>
      <c r="F1" s="49"/>
      <c r="G1" s="49"/>
      <c r="H1" s="50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DaysAndWeeks+DATE(CalendarYear,9,1)-WEEKDAY(DATE(CalendarYear,9,1),(WeekStart="Monday")+1)+1</f>
        <v>45536</v>
      </c>
      <c r="C3" s="11">
        <v>45537</v>
      </c>
      <c r="D3" s="11">
        <v>45538</v>
      </c>
      <c r="E3" s="11">
        <v>45539</v>
      </c>
      <c r="F3" s="11">
        <v>45540</v>
      </c>
      <c r="G3" s="11">
        <v>45541</v>
      </c>
      <c r="H3" s="11">
        <v>45542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DaysAndWeeks+DATE(CalendarYear,9,1)-WEEKDAY(DATE(CalendarYear,9,1),(WeekStart="Monday")+1)+8</f>
        <v>45543</v>
      </c>
      <c r="C5" s="9">
        <v>45544</v>
      </c>
      <c r="D5" s="9">
        <v>45545</v>
      </c>
      <c r="E5" s="9">
        <v>45546</v>
      </c>
      <c r="F5" s="9">
        <v>45547</v>
      </c>
      <c r="G5" s="9">
        <v>45548</v>
      </c>
      <c r="H5" s="9">
        <v>45549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DaysAndWeeks+DATE(CalendarYear,9,1)-WEEKDAY(DATE(CalendarYear,9,1),(WeekStart="Monday")+1)+15</f>
        <v>45550</v>
      </c>
      <c r="C7" s="11">
        <v>45551</v>
      </c>
      <c r="D7" s="11">
        <v>45552</v>
      </c>
      <c r="E7" s="11">
        <v>45553</v>
      </c>
      <c r="F7" s="11">
        <v>45554</v>
      </c>
      <c r="G7" s="11">
        <v>45555</v>
      </c>
      <c r="H7" s="11">
        <v>45556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DaysAndWeeks+DATE(CalendarYear,9,1)-WEEKDAY(DATE(CalendarYear,9,1),(WeekStart="Monday")+1)+22</f>
        <v>45557</v>
      </c>
      <c r="C9" s="9">
        <v>45558</v>
      </c>
      <c r="D9" s="9">
        <v>45559</v>
      </c>
      <c r="E9" s="9">
        <v>45560</v>
      </c>
      <c r="F9" s="9">
        <v>45561</v>
      </c>
      <c r="G9" s="9">
        <v>45562</v>
      </c>
      <c r="H9" s="9">
        <v>45563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DaysAndWeeks+DATE(CalendarYear,9,1)-WEEKDAY(DATE(CalendarYear,9,1),(WeekStart="Monday")+1)+29</f>
        <v>45564</v>
      </c>
      <c r="C11" s="11">
        <v>45565</v>
      </c>
      <c r="D11" s="11">
        <v>45566</v>
      </c>
      <c r="E11" s="11">
        <v>45567</v>
      </c>
      <c r="F11" s="11">
        <v>45568</v>
      </c>
      <c r="G11" s="11">
        <v>45569</v>
      </c>
      <c r="H11" s="11">
        <v>45570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DaysAndWeeks+DATE(CalendarYear,9,1)-WEEKDAY(DATE(CalendarYear,9,1),(WeekStart="Monday")+1)+36</f>
        <v>45571</v>
      </c>
      <c r="C13" s="9">
        <v>45572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8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8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8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800-000003000000}"/>
    <dataValidation allowBlank="1" showInputMessage="1" showErrorMessage="1" prompt="September month calendar" sqref="A1" xr:uid="{00000000-0002-0000-0800-000005000000}"/>
    <dataValidation allowBlank="1" showInputMessage="1" showErrorMessage="1" prompt="Enter Notes in the cell at right" sqref="D13:D14" xr:uid="{00000000-0002-0000-0800-000006000000}"/>
    <dataValidation allowBlank="1" showInputMessage="1" showErrorMessage="1" prompt="Enter Notes in this cell" sqref="E13:H14" xr:uid="{00000000-0002-0000-0800-000007000000}"/>
    <dataValidation allowBlank="1" showInputMessage="1" showErrorMessage="1" prompt="This row &amp; rows 6, 8, 10, 12, &amp; 14 are cells for entering daily notes related to the calendar day in the cell above" sqref="B4" xr:uid="{00000000-0002-0000-0800-000008000000}"/>
    <dataValidation allowBlank="1" showInputMessage="1" showErrorMessage="1" prompt="The year in this cell is automatically updated. Select another year in cell K3 of the January worksheet to change the year" sqref="C1" xr:uid="{4435369A-E4BA-4CCE-AFA8-841FBD5E4294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</cols>
  <sheetData>
    <row r="1" spans="2:8" ht="59.25" customHeight="1">
      <c r="B1" s="62" t="str">
        <f>"October "&amp;CalendarYear</f>
        <v>October 2024</v>
      </c>
      <c r="C1" s="54"/>
      <c r="D1" s="54"/>
      <c r="E1" s="55"/>
      <c r="F1" s="55"/>
      <c r="G1" s="55"/>
      <c r="H1" s="56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DaysAndWeeks+DATE(CalendarYear,10,1)-WEEKDAY(DATE(CalendarYear,10,1),(WeekStart="Monday")+1)+1</f>
        <v>45564</v>
      </c>
      <c r="C3" s="11">
        <v>45565</v>
      </c>
      <c r="D3" s="11">
        <v>45566</v>
      </c>
      <c r="E3" s="11">
        <v>45567</v>
      </c>
      <c r="F3" s="11">
        <v>45568</v>
      </c>
      <c r="G3" s="11">
        <v>45569</v>
      </c>
      <c r="H3" s="11">
        <v>45570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DaysAndWeeks+DATE(CalendarYear,10,1)-WEEKDAY(DATE(CalendarYear,10,1),(WeekStart="Monday")+1)+8</f>
        <v>45571</v>
      </c>
      <c r="C5" s="9">
        <v>45572</v>
      </c>
      <c r="D5" s="9">
        <v>45573</v>
      </c>
      <c r="E5" s="9">
        <v>45574</v>
      </c>
      <c r="F5" s="9">
        <v>45575</v>
      </c>
      <c r="G5" s="9">
        <v>45576</v>
      </c>
      <c r="H5" s="9">
        <v>45577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DaysAndWeeks+DATE(CalendarYear,10,1)-WEEKDAY(DATE(CalendarYear,10,1),(WeekStart="Monday")+1)+15</f>
        <v>45578</v>
      </c>
      <c r="C7" s="11">
        <v>45579</v>
      </c>
      <c r="D7" s="11">
        <v>45580</v>
      </c>
      <c r="E7" s="11">
        <v>45581</v>
      </c>
      <c r="F7" s="11">
        <v>45582</v>
      </c>
      <c r="G7" s="11">
        <v>45583</v>
      </c>
      <c r="H7" s="11">
        <v>45584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DaysAndWeeks+DATE(CalendarYear,10,1)-WEEKDAY(DATE(CalendarYear,10,1),(WeekStart="Monday")+1)+22</f>
        <v>45585</v>
      </c>
      <c r="C9" s="9">
        <v>45586</v>
      </c>
      <c r="D9" s="9">
        <v>45587</v>
      </c>
      <c r="E9" s="9">
        <v>45588</v>
      </c>
      <c r="F9" s="9">
        <v>45589</v>
      </c>
      <c r="G9" s="9">
        <v>45590</v>
      </c>
      <c r="H9" s="9">
        <v>45591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DaysAndWeeks+DATE(CalendarYear,10,1)-WEEKDAY(DATE(CalendarYear,10,1),(WeekStart="Monday")+1)+29</f>
        <v>45592</v>
      </c>
      <c r="C11" s="11">
        <v>45593</v>
      </c>
      <c r="D11" s="11">
        <v>45594</v>
      </c>
      <c r="E11" s="11">
        <v>45595</v>
      </c>
      <c r="F11" s="11">
        <v>45596</v>
      </c>
      <c r="G11" s="11">
        <v>45597</v>
      </c>
      <c r="H11" s="11">
        <v>45598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DaysAndWeeks+DATE(CalendarYear,10,1)-WEEKDAY(DATE(CalendarYear,10,1),(WeekStart="Monday")+1)+36</f>
        <v>45599</v>
      </c>
      <c r="C13" s="9">
        <v>45600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9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9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9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900-000003000000}"/>
    <dataValidation allowBlank="1" showInputMessage="1" showErrorMessage="1" prompt="October month calendar" sqref="A1" xr:uid="{00000000-0002-0000-0900-000005000000}"/>
    <dataValidation allowBlank="1" showInputMessage="1" showErrorMessage="1" prompt="Enter Notes in the cell at right" sqref="D13:D14" xr:uid="{00000000-0002-0000-0900-000006000000}"/>
    <dataValidation allowBlank="1" showInputMessage="1" showErrorMessage="1" prompt="Enter Notes in this cell" sqref="E13:H14" xr:uid="{00000000-0002-0000-0900-000007000000}"/>
    <dataValidation allowBlank="1" showInputMessage="1" showErrorMessage="1" prompt="This row &amp; rows 6, 8, 10, 12, &amp; 14 are cells for entering daily notes related to the calendar day in the cell above" sqref="B4" xr:uid="{00000000-0002-0000-0900-000008000000}"/>
    <dataValidation allowBlank="1" showInputMessage="1" showErrorMessage="1" prompt="The year in this cell is automatically updated. Select another year in cell K3 of the January worksheet to change the year" sqref="C1" xr:uid="{873421E6-8E6D-4E29-8E27-EC2434AD0373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B1:H14"/>
  <sheetViews>
    <sheetView showGridLines="0" zoomScaleNormal="100" workbookViewId="0"/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</cols>
  <sheetData>
    <row r="1" spans="2:8" ht="59.25" customHeight="1">
      <c r="B1" s="57" t="str">
        <f>"November "&amp;CalendarYear</f>
        <v>November 2024</v>
      </c>
      <c r="C1" s="51"/>
      <c r="D1" s="51"/>
      <c r="E1" s="52"/>
      <c r="F1" s="52"/>
      <c r="G1" s="52"/>
      <c r="H1" s="53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DaysAndWeeks+DATE(CalendarYear,11,1)-WEEKDAY(DATE(CalendarYear,11,1),(WeekStart="Monday")+1)+1</f>
        <v>45592</v>
      </c>
      <c r="C3" s="11">
        <v>45593</v>
      </c>
      <c r="D3" s="11">
        <v>45594</v>
      </c>
      <c r="E3" s="11">
        <v>45595</v>
      </c>
      <c r="F3" s="11">
        <v>45596</v>
      </c>
      <c r="G3" s="11">
        <v>45597</v>
      </c>
      <c r="H3" s="11">
        <v>45598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DaysAndWeeks+DATE(CalendarYear,11,1)-WEEKDAY(DATE(CalendarYear,11,1),(WeekStart="Monday")+1)+8</f>
        <v>45599</v>
      </c>
      <c r="C5" s="9">
        <v>45600</v>
      </c>
      <c r="D5" s="9">
        <v>45601</v>
      </c>
      <c r="E5" s="9">
        <v>45602</v>
      </c>
      <c r="F5" s="9">
        <v>45603</v>
      </c>
      <c r="G5" s="9">
        <v>45604</v>
      </c>
      <c r="H5" s="9">
        <v>45605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DaysAndWeeks+DATE(CalendarYear,11,1)-WEEKDAY(DATE(CalendarYear,11,1),(WeekStart="Monday")+1)+15</f>
        <v>45606</v>
      </c>
      <c r="C7" s="11">
        <v>45607</v>
      </c>
      <c r="D7" s="11">
        <v>45608</v>
      </c>
      <c r="E7" s="11">
        <v>45609</v>
      </c>
      <c r="F7" s="11">
        <v>45610</v>
      </c>
      <c r="G7" s="11">
        <v>45611</v>
      </c>
      <c r="H7" s="11">
        <v>45612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DaysAndWeeks+DATE(CalendarYear,11,1)-WEEKDAY(DATE(CalendarYear,11,1),(WeekStart="Monday")+1)+22</f>
        <v>45613</v>
      </c>
      <c r="C9" s="9">
        <v>45614</v>
      </c>
      <c r="D9" s="9">
        <v>45615</v>
      </c>
      <c r="E9" s="9">
        <v>45616</v>
      </c>
      <c r="F9" s="9">
        <v>45617</v>
      </c>
      <c r="G9" s="9">
        <v>45618</v>
      </c>
      <c r="H9" s="9">
        <v>45619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DaysAndWeeks+DATE(CalendarYear,11,1)-WEEKDAY(DATE(CalendarYear,11,1),(WeekStart="Monday")+1)+29</f>
        <v>45620</v>
      </c>
      <c r="C11" s="11">
        <v>45621</v>
      </c>
      <c r="D11" s="11">
        <v>45622</v>
      </c>
      <c r="E11" s="11">
        <v>45623</v>
      </c>
      <c r="F11" s="11">
        <v>45624</v>
      </c>
      <c r="G11" s="11">
        <v>45625</v>
      </c>
      <c r="H11" s="11">
        <v>45626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DaysAndWeeks+DATE(CalendarYear,11,1)-WEEKDAY(DATE(CalendarYear,11,1),(WeekStart="Monday")+1)+36</f>
        <v>45627</v>
      </c>
      <c r="C13" s="9">
        <v>45628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A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A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A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A00-000003000000}"/>
    <dataValidation allowBlank="1" showInputMessage="1" showErrorMessage="1" prompt="November month calendar" sqref="A1" xr:uid="{00000000-0002-0000-0A00-000005000000}"/>
    <dataValidation allowBlank="1" showInputMessage="1" showErrorMessage="1" prompt="Enter Notes in the cell at right" sqref="D13:D14" xr:uid="{00000000-0002-0000-0A00-000006000000}"/>
    <dataValidation allowBlank="1" showInputMessage="1" showErrorMessage="1" prompt="Enter Notes in this cell" sqref="E13:H14" xr:uid="{00000000-0002-0000-0A00-000007000000}"/>
    <dataValidation allowBlank="1" showInputMessage="1" showErrorMessage="1" prompt="This row &amp; rows 6, 8, 10, 12, &amp; 14 are cells for entering daily notes related to the calendar day in the cell above" sqref="B4" xr:uid="{00000000-0002-0000-0A00-000008000000}"/>
    <dataValidation allowBlank="1" showInputMessage="1" showErrorMessage="1" prompt="The year in this cell is automatically updated. Select another year in cell K3 of the January worksheet to change the year" sqref="C1" xr:uid="{3A4E290F-6134-4539-A45D-9C6B0C71CC5F}"/>
  </dataValidations>
  <printOptions horizontalCentered="1" verticalCentered="1"/>
  <pageMargins left="0.7" right="0.7" top="0.75" bottom="0.75" header="0.3" footer="0.3"/>
  <pageSetup scale="89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B1:H14"/>
  <sheetViews>
    <sheetView showGridLines="0" topLeftCell="B1" zoomScaleNormal="100" workbookViewId="0">
      <selection activeCell="D4" sqref="D4"/>
    </sheetView>
  </sheetViews>
  <sheetFormatPr defaultColWidth="8.92578125" defaultRowHeight="14"/>
  <cols>
    <col min="1" max="1" width="2.78515625" customWidth="1"/>
    <col min="2" max="2" width="18.42578125" customWidth="1"/>
    <col min="3" max="8" width="17.78515625" customWidth="1"/>
    <col min="9" max="9" width="2.78515625" customWidth="1"/>
  </cols>
  <sheetData>
    <row r="1" spans="2:8" ht="59.25" customHeight="1">
      <c r="B1" s="58" t="str">
        <f>"December "&amp;CalendarYear</f>
        <v>December 2024</v>
      </c>
      <c r="C1" s="59"/>
      <c r="D1" s="59"/>
      <c r="E1" s="60"/>
      <c r="F1" s="60"/>
      <c r="G1" s="60"/>
      <c r="H1" s="61"/>
    </row>
    <row r="2" spans="2:8" ht="21.75" customHeight="1">
      <c r="B2" s="5" t="str">
        <f>IF(WeekStart="SUNDAY", "SUNDAY","MONDAY")</f>
        <v>SUNDAY</v>
      </c>
      <c r="C2" s="5" t="str">
        <f t="shared" ref="C2:H2" si="0">UPPER(TEXT(C3,"dddd"))</f>
        <v>MONDAY</v>
      </c>
      <c r="D2" s="5" t="str">
        <f t="shared" si="0"/>
        <v>TUESDAY</v>
      </c>
      <c r="E2" s="5" t="str">
        <f t="shared" si="0"/>
        <v>WEDNESDAY</v>
      </c>
      <c r="F2" s="5" t="str">
        <f t="shared" si="0"/>
        <v>THURSDAY</v>
      </c>
      <c r="G2" s="5" t="str">
        <f t="shared" si="0"/>
        <v>FRIDAY</v>
      </c>
      <c r="H2" s="5" t="str">
        <f t="shared" si="0"/>
        <v>SATURDAY</v>
      </c>
    </row>
    <row r="3" spans="2:8" ht="19.5" customHeight="1">
      <c r="B3" s="11">
        <f t="array" ref="B3:H3">DaysAndWeeks+DATE(CalendarYear,12,1)-WEEKDAY(DATE(CalendarYear,12,1),(WeekStart="Monday")+1)+1</f>
        <v>45627</v>
      </c>
      <c r="C3" s="11">
        <v>45628</v>
      </c>
      <c r="D3" s="11">
        <v>45629</v>
      </c>
      <c r="E3" s="11">
        <v>45630</v>
      </c>
      <c r="F3" s="11">
        <v>45631</v>
      </c>
      <c r="G3" s="11">
        <v>45632</v>
      </c>
      <c r="H3" s="11">
        <v>45633</v>
      </c>
    </row>
    <row r="4" spans="2:8" ht="57.9" customHeight="1">
      <c r="B4" s="11"/>
      <c r="C4" s="11"/>
      <c r="D4" s="11"/>
      <c r="E4" s="11"/>
      <c r="F4" s="11"/>
      <c r="G4" s="11"/>
      <c r="H4" s="11"/>
    </row>
    <row r="5" spans="2:8" ht="19.5" customHeight="1">
      <c r="B5" s="9">
        <f t="array" ref="B5:H5">DaysAndWeeks+DATE(CalendarYear,12,1)-WEEKDAY(DATE(CalendarYear,12,1),(WeekStart="Monday")+1)+8</f>
        <v>45634</v>
      </c>
      <c r="C5" s="9">
        <v>45635</v>
      </c>
      <c r="D5" s="9">
        <v>45636</v>
      </c>
      <c r="E5" s="9">
        <v>45637</v>
      </c>
      <c r="F5" s="9">
        <v>45638</v>
      </c>
      <c r="G5" s="9">
        <v>45639</v>
      </c>
      <c r="H5" s="9">
        <v>45640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11">
        <f t="array" ref="B7:H7">DaysAndWeeks+DATE(CalendarYear,12,1)-WEEKDAY(DATE(CalendarYear,12,1),(WeekStart="Monday")+1)+15</f>
        <v>45641</v>
      </c>
      <c r="C7" s="11">
        <v>45642</v>
      </c>
      <c r="D7" s="11">
        <v>45643</v>
      </c>
      <c r="E7" s="11">
        <v>45644</v>
      </c>
      <c r="F7" s="11">
        <v>45645</v>
      </c>
      <c r="G7" s="11">
        <v>45646</v>
      </c>
      <c r="H7" s="11">
        <v>45647</v>
      </c>
    </row>
    <row r="8" spans="2:8" ht="57.9" customHeight="1">
      <c r="B8" s="11"/>
      <c r="C8" s="11"/>
      <c r="D8" s="11"/>
      <c r="E8" s="11"/>
      <c r="F8" s="11"/>
      <c r="G8" s="11"/>
      <c r="H8" s="11"/>
    </row>
    <row r="9" spans="2:8" ht="19.5" customHeight="1">
      <c r="B9" s="9">
        <f t="array" ref="B9:H9">DaysAndWeeks+DATE(CalendarYear,12,1)-WEEKDAY(DATE(CalendarYear,12,1),(WeekStart="Monday")+1)+22</f>
        <v>45648</v>
      </c>
      <c r="C9" s="9">
        <v>45649</v>
      </c>
      <c r="D9" s="9">
        <v>45650</v>
      </c>
      <c r="E9" s="9">
        <v>45651</v>
      </c>
      <c r="F9" s="9">
        <v>45652</v>
      </c>
      <c r="G9" s="9">
        <v>45653</v>
      </c>
      <c r="H9" s="9">
        <v>45654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11">
        <f t="array" ref="B11:H11">DaysAndWeeks+DATE(CalendarYear,12,1)-WEEKDAY(DATE(CalendarYear,12,1),(WeekStart="Monday")+1)+29</f>
        <v>45655</v>
      </c>
      <c r="C11" s="11">
        <v>45656</v>
      </c>
      <c r="D11" s="11">
        <v>45657</v>
      </c>
      <c r="E11" s="11">
        <v>45658</v>
      </c>
      <c r="F11" s="11">
        <v>45659</v>
      </c>
      <c r="G11" s="11">
        <v>45660</v>
      </c>
      <c r="H11" s="11">
        <v>45661</v>
      </c>
    </row>
    <row r="12" spans="2:8" ht="57.9" customHeight="1">
      <c r="B12" s="11"/>
      <c r="C12" s="11"/>
      <c r="D12" s="11"/>
      <c r="E12" s="11"/>
      <c r="F12" s="11"/>
      <c r="G12" s="11"/>
      <c r="H12" s="11"/>
    </row>
    <row r="13" spans="2:8" ht="19.5" customHeight="1">
      <c r="B13" s="9">
        <f t="array" ref="B13:C13">DaysAndWeeks+DATE(CalendarYear,12,1)-WEEKDAY(DATE(CalendarYear,12,1),(WeekStart="Monday")+1)+36</f>
        <v>45662</v>
      </c>
      <c r="C13" s="9">
        <v>45663</v>
      </c>
      <c r="D13" s="7" t="s">
        <v>1</v>
      </c>
      <c r="E13" s="63"/>
      <c r="F13" s="63"/>
      <c r="G13" s="63"/>
      <c r="H13" s="64"/>
    </row>
    <row r="14" spans="2:8" ht="57.9" customHeight="1">
      <c r="B14" s="9"/>
      <c r="C14" s="9"/>
      <c r="D14" s="8"/>
      <c r="E14" s="65"/>
      <c r="F14" s="65"/>
      <c r="G14" s="65"/>
      <c r="H14" s="66"/>
    </row>
  </sheetData>
  <mergeCells count="1">
    <mergeCell ref="E13:H14"/>
  </mergeCells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Automatically determined weekday" sqref="C2:H2" xr:uid="{00000000-0002-0000-0B00-000000000000}"/>
    <dataValidation allowBlank="1" showErrorMessage="1" prompt="The year in this cell is automatically updated based on the year entered in January worksheet. Calendar below has dates for previous and next month with lighter font shade" sqref="B1" xr:uid="{00000000-0002-0000-0B00-000001000000}"/>
    <dataValidation allowBlank="1" showInputMessage="1" showErrorMessage="1" prompt="This row &amp; rows 5, 7, 9, 11 &amp; 13 contain calendar days of the week. If this cell doesn’t contain the number 1, then it is a day from the previous month. Enter notes in cell E13" sqref="B3" xr:uid="{00000000-0002-0000-0B00-000002000000}"/>
    <dataValidation allowBlank="1" showInputMessage="1" showErrorMessage="1" prompt="This row contains the weekday names for this calendar. This cell contains the starting day of the week. To change the starting day, enter a new weekday in cell K4 of the January worksheet" sqref="B2" xr:uid="{00000000-0002-0000-0B00-000003000000}"/>
    <dataValidation allowBlank="1" showInputMessage="1" showErrorMessage="1" prompt="December month calendar" sqref="A1" xr:uid="{00000000-0002-0000-0B00-000005000000}"/>
    <dataValidation allowBlank="1" showInputMessage="1" showErrorMessage="1" prompt="Enter Notes in the cell at right" sqref="D13:D14" xr:uid="{00000000-0002-0000-0B00-000006000000}"/>
    <dataValidation allowBlank="1" showInputMessage="1" showErrorMessage="1" prompt="Enter Notes in this cell" sqref="E13:H14" xr:uid="{00000000-0002-0000-0B00-000007000000}"/>
    <dataValidation allowBlank="1" showInputMessage="1" showErrorMessage="1" prompt="This row &amp; rows 6, 8, 10, 12, &amp; 14 are cells for entering daily notes related to the calendar day in the cell above" sqref="B4" xr:uid="{00000000-0002-0000-0B00-000008000000}"/>
    <dataValidation allowBlank="1" showInputMessage="1" showErrorMessage="1" prompt="The year in this cell is automatically updated. Select another year in cell K3 of the January worksheet to change the year" sqref="C1" xr:uid="{0ED9C6F5-D117-4D38-BF48-93FAA0D1B91E}"/>
  </dataValidations>
  <printOptions horizontalCentered="1" verticalCentered="1"/>
  <pageMargins left="0.7" right="0.7" top="0.75" bottom="0.75" header="0.3" footer="0.3"/>
  <pageSetup paperSize="9" scale="83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508893-EE11-475F-8875-A80DA63B0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45F649-A5E1-49E2-B3BF-F9BCCA7272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7A3AF6B5-3A62-476A-A075-2058F834D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HeadingPairs>
  <TitlesOfParts>
    <vt:vector size="39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2022-12-28T03:23:33Z</dcterms:created>
  <dcterms:modified xsi:type="dcterms:W3CDTF">2023-12-21T08:32:45Z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2023-12-21T08:32:45Z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8a0db5b1-68e8-4b80-a5d6-9e09597533cb</vt:lpwstr>
  </property>
  <property fmtid="{D5CDD505-2E9C-101B-9397-08002B2CF9AE}" pid="8" name="MSIP_Label_defa4170-0d19-0005-0004-bc88714345d2_ActionId">
    <vt:lpwstr>c03aa81b-ae50-40b0-9b99-c57ffa596043</vt:lpwstr>
  </property>
  <property fmtid="{D5CDD505-2E9C-101B-9397-08002B2CF9AE}" pid="9" name="MSIP_Label_defa4170-0d19-0005-0004-bc88714345d2_ContentBits">
    <vt:lpwstr>0</vt:lpwstr>
  </property>
</Properties>
</file>