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cki Fathurohman\Music\"/>
    </mc:Choice>
  </mc:AlternateContent>
  <bookViews>
    <workbookView xWindow="0" yWindow="0" windowWidth="17256" windowHeight="7896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9" i="2"/>
  <c r="B31" i="2"/>
  <c r="B30" i="2"/>
  <c r="B29" i="2"/>
  <c r="B28" i="2"/>
  <c r="B27" i="2"/>
  <c r="B26" i="2"/>
  <c r="B25" i="2"/>
  <c r="H14" i="2" l="1"/>
  <c r="K13" i="2"/>
  <c r="K11" i="2"/>
  <c r="K10" i="2"/>
  <c r="K12" i="2"/>
  <c r="K9" i="2"/>
</calcChain>
</file>

<file path=xl/sharedStrings.xml><?xml version="1.0" encoding="utf-8"?>
<sst xmlns="http://schemas.openxmlformats.org/spreadsheetml/2006/main" count="74" uniqueCount="62">
  <si>
    <t>Kriteria</t>
  </si>
  <si>
    <t>Sub Kriteria</t>
  </si>
  <si>
    <t>Nilai</t>
  </si>
  <si>
    <t>Umur</t>
  </si>
  <si>
    <t>Muda</t>
  </si>
  <si>
    <t>Ideal</t>
  </si>
  <si>
    <t>Tua</t>
  </si>
  <si>
    <t>Berat</t>
  </si>
  <si>
    <t>Kurang</t>
  </si>
  <si>
    <t>Lebih</t>
  </si>
  <si>
    <t>Kesehatan</t>
  </si>
  <si>
    <t>Sehat</t>
  </si>
  <si>
    <t>Sakit Ringan</t>
  </si>
  <si>
    <t>Perawatan</t>
  </si>
  <si>
    <t>Rutin</t>
  </si>
  <si>
    <t>Cukup Rutin</t>
  </si>
  <si>
    <t>Jarang</t>
  </si>
  <si>
    <t>Lingkungan</t>
  </si>
  <si>
    <t>Bersih</t>
  </si>
  <si>
    <t>Cukup Bersih</t>
  </si>
  <si>
    <t xml:space="preserve">Metode </t>
  </si>
  <si>
    <t>Tunai&amp;Non</t>
  </si>
  <si>
    <t>Hanya Tunai/Non</t>
  </si>
  <si>
    <t>Bobot</t>
  </si>
  <si>
    <t>Jenis</t>
  </si>
  <si>
    <t>Benefit</t>
  </si>
  <si>
    <t>Harga</t>
  </si>
  <si>
    <t>Cost</t>
  </si>
  <si>
    <t>Normalisasi Bobot</t>
  </si>
  <si>
    <t>w1</t>
  </si>
  <si>
    <t>w2</t>
  </si>
  <si>
    <t>w3</t>
  </si>
  <si>
    <t>w4</t>
  </si>
  <si>
    <t>w5</t>
  </si>
  <si>
    <t>w6</t>
  </si>
  <si>
    <t>w7</t>
  </si>
  <si>
    <t>Alternatif</t>
  </si>
  <si>
    <t>Metode</t>
  </si>
  <si>
    <t>Hewan 1</t>
  </si>
  <si>
    <t>Hewan 2</t>
  </si>
  <si>
    <t>Hewan 3</t>
  </si>
  <si>
    <t>Vektor Si</t>
  </si>
  <si>
    <t>Hewan 4</t>
  </si>
  <si>
    <t>Hewan 5</t>
  </si>
  <si>
    <t>S1</t>
  </si>
  <si>
    <t>S2</t>
  </si>
  <si>
    <t>S3</t>
  </si>
  <si>
    <t>S4</t>
  </si>
  <si>
    <t>S5</t>
  </si>
  <si>
    <t>Vektor V</t>
  </si>
  <si>
    <t>V1</t>
  </si>
  <si>
    <t>V2</t>
  </si>
  <si>
    <t>V3</t>
  </si>
  <si>
    <t>V4</t>
  </si>
  <si>
    <t>V5</t>
  </si>
  <si>
    <t>Vi</t>
  </si>
  <si>
    <t>Kotor</t>
  </si>
  <si>
    <t>Jauh lebih murah dari anggaran</t>
  </si>
  <si>
    <t>Lebih murah dari anggaran</t>
  </si>
  <si>
    <t>Sesuai Anggaran</t>
  </si>
  <si>
    <t>Sedikit melebihi anggaran</t>
  </si>
  <si>
    <t>Jauh melebihi 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</si>
</sst>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1" fillId="0" borderId="0" xfId="0" applyFont="1" applyAlignment="1">
      <alignment horizontal="center"/>
    </xf>
    <xf numFmtId="171" fontId="0" fillId="0" borderId="0" xfId="0" applyNumberFormat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F16" sqref="F16"/>
    </sheetView>
  </sheetViews>
  <sheetFormatPr defaultRowHeight="14.4" x14ac:dyDescent="0.3"/>
  <cols>
    <col min="1" max="1" width="12.21875" customWidth="1"/>
    <col min="2" max="2" width="26.109375" customWidth="1"/>
    <col min="7" max="7" width="14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23</v>
      </c>
      <c r="E1" s="14" t="s">
        <v>24</v>
      </c>
      <c r="G1" s="10" t="s">
        <v>36</v>
      </c>
      <c r="H1" t="s">
        <v>3</v>
      </c>
      <c r="I1" t="s">
        <v>7</v>
      </c>
      <c r="J1" t="s">
        <v>10</v>
      </c>
      <c r="K1" t="s">
        <v>13</v>
      </c>
      <c r="L1" t="s">
        <v>17</v>
      </c>
      <c r="M1" t="s">
        <v>37</v>
      </c>
      <c r="N1" t="s">
        <v>26</v>
      </c>
    </row>
    <row r="2" spans="1:14" x14ac:dyDescent="0.3">
      <c r="A2" s="3" t="s">
        <v>3</v>
      </c>
      <c r="B2" s="1" t="s">
        <v>4</v>
      </c>
      <c r="C2" s="1">
        <v>1</v>
      </c>
      <c r="D2" s="3">
        <v>5</v>
      </c>
      <c r="E2" s="3" t="s">
        <v>25</v>
      </c>
      <c r="G2" t="s">
        <v>38</v>
      </c>
      <c r="H2">
        <v>5</v>
      </c>
      <c r="I2">
        <v>1</v>
      </c>
      <c r="J2">
        <v>5</v>
      </c>
      <c r="K2">
        <v>3</v>
      </c>
      <c r="L2">
        <v>3</v>
      </c>
      <c r="M2">
        <v>3</v>
      </c>
      <c r="N2">
        <v>1</v>
      </c>
    </row>
    <row r="3" spans="1:14" x14ac:dyDescent="0.3">
      <c r="A3" s="4"/>
      <c r="B3" s="1" t="s">
        <v>5</v>
      </c>
      <c r="C3" s="1">
        <v>5</v>
      </c>
      <c r="D3" s="4"/>
      <c r="E3" s="4"/>
      <c r="G3" t="s">
        <v>39</v>
      </c>
      <c r="H3">
        <v>5</v>
      </c>
      <c r="I3">
        <v>3</v>
      </c>
      <c r="J3">
        <v>5</v>
      </c>
      <c r="K3">
        <v>3</v>
      </c>
      <c r="L3">
        <v>3</v>
      </c>
      <c r="M3">
        <v>3</v>
      </c>
      <c r="N3">
        <v>1</v>
      </c>
    </row>
    <row r="4" spans="1:14" x14ac:dyDescent="0.3">
      <c r="A4" s="5"/>
      <c r="B4" s="1" t="s">
        <v>6</v>
      </c>
      <c r="C4" s="1">
        <v>3</v>
      </c>
      <c r="D4" s="5"/>
      <c r="E4" s="5"/>
      <c r="G4" t="s">
        <v>40</v>
      </c>
      <c r="H4">
        <v>3</v>
      </c>
      <c r="I4">
        <v>3</v>
      </c>
      <c r="J4">
        <v>5</v>
      </c>
      <c r="K4">
        <v>3</v>
      </c>
      <c r="L4">
        <v>3</v>
      </c>
      <c r="M4">
        <v>3</v>
      </c>
      <c r="N4">
        <v>3</v>
      </c>
    </row>
    <row r="5" spans="1:14" x14ac:dyDescent="0.3">
      <c r="A5" s="3" t="s">
        <v>7</v>
      </c>
      <c r="B5" s="1" t="s">
        <v>8</v>
      </c>
      <c r="C5" s="1">
        <v>1</v>
      </c>
      <c r="D5" s="3">
        <v>5</v>
      </c>
      <c r="E5" s="3" t="s">
        <v>25</v>
      </c>
      <c r="G5" t="s">
        <v>42</v>
      </c>
      <c r="H5">
        <v>5</v>
      </c>
      <c r="I5">
        <v>1</v>
      </c>
      <c r="J5">
        <v>5</v>
      </c>
      <c r="K5">
        <v>3</v>
      </c>
      <c r="L5">
        <v>3</v>
      </c>
      <c r="M5">
        <v>5</v>
      </c>
      <c r="N5">
        <v>3</v>
      </c>
    </row>
    <row r="6" spans="1:14" x14ac:dyDescent="0.3">
      <c r="A6" s="4"/>
      <c r="B6" s="1" t="s">
        <v>5</v>
      </c>
      <c r="C6" s="1">
        <v>3</v>
      </c>
      <c r="D6" s="4"/>
      <c r="E6" s="4"/>
      <c r="G6" t="s">
        <v>43</v>
      </c>
      <c r="H6">
        <v>5</v>
      </c>
      <c r="I6">
        <v>5</v>
      </c>
      <c r="J6">
        <v>5</v>
      </c>
      <c r="K6">
        <v>3</v>
      </c>
      <c r="L6">
        <v>3</v>
      </c>
      <c r="M6">
        <v>3</v>
      </c>
      <c r="N6">
        <v>5</v>
      </c>
    </row>
    <row r="7" spans="1:14" x14ac:dyDescent="0.3">
      <c r="A7" s="5"/>
      <c r="B7" s="1" t="s">
        <v>9</v>
      </c>
      <c r="C7" s="1">
        <v>5</v>
      </c>
      <c r="D7" s="5"/>
      <c r="E7" s="5"/>
    </row>
    <row r="8" spans="1:14" x14ac:dyDescent="0.3">
      <c r="A8" s="3" t="s">
        <v>10</v>
      </c>
      <c r="B8" s="1" t="s">
        <v>12</v>
      </c>
      <c r="C8" s="1">
        <v>3</v>
      </c>
      <c r="D8" s="3">
        <v>5</v>
      </c>
      <c r="E8" s="3" t="s">
        <v>25</v>
      </c>
      <c r="G8" s="10" t="s">
        <v>41</v>
      </c>
      <c r="J8" t="s">
        <v>49</v>
      </c>
    </row>
    <row r="9" spans="1:14" x14ac:dyDescent="0.3">
      <c r="A9" s="5"/>
      <c r="B9" s="1" t="s">
        <v>11</v>
      </c>
      <c r="C9" s="1">
        <v>5</v>
      </c>
      <c r="D9" s="5"/>
      <c r="E9" s="5"/>
      <c r="G9" t="s">
        <v>44</v>
      </c>
      <c r="H9">
        <f>(H2^$B$25)*(I2^$B$26)*(J2^$B$27)*(K2^$B$28)*(L2^$B$29)*(M2^$B$30)*(N2^(-$B$31))</f>
        <v>2.617689901740369</v>
      </c>
      <c r="J9" t="s">
        <v>50</v>
      </c>
      <c r="K9">
        <f>H9/$H$14</f>
        <v>0.19017466769192473</v>
      </c>
    </row>
    <row r="10" spans="1:14" x14ac:dyDescent="0.3">
      <c r="A10" s="3" t="s">
        <v>13</v>
      </c>
      <c r="B10" s="1" t="s">
        <v>16</v>
      </c>
      <c r="C10" s="1">
        <v>1</v>
      </c>
      <c r="D10" s="3">
        <v>4</v>
      </c>
      <c r="E10" s="3" t="s">
        <v>25</v>
      </c>
      <c r="G10" t="s">
        <v>45</v>
      </c>
      <c r="H10">
        <f t="shared" ref="H10:H13" si="0">(H3^$B$25)*(I3^$B$26)*(J3^$B$27)*(K3^$B$28)*(L3^$B$29)*(M3^$B$30)*(N3^(-$B$31))</f>
        <v>3.2082927178775309</v>
      </c>
      <c r="J10" t="s">
        <v>51</v>
      </c>
      <c r="K10">
        <f t="shared" ref="K10:K13" si="1">H10/$H$14</f>
        <v>0.23308184864644704</v>
      </c>
    </row>
    <row r="11" spans="1:14" x14ac:dyDescent="0.3">
      <c r="A11" s="4"/>
      <c r="B11" s="1" t="s">
        <v>15</v>
      </c>
      <c r="C11" s="1">
        <v>3</v>
      </c>
      <c r="D11" s="4"/>
      <c r="E11" s="4"/>
      <c r="G11" t="s">
        <v>46</v>
      </c>
      <c r="H11">
        <f t="shared" si="0"/>
        <v>2.5833152695852442</v>
      </c>
      <c r="J11" t="s">
        <v>52</v>
      </c>
      <c r="K11">
        <f t="shared" si="1"/>
        <v>0.18767735727987525</v>
      </c>
    </row>
    <row r="12" spans="1:14" x14ac:dyDescent="0.3">
      <c r="A12" s="5"/>
      <c r="B12" s="1" t="s">
        <v>14</v>
      </c>
      <c r="C12" s="1">
        <v>5</v>
      </c>
      <c r="D12" s="5"/>
      <c r="E12" s="5"/>
      <c r="G12" t="s">
        <v>47</v>
      </c>
      <c r="H12">
        <f t="shared" si="0"/>
        <v>2.4062345901948388</v>
      </c>
      <c r="J12" t="s">
        <v>53</v>
      </c>
      <c r="K12">
        <f t="shared" si="1"/>
        <v>0.17481247999424224</v>
      </c>
    </row>
    <row r="13" spans="1:14" x14ac:dyDescent="0.3">
      <c r="A13" s="11" t="s">
        <v>17</v>
      </c>
      <c r="B13" s="7" t="s">
        <v>56</v>
      </c>
      <c r="C13" s="7">
        <v>1</v>
      </c>
      <c r="D13" s="2">
        <v>3</v>
      </c>
      <c r="E13" s="2" t="s">
        <v>25</v>
      </c>
      <c r="G13" t="s">
        <v>48</v>
      </c>
      <c r="H13">
        <f t="shared" si="0"/>
        <v>2.9491288895963388</v>
      </c>
      <c r="J13" t="s">
        <v>54</v>
      </c>
      <c r="K13">
        <f t="shared" si="1"/>
        <v>0.21425364638751074</v>
      </c>
    </row>
    <row r="14" spans="1:14" x14ac:dyDescent="0.3">
      <c r="A14" s="12"/>
      <c r="B14" s="7" t="s">
        <v>19</v>
      </c>
      <c r="C14" s="7">
        <v>3</v>
      </c>
      <c r="D14" s="2"/>
      <c r="E14" s="2"/>
      <c r="G14" s="10" t="s">
        <v>55</v>
      </c>
      <c r="H14">
        <f>SUM(H9:H13)</f>
        <v>13.764661368994322</v>
      </c>
    </row>
    <row r="15" spans="1:14" x14ac:dyDescent="0.3">
      <c r="A15" s="13"/>
      <c r="B15" s="7" t="s">
        <v>18</v>
      </c>
      <c r="C15" s="7">
        <v>5</v>
      </c>
      <c r="D15" s="2"/>
      <c r="E15" s="2"/>
    </row>
    <row r="16" spans="1:14" x14ac:dyDescent="0.3">
      <c r="A16" s="3" t="s">
        <v>20</v>
      </c>
      <c r="B16" s="1" t="s">
        <v>21</v>
      </c>
      <c r="C16" s="1">
        <v>5</v>
      </c>
      <c r="D16" s="3">
        <v>2</v>
      </c>
      <c r="E16" s="3" t="s">
        <v>25</v>
      </c>
    </row>
    <row r="17" spans="1:5" x14ac:dyDescent="0.3">
      <c r="A17" s="5"/>
      <c r="B17" s="1" t="s">
        <v>22</v>
      </c>
      <c r="C17" s="1">
        <v>3</v>
      </c>
      <c r="D17" s="5"/>
      <c r="E17" s="5"/>
    </row>
    <row r="18" spans="1:5" x14ac:dyDescent="0.3">
      <c r="A18" s="2" t="s">
        <v>26</v>
      </c>
      <c r="B18" s="7" t="s">
        <v>57</v>
      </c>
      <c r="C18" s="7">
        <v>1</v>
      </c>
      <c r="D18" s="2">
        <v>3</v>
      </c>
      <c r="E18" s="2" t="s">
        <v>27</v>
      </c>
    </row>
    <row r="19" spans="1:5" x14ac:dyDescent="0.3">
      <c r="A19" s="2"/>
      <c r="B19" s="7" t="s">
        <v>58</v>
      </c>
      <c r="C19" s="7">
        <v>2</v>
      </c>
      <c r="D19" s="2"/>
      <c r="E19" s="2"/>
    </row>
    <row r="20" spans="1:5" x14ac:dyDescent="0.3">
      <c r="A20" s="2"/>
      <c r="B20" s="7" t="s">
        <v>59</v>
      </c>
      <c r="C20" s="7">
        <v>3</v>
      </c>
      <c r="D20" s="2"/>
      <c r="E20" s="2"/>
    </row>
    <row r="21" spans="1:5" x14ac:dyDescent="0.3">
      <c r="A21" s="2"/>
      <c r="B21" s="7" t="s">
        <v>60</v>
      </c>
      <c r="C21" s="7">
        <v>4</v>
      </c>
      <c r="D21" s="2"/>
      <c r="E21" s="2"/>
    </row>
    <row r="22" spans="1:5" x14ac:dyDescent="0.3">
      <c r="A22" s="2"/>
      <c r="B22" s="7" t="s">
        <v>61</v>
      </c>
      <c r="C22" s="7">
        <v>5</v>
      </c>
      <c r="D22" s="2"/>
      <c r="E22" s="2"/>
    </row>
    <row r="24" spans="1:5" x14ac:dyDescent="0.3">
      <c r="A24" s="8" t="s">
        <v>28</v>
      </c>
      <c r="B24" s="6"/>
    </row>
    <row r="25" spans="1:5" x14ac:dyDescent="0.3">
      <c r="A25" t="s">
        <v>29</v>
      </c>
      <c r="B25" s="9">
        <f>D2/(SUM($D$2:$D$22))</f>
        <v>0.18518518518518517</v>
      </c>
    </row>
    <row r="26" spans="1:5" x14ac:dyDescent="0.3">
      <c r="A26" t="s">
        <v>30</v>
      </c>
      <c r="B26" s="9">
        <f>D5/(SUM($D$2:$D$22))</f>
        <v>0.18518518518518517</v>
      </c>
    </row>
    <row r="27" spans="1:5" x14ac:dyDescent="0.3">
      <c r="A27" t="s">
        <v>31</v>
      </c>
      <c r="B27" s="9">
        <f>D8/(SUM($D$2:$D$22))</f>
        <v>0.18518518518518517</v>
      </c>
    </row>
    <row r="28" spans="1:5" x14ac:dyDescent="0.3">
      <c r="A28" t="s">
        <v>32</v>
      </c>
      <c r="B28" s="9">
        <f>D10/(SUM($D$2:$D$22))</f>
        <v>0.14814814814814814</v>
      </c>
    </row>
    <row r="29" spans="1:5" x14ac:dyDescent="0.3">
      <c r="A29" t="s">
        <v>33</v>
      </c>
      <c r="B29" s="9">
        <f>D13/(SUM($D$2:$D$22))</f>
        <v>0.1111111111111111</v>
      </c>
    </row>
    <row r="30" spans="1:5" x14ac:dyDescent="0.3">
      <c r="A30" t="s">
        <v>34</v>
      </c>
      <c r="B30" s="9">
        <f>D16/(SUM($D$2:$D$22))</f>
        <v>7.407407407407407E-2</v>
      </c>
    </row>
    <row r="31" spans="1:5" x14ac:dyDescent="0.3">
      <c r="A31" t="s">
        <v>35</v>
      </c>
      <c r="B31" s="9">
        <f>D18/(SUM($D$2:$D$22))</f>
        <v>0.1111111111111111</v>
      </c>
    </row>
  </sheetData>
  <mergeCells count="22">
    <mergeCell ref="A18:A22"/>
    <mergeCell ref="E18:E22"/>
    <mergeCell ref="D18:D22"/>
    <mergeCell ref="A24:B24"/>
    <mergeCell ref="A16:A17"/>
    <mergeCell ref="D16:D17"/>
    <mergeCell ref="E16:E17"/>
    <mergeCell ref="A13:A15"/>
    <mergeCell ref="D13:D15"/>
    <mergeCell ref="E13:E15"/>
    <mergeCell ref="A8:A9"/>
    <mergeCell ref="D8:D9"/>
    <mergeCell ref="E8:E9"/>
    <mergeCell ref="A10:A12"/>
    <mergeCell ref="D10:D12"/>
    <mergeCell ref="E10:E12"/>
    <mergeCell ref="A2:A4"/>
    <mergeCell ref="D2:D4"/>
    <mergeCell ref="E2:E4"/>
    <mergeCell ref="A5:A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 Fathurohman</dc:creator>
  <cp:lastModifiedBy>Dicki Fathurohman</cp:lastModifiedBy>
  <dcterms:created xsi:type="dcterms:W3CDTF">2024-06-09T11:50:03Z</dcterms:created>
  <dcterms:modified xsi:type="dcterms:W3CDTF">2024-06-10T03:36:35Z</dcterms:modified>
</cp:coreProperties>
</file>