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Research documents\OSM_Completeness_paper\EPSG54009\CAR\Stats\"/>
    </mc:Choice>
  </mc:AlternateContent>
  <xr:revisionPtr revIDLastSave="0" documentId="13_ncr:1_{F07DEF67-F18B-466A-993A-69A4C38CD5D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n_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2" i="1"/>
  <c r="Q2" i="1"/>
  <c r="U13" i="1"/>
  <c r="U12" i="1"/>
  <c r="U11" i="1"/>
  <c r="U1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M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8" i="1"/>
  <c r="M9" i="1"/>
  <c r="M10" i="1" s="1"/>
  <c r="M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M11" i="1" l="1"/>
  <c r="M12" i="1" l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</calcChain>
</file>

<file path=xl/sharedStrings.xml><?xml version="1.0" encoding="utf-8"?>
<sst xmlns="http://schemas.openxmlformats.org/spreadsheetml/2006/main" count="22" uniqueCount="22">
  <si>
    <t>fid</t>
  </si>
  <si>
    <t>left</t>
  </si>
  <si>
    <t>bottom</t>
  </si>
  <si>
    <t>right</t>
  </si>
  <si>
    <t>top</t>
  </si>
  <si>
    <t>LENGTH</t>
  </si>
  <si>
    <t>COUNT</t>
  </si>
  <si>
    <t>Dncount</t>
  </si>
  <si>
    <t>Dnsum</t>
  </si>
  <si>
    <t>Dnmean</t>
  </si>
  <si>
    <t>Density</t>
  </si>
  <si>
    <t>round</t>
  </si>
  <si>
    <t>f</t>
  </si>
  <si>
    <t>x</t>
  </si>
  <si>
    <t>p</t>
  </si>
  <si>
    <t>p_x</t>
  </si>
  <si>
    <t>mean</t>
  </si>
  <si>
    <t>sd</t>
  </si>
  <si>
    <t>pos 68</t>
  </si>
  <si>
    <t>neg 68</t>
  </si>
  <si>
    <t>fx_22</t>
  </si>
  <si>
    <t>fx_cum_22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</si>
</sst>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abSelected="1" topLeftCell="H1" workbookViewId="0">
      <selection activeCell="T18" sqref="T18"/>
    </sheetView>
  </sheetViews>
  <sheetFormatPr defaultRowHeight="13.2" x14ac:dyDescent="0.25"/>
  <cols>
    <col min="1" max="6" width="0" hidden="1" customWidth="1"/>
    <col min="7" max="12" width="15"/>
    <col min="14" max="1024" width="1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  <c r="P1" t="s">
        <v>15</v>
      </c>
      <c r="Q1" t="s">
        <v>20</v>
      </c>
      <c r="R1" t="s">
        <v>21</v>
      </c>
    </row>
    <row r="2" spans="1:21" x14ac:dyDescent="0.25">
      <c r="A2">
        <v>205404</v>
      </c>
      <c r="B2">
        <v>1609000</v>
      </c>
      <c r="C2">
        <v>323000</v>
      </c>
      <c r="D2">
        <v>1610000</v>
      </c>
      <c r="E2">
        <v>324000</v>
      </c>
      <c r="F2">
        <v>4610.4606419003803</v>
      </c>
      <c r="G2">
        <v>25</v>
      </c>
      <c r="H2">
        <v>5.7370329027345082E-2</v>
      </c>
      <c r="I2">
        <v>1.2621472386015919</v>
      </c>
      <c r="J2">
        <v>22</v>
      </c>
      <c r="K2">
        <v>4.6104606419003806</v>
      </c>
      <c r="L2">
        <f>ROUND(K2,0)</f>
        <v>5</v>
      </c>
      <c r="M2">
        <v>1</v>
      </c>
      <c r="N2">
        <f>COUNTIF(L:L,M2)</f>
        <v>4</v>
      </c>
      <c r="O2">
        <f>N2/14</f>
        <v>0.2857142857142857</v>
      </c>
      <c r="P2">
        <f>O2*M2</f>
        <v>0.2857142857142857</v>
      </c>
      <c r="Q2">
        <f>_xlfn.NORM.DIST(M2,$U$10,$U$11,FALSE)</f>
        <v>7.2076311433482559E-2</v>
      </c>
      <c r="R2">
        <f>_xlfn.NORM.DIST(M2,$U$10,$U$11,TRUE)</f>
        <v>0.15840917778224881</v>
      </c>
    </row>
    <row r="3" spans="1:21" x14ac:dyDescent="0.25">
      <c r="A3">
        <v>205405</v>
      </c>
      <c r="B3">
        <v>1609000</v>
      </c>
      <c r="C3">
        <v>324000</v>
      </c>
      <c r="D3">
        <v>1610000</v>
      </c>
      <c r="E3">
        <v>325000</v>
      </c>
      <c r="F3">
        <v>3935.8158907054799</v>
      </c>
      <c r="G3">
        <v>13</v>
      </c>
      <c r="H3">
        <v>0.34032409649528672</v>
      </c>
      <c r="I3">
        <v>7.487130122896307</v>
      </c>
      <c r="J3">
        <v>22</v>
      </c>
      <c r="K3">
        <v>3.9358158907054799</v>
      </c>
      <c r="L3">
        <f t="shared" ref="L3:L15" si="0">ROUND(K3,0)</f>
        <v>4</v>
      </c>
      <c r="M3">
        <v>2</v>
      </c>
      <c r="N3">
        <f t="shared" ref="N3:N62" si="1">COUNTIF(L:L,M3)</f>
        <v>2</v>
      </c>
      <c r="O3">
        <f t="shared" ref="O3:O62" si="2">N3/14</f>
        <v>0.14285714285714285</v>
      </c>
      <c r="P3">
        <f t="shared" ref="P3:P62" si="3">O3*M3</f>
        <v>0.2857142857142857</v>
      </c>
      <c r="Q3">
        <f t="shared" ref="Q3:Q62" si="4">_xlfn.NORM.DIST(M3,$U$10,$U$11,FALSE)</f>
        <v>9.2921026743564145E-2</v>
      </c>
      <c r="R3">
        <f t="shared" ref="R3:R62" si="5">_xlfn.NORM.DIST(M3,$U$10,$U$11,TRUE)</f>
        <v>0.24107709011312101</v>
      </c>
    </row>
    <row r="4" spans="1:21" x14ac:dyDescent="0.25">
      <c r="A4">
        <v>205523</v>
      </c>
      <c r="B4">
        <v>1609000</v>
      </c>
      <c r="C4">
        <v>442000</v>
      </c>
      <c r="D4">
        <v>1610000</v>
      </c>
      <c r="E4">
        <v>443000</v>
      </c>
      <c r="F4">
        <v>1187.626992654556</v>
      </c>
      <c r="G4">
        <v>2</v>
      </c>
      <c r="H4">
        <v>1</v>
      </c>
      <c r="I4">
        <v>22</v>
      </c>
      <c r="J4">
        <v>22</v>
      </c>
      <c r="K4">
        <v>1.187626992654556</v>
      </c>
      <c r="L4">
        <f t="shared" si="0"/>
        <v>1</v>
      </c>
      <c r="M4">
        <v>3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0.1096031258729676</v>
      </c>
      <c r="R4">
        <f t="shared" si="5"/>
        <v>0.34286128251127357</v>
      </c>
    </row>
    <row r="5" spans="1:21" x14ac:dyDescent="0.25">
      <c r="A5">
        <v>205524</v>
      </c>
      <c r="B5">
        <v>1609000</v>
      </c>
      <c r="C5">
        <v>443000</v>
      </c>
      <c r="D5">
        <v>1610000</v>
      </c>
      <c r="E5">
        <v>444000</v>
      </c>
      <c r="F5">
        <v>609.66197707859135</v>
      </c>
      <c r="G5">
        <v>3</v>
      </c>
      <c r="H5">
        <v>1</v>
      </c>
      <c r="I5">
        <v>22</v>
      </c>
      <c r="J5">
        <v>22</v>
      </c>
      <c r="K5">
        <v>0.60966197707859138</v>
      </c>
      <c r="L5">
        <f t="shared" si="0"/>
        <v>1</v>
      </c>
      <c r="M5">
        <v>4</v>
      </c>
      <c r="N5">
        <f t="shared" si="1"/>
        <v>2</v>
      </c>
      <c r="O5">
        <f t="shared" si="2"/>
        <v>0.14285714285714285</v>
      </c>
      <c r="P5">
        <f t="shared" si="3"/>
        <v>0.5714285714285714</v>
      </c>
      <c r="Q5">
        <f t="shared" si="4"/>
        <v>0.11828219476653511</v>
      </c>
      <c r="R5">
        <f t="shared" si="5"/>
        <v>0.45759630992564782</v>
      </c>
    </row>
    <row r="6" spans="1:21" x14ac:dyDescent="0.25">
      <c r="A6">
        <v>713577</v>
      </c>
      <c r="B6">
        <v>2069000</v>
      </c>
      <c r="C6">
        <v>656000</v>
      </c>
      <c r="D6">
        <v>2070000</v>
      </c>
      <c r="E6">
        <v>657000</v>
      </c>
      <c r="F6">
        <v>6705.0654737253089</v>
      </c>
      <c r="G6">
        <v>17</v>
      </c>
      <c r="H6">
        <v>1</v>
      </c>
      <c r="I6">
        <v>22</v>
      </c>
      <c r="J6">
        <v>22</v>
      </c>
      <c r="K6">
        <v>6.705065473725309</v>
      </c>
      <c r="L6">
        <f t="shared" si="0"/>
        <v>7</v>
      </c>
      <c r="M6">
        <v>5</v>
      </c>
      <c r="N6">
        <f t="shared" si="1"/>
        <v>1</v>
      </c>
      <c r="O6">
        <f t="shared" si="2"/>
        <v>7.1428571428571425E-2</v>
      </c>
      <c r="P6">
        <f t="shared" si="3"/>
        <v>0.3571428571428571</v>
      </c>
      <c r="Q6">
        <f t="shared" si="4"/>
        <v>0.11678936633019686</v>
      </c>
      <c r="R6">
        <f t="shared" si="5"/>
        <v>0.57600520812315392</v>
      </c>
    </row>
    <row r="7" spans="1:21" x14ac:dyDescent="0.25">
      <c r="A7">
        <v>713578</v>
      </c>
      <c r="B7">
        <v>2069000</v>
      </c>
      <c r="C7">
        <v>657000</v>
      </c>
      <c r="D7">
        <v>2070000</v>
      </c>
      <c r="E7">
        <v>658000</v>
      </c>
      <c r="F7">
        <v>12069.21092510993</v>
      </c>
      <c r="G7">
        <v>51</v>
      </c>
      <c r="H7">
        <v>1</v>
      </c>
      <c r="I7">
        <v>22</v>
      </c>
      <c r="J7">
        <v>22</v>
      </c>
      <c r="K7">
        <v>12.06921092510993</v>
      </c>
      <c r="L7">
        <f t="shared" si="0"/>
        <v>12</v>
      </c>
      <c r="M7">
        <f>M6+1</f>
        <v>6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0.10550540850157879</v>
      </c>
      <c r="R7">
        <f t="shared" si="5"/>
        <v>0.68788338067773436</v>
      </c>
    </row>
    <row r="8" spans="1:21" x14ac:dyDescent="0.25">
      <c r="A8">
        <v>713579</v>
      </c>
      <c r="B8">
        <v>2069000</v>
      </c>
      <c r="C8">
        <v>658000</v>
      </c>
      <c r="D8">
        <v>2070000</v>
      </c>
      <c r="E8">
        <v>659000</v>
      </c>
      <c r="F8">
        <v>7010.4953913214886</v>
      </c>
      <c r="G8">
        <v>23</v>
      </c>
      <c r="H8">
        <v>1</v>
      </c>
      <c r="I8">
        <v>22</v>
      </c>
      <c r="J8">
        <v>22</v>
      </c>
      <c r="K8">
        <v>7.0104953913214896</v>
      </c>
      <c r="L8">
        <f t="shared" si="0"/>
        <v>7</v>
      </c>
      <c r="M8">
        <f t="shared" ref="M8:M62" si="6">M7+1</f>
        <v>7</v>
      </c>
      <c r="N8">
        <f t="shared" si="1"/>
        <v>4</v>
      </c>
      <c r="O8">
        <f t="shared" si="2"/>
        <v>0.2857142857142857</v>
      </c>
      <c r="P8">
        <f t="shared" si="3"/>
        <v>2</v>
      </c>
      <c r="Q8">
        <f t="shared" si="4"/>
        <v>8.7203444204209002E-2</v>
      </c>
      <c r="R8">
        <f t="shared" si="5"/>
        <v>0.78466189512033835</v>
      </c>
    </row>
    <row r="9" spans="1:21" x14ac:dyDescent="0.25">
      <c r="A9">
        <v>714682</v>
      </c>
      <c r="B9">
        <v>2070000</v>
      </c>
      <c r="C9">
        <v>657000</v>
      </c>
      <c r="D9">
        <v>2071000</v>
      </c>
      <c r="E9">
        <v>658000</v>
      </c>
      <c r="F9">
        <v>6842.7308217533364</v>
      </c>
      <c r="G9">
        <v>19</v>
      </c>
      <c r="H9">
        <v>1</v>
      </c>
      <c r="I9">
        <v>22</v>
      </c>
      <c r="J9">
        <v>22</v>
      </c>
      <c r="K9">
        <v>6.842730821753336</v>
      </c>
      <c r="L9">
        <f t="shared" si="0"/>
        <v>7</v>
      </c>
      <c r="M9">
        <f t="shared" si="6"/>
        <v>8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6.5944722760372637E-2</v>
      </c>
      <c r="R9">
        <f t="shared" si="5"/>
        <v>0.86130705506757943</v>
      </c>
    </row>
    <row r="10" spans="1:21" x14ac:dyDescent="0.25">
      <c r="A10">
        <v>714683</v>
      </c>
      <c r="B10">
        <v>2070000</v>
      </c>
      <c r="C10">
        <v>658000</v>
      </c>
      <c r="D10">
        <v>2071000</v>
      </c>
      <c r="E10">
        <v>659000</v>
      </c>
      <c r="F10">
        <v>7221.2417417894449</v>
      </c>
      <c r="G10">
        <v>30</v>
      </c>
      <c r="H10">
        <v>1</v>
      </c>
      <c r="I10">
        <v>22</v>
      </c>
      <c r="J10">
        <v>22</v>
      </c>
      <c r="K10">
        <v>7.221241741789445</v>
      </c>
      <c r="L10">
        <f t="shared" si="0"/>
        <v>7</v>
      </c>
      <c r="M10">
        <f t="shared" si="6"/>
        <v>9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4.562616313039352E-2</v>
      </c>
      <c r="R10">
        <f t="shared" si="5"/>
        <v>0.91687983531268002</v>
      </c>
      <c r="T10" t="s">
        <v>16</v>
      </c>
      <c r="U10">
        <f>SUM(P:P)</f>
        <v>4.3571428571428568</v>
      </c>
    </row>
    <row r="11" spans="1:21" x14ac:dyDescent="0.25">
      <c r="A11">
        <v>905545</v>
      </c>
      <c r="B11">
        <v>2243000</v>
      </c>
      <c r="C11">
        <v>528000</v>
      </c>
      <c r="D11">
        <v>2244000</v>
      </c>
      <c r="E11">
        <v>529000</v>
      </c>
      <c r="F11">
        <v>1589.5737525940649</v>
      </c>
      <c r="G11">
        <v>3</v>
      </c>
      <c r="H11">
        <v>1</v>
      </c>
      <c r="I11">
        <v>22</v>
      </c>
      <c r="J11">
        <v>22</v>
      </c>
      <c r="K11">
        <v>1.589573752594065</v>
      </c>
      <c r="L11">
        <f t="shared" si="0"/>
        <v>2</v>
      </c>
      <c r="M11">
        <f t="shared" si="6"/>
        <v>10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2.8882537419003106E-2</v>
      </c>
      <c r="R11">
        <f t="shared" si="5"/>
        <v>0.95376997594568191</v>
      </c>
      <c r="T11" t="s">
        <v>17</v>
      </c>
      <c r="U11">
        <f>STDEV(K:K)</f>
        <v>3.3537304891767885</v>
      </c>
    </row>
    <row r="12" spans="1:21" x14ac:dyDescent="0.25">
      <c r="A12">
        <v>905546</v>
      </c>
      <c r="B12">
        <v>2243000</v>
      </c>
      <c r="C12">
        <v>529000</v>
      </c>
      <c r="D12">
        <v>2244000</v>
      </c>
      <c r="E12">
        <v>530000</v>
      </c>
      <c r="F12">
        <v>773.26957796670752</v>
      </c>
      <c r="G12">
        <v>1</v>
      </c>
      <c r="H12">
        <v>1</v>
      </c>
      <c r="I12">
        <v>22</v>
      </c>
      <c r="J12">
        <v>22</v>
      </c>
      <c r="K12">
        <v>0.77326957796670748</v>
      </c>
      <c r="L12">
        <f t="shared" si="0"/>
        <v>1</v>
      </c>
      <c r="M12">
        <f t="shared" si="6"/>
        <v>11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1.6728008251936523E-2</v>
      </c>
      <c r="R12">
        <f t="shared" si="5"/>
        <v>0.97618959695844998</v>
      </c>
      <c r="T12" t="s">
        <v>18</v>
      </c>
      <c r="U12">
        <f>U10+U11</f>
        <v>7.7108733463196453</v>
      </c>
    </row>
    <row r="13" spans="1:21" x14ac:dyDescent="0.25">
      <c r="A13">
        <v>906650</v>
      </c>
      <c r="B13">
        <v>2244000</v>
      </c>
      <c r="C13">
        <v>529000</v>
      </c>
      <c r="D13">
        <v>2245000</v>
      </c>
      <c r="E13">
        <v>530000</v>
      </c>
      <c r="F13">
        <v>1180.584017711089</v>
      </c>
      <c r="G13">
        <v>1</v>
      </c>
      <c r="H13">
        <v>1</v>
      </c>
      <c r="I13">
        <v>22</v>
      </c>
      <c r="J13">
        <v>22</v>
      </c>
      <c r="K13">
        <v>1.1805840177110889</v>
      </c>
      <c r="L13">
        <f t="shared" si="0"/>
        <v>1</v>
      </c>
      <c r="M13">
        <f t="shared" si="6"/>
        <v>12</v>
      </c>
      <c r="N13">
        <f t="shared" si="1"/>
        <v>1</v>
      </c>
      <c r="O13">
        <f t="shared" si="2"/>
        <v>7.1428571428571425E-2</v>
      </c>
      <c r="P13">
        <f t="shared" si="3"/>
        <v>0.8571428571428571</v>
      </c>
      <c r="Q13">
        <f t="shared" si="4"/>
        <v>8.8642218538149357E-3</v>
      </c>
      <c r="R13">
        <f t="shared" si="5"/>
        <v>0.98866385583920957</v>
      </c>
      <c r="T13" t="s">
        <v>19</v>
      </c>
      <c r="U13">
        <f>U10-U11</f>
        <v>1.0034123679660683</v>
      </c>
    </row>
    <row r="14" spans="1:21" x14ac:dyDescent="0.25">
      <c r="A14">
        <v>940942</v>
      </c>
      <c r="B14">
        <v>2275000</v>
      </c>
      <c r="C14">
        <v>597000</v>
      </c>
      <c r="D14">
        <v>2276000</v>
      </c>
      <c r="E14">
        <v>598000</v>
      </c>
      <c r="F14">
        <v>2244.4791957845091</v>
      </c>
      <c r="G14">
        <v>7</v>
      </c>
      <c r="H14">
        <v>1</v>
      </c>
      <c r="I14">
        <v>22</v>
      </c>
      <c r="J14">
        <v>22</v>
      </c>
      <c r="K14">
        <v>2.2444791957845092</v>
      </c>
      <c r="L14">
        <f t="shared" si="0"/>
        <v>2</v>
      </c>
      <c r="M14">
        <f t="shared" si="6"/>
        <v>13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4.2975851831220067E-3</v>
      </c>
      <c r="R14">
        <f t="shared" si="5"/>
        <v>0.99501816469227333</v>
      </c>
    </row>
    <row r="15" spans="1:21" x14ac:dyDescent="0.25">
      <c r="A15">
        <v>940943</v>
      </c>
      <c r="B15">
        <v>2275000</v>
      </c>
      <c r="C15">
        <v>598000</v>
      </c>
      <c r="D15">
        <v>2276000</v>
      </c>
      <c r="E15">
        <v>599000</v>
      </c>
      <c r="F15">
        <v>3608.0434150081378</v>
      </c>
      <c r="G15">
        <v>15</v>
      </c>
      <c r="H15">
        <v>1</v>
      </c>
      <c r="I15">
        <v>22</v>
      </c>
      <c r="J15">
        <v>22</v>
      </c>
      <c r="K15">
        <v>3.608043415008138</v>
      </c>
      <c r="L15">
        <f t="shared" si="0"/>
        <v>4</v>
      </c>
      <c r="M15">
        <f t="shared" si="6"/>
        <v>14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1.906320261796561E-3</v>
      </c>
      <c r="R15">
        <f t="shared" si="5"/>
        <v>0.99798154449456145</v>
      </c>
    </row>
    <row r="16" spans="1:21" x14ac:dyDescent="0.25">
      <c r="M16">
        <f t="shared" si="6"/>
        <v>15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7.7366816667944643E-4</v>
      </c>
      <c r="R16">
        <f t="shared" si="5"/>
        <v>0.99924677569420362</v>
      </c>
    </row>
    <row r="17" spans="13:20" x14ac:dyDescent="0.25">
      <c r="M17">
        <f t="shared" si="6"/>
        <v>16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2.8727715107131746E-4</v>
      </c>
      <c r="R17">
        <f t="shared" si="5"/>
        <v>0.99974133002378496</v>
      </c>
      <c r="T17">
        <f>SKEW(K:K)</f>
        <v>0.90346419138672818</v>
      </c>
    </row>
    <row r="18" spans="13:20" x14ac:dyDescent="0.25">
      <c r="M18">
        <f t="shared" si="6"/>
        <v>17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9.7596655741782711E-5</v>
      </c>
      <c r="R18">
        <f t="shared" si="5"/>
        <v>0.99991830727224595</v>
      </c>
    </row>
    <row r="19" spans="13:20" x14ac:dyDescent="0.25">
      <c r="M19">
        <f t="shared" si="6"/>
        <v>18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3.0335857880808966E-5</v>
      </c>
      <c r="R19">
        <f t="shared" si="5"/>
        <v>0.99997628721515897</v>
      </c>
    </row>
    <row r="20" spans="13:20" x14ac:dyDescent="0.25">
      <c r="M20">
        <f t="shared" si="6"/>
        <v>19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8.6271057061661414E-6</v>
      </c>
      <c r="R20">
        <f t="shared" si="5"/>
        <v>0.9999936769305362</v>
      </c>
    </row>
    <row r="21" spans="13:20" x14ac:dyDescent="0.25">
      <c r="M21">
        <f t="shared" si="6"/>
        <v>20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2.2447162542369318E-6</v>
      </c>
      <c r="R21">
        <f t="shared" si="5"/>
        <v>0.99999845177007718</v>
      </c>
    </row>
    <row r="22" spans="13:20" x14ac:dyDescent="0.25">
      <c r="M22">
        <f t="shared" si="6"/>
        <v>21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5.343739477922411E-7</v>
      </c>
      <c r="R22">
        <f t="shared" si="5"/>
        <v>0.99999965202591756</v>
      </c>
    </row>
    <row r="23" spans="13:20" x14ac:dyDescent="0.25">
      <c r="M23">
        <f t="shared" si="6"/>
        <v>22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1.1639024868485267E-7</v>
      </c>
      <c r="R23">
        <f t="shared" si="5"/>
        <v>0.99999992823286099</v>
      </c>
    </row>
    <row r="24" spans="13:20" x14ac:dyDescent="0.25">
      <c r="M24">
        <f t="shared" si="6"/>
        <v>23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2.3193986974994656E-8</v>
      </c>
      <c r="R24">
        <f t="shared" si="5"/>
        <v>0.99999998642146271</v>
      </c>
    </row>
    <row r="25" spans="13:20" x14ac:dyDescent="0.25">
      <c r="M25">
        <f t="shared" si="6"/>
        <v>24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4.2288444951092957E-9</v>
      </c>
      <c r="R25">
        <f t="shared" si="5"/>
        <v>0.99999999764372827</v>
      </c>
    </row>
    <row r="26" spans="13:20" x14ac:dyDescent="0.25">
      <c r="M26">
        <f t="shared" si="6"/>
        <v>25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7.0543258324287983E-10</v>
      </c>
      <c r="R26">
        <f t="shared" si="5"/>
        <v>0.99999999962506847</v>
      </c>
    </row>
    <row r="27" spans="13:20" x14ac:dyDescent="0.25">
      <c r="M27">
        <f t="shared" si="6"/>
        <v>26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1.0766556135770086E-10</v>
      </c>
      <c r="R27">
        <f t="shared" si="5"/>
        <v>0.99999999994530442</v>
      </c>
    </row>
    <row r="28" spans="13:20" x14ac:dyDescent="0.25">
      <c r="M28">
        <f t="shared" si="6"/>
        <v>27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1.5034382540576571E-11</v>
      </c>
      <c r="R28">
        <f t="shared" si="5"/>
        <v>0.99999999999268596</v>
      </c>
    </row>
    <row r="29" spans="13:20" x14ac:dyDescent="0.25">
      <c r="M29">
        <f t="shared" si="6"/>
        <v>28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1.9207988070475265E-12</v>
      </c>
      <c r="R29">
        <f t="shared" si="5"/>
        <v>0.99999999999910361</v>
      </c>
    </row>
    <row r="30" spans="13:20" x14ac:dyDescent="0.25">
      <c r="M30">
        <f t="shared" si="6"/>
        <v>29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2.2452548948252054E-13</v>
      </c>
      <c r="R30">
        <f t="shared" si="5"/>
        <v>0.9999999999998993</v>
      </c>
    </row>
    <row r="31" spans="13:20" x14ac:dyDescent="0.25">
      <c r="M31">
        <f t="shared" si="6"/>
        <v>30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2.4012474684709578E-14</v>
      </c>
      <c r="R31">
        <f t="shared" si="5"/>
        <v>0.99999999999998967</v>
      </c>
    </row>
    <row r="32" spans="13:20" x14ac:dyDescent="0.25">
      <c r="M32">
        <f t="shared" si="6"/>
        <v>31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2.3496094584456179E-15</v>
      </c>
      <c r="R32">
        <f t="shared" si="5"/>
        <v>0.999999999999999</v>
      </c>
    </row>
    <row r="33" spans="13:18" x14ac:dyDescent="0.25">
      <c r="M33">
        <f t="shared" si="6"/>
        <v>32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2.1034971947989452E-16</v>
      </c>
      <c r="R33">
        <f t="shared" si="5"/>
        <v>0.99999999999999989</v>
      </c>
    </row>
    <row r="34" spans="13:18" x14ac:dyDescent="0.25">
      <c r="M34">
        <f t="shared" si="6"/>
        <v>33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1.7229619485347169E-17</v>
      </c>
      <c r="R34">
        <f t="shared" si="5"/>
        <v>1</v>
      </c>
    </row>
    <row r="35" spans="13:18" x14ac:dyDescent="0.25">
      <c r="M35">
        <f t="shared" si="6"/>
        <v>34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1.2912101426286737E-18</v>
      </c>
      <c r="R35">
        <f t="shared" si="5"/>
        <v>1</v>
      </c>
    </row>
    <row r="36" spans="13:18" x14ac:dyDescent="0.25">
      <c r="M36">
        <f t="shared" si="6"/>
        <v>35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8.8533098718558618E-20</v>
      </c>
      <c r="R36">
        <f t="shared" si="5"/>
        <v>1</v>
      </c>
    </row>
    <row r="37" spans="13:18" x14ac:dyDescent="0.25">
      <c r="M37">
        <f t="shared" si="6"/>
        <v>36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5.5539490959876354E-21</v>
      </c>
      <c r="R37">
        <f t="shared" si="5"/>
        <v>1</v>
      </c>
    </row>
    <row r="38" spans="13:18" x14ac:dyDescent="0.25">
      <c r="M38">
        <f t="shared" si="6"/>
        <v>37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3.1877600121397917E-22</v>
      </c>
      <c r="R38">
        <f t="shared" si="5"/>
        <v>1</v>
      </c>
    </row>
    <row r="39" spans="13:18" x14ac:dyDescent="0.25">
      <c r="M39">
        <f t="shared" si="6"/>
        <v>38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1.674005326629456E-23</v>
      </c>
      <c r="R39">
        <f t="shared" si="5"/>
        <v>1</v>
      </c>
    </row>
    <row r="40" spans="13:18" x14ac:dyDescent="0.25">
      <c r="M40">
        <f t="shared" si="6"/>
        <v>39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8.0429532860913202E-25</v>
      </c>
      <c r="R40">
        <f t="shared" si="5"/>
        <v>1</v>
      </c>
    </row>
    <row r="41" spans="13:18" x14ac:dyDescent="0.25">
      <c r="M41">
        <f t="shared" si="6"/>
        <v>40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3.5355888096214983E-26</v>
      </c>
      <c r="R41">
        <f t="shared" si="5"/>
        <v>1</v>
      </c>
    </row>
    <row r="42" spans="13:18" x14ac:dyDescent="0.25">
      <c r="M42">
        <f t="shared" si="6"/>
        <v>41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1.4219864191455434E-27</v>
      </c>
      <c r="R42">
        <f t="shared" si="5"/>
        <v>1</v>
      </c>
    </row>
    <row r="43" spans="13:18" x14ac:dyDescent="0.25">
      <c r="M43">
        <f t="shared" si="6"/>
        <v>42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5.2325891967277026E-29</v>
      </c>
      <c r="R43">
        <f t="shared" si="5"/>
        <v>1</v>
      </c>
    </row>
    <row r="44" spans="13:18" x14ac:dyDescent="0.25">
      <c r="M44">
        <f t="shared" si="6"/>
        <v>43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1.7616731103064922E-30</v>
      </c>
      <c r="R44">
        <f t="shared" si="5"/>
        <v>1</v>
      </c>
    </row>
    <row r="45" spans="13:18" x14ac:dyDescent="0.25">
      <c r="M45">
        <f t="shared" si="6"/>
        <v>44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5.4265212030778228E-32</v>
      </c>
      <c r="R45">
        <f t="shared" si="5"/>
        <v>1</v>
      </c>
    </row>
    <row r="46" spans="13:18" x14ac:dyDescent="0.25">
      <c r="M46">
        <f t="shared" si="6"/>
        <v>45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1.5293439758555672E-33</v>
      </c>
      <c r="R46">
        <f t="shared" si="5"/>
        <v>1</v>
      </c>
    </row>
    <row r="47" spans="13:18" x14ac:dyDescent="0.25">
      <c r="M47">
        <f t="shared" si="6"/>
        <v>46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3.9434500374903452E-35</v>
      </c>
      <c r="R47">
        <f t="shared" si="5"/>
        <v>1</v>
      </c>
    </row>
    <row r="48" spans="13:18" x14ac:dyDescent="0.25">
      <c r="M48">
        <f t="shared" si="6"/>
        <v>47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9.3032566593206479E-37</v>
      </c>
      <c r="R48">
        <f t="shared" si="5"/>
        <v>1</v>
      </c>
    </row>
    <row r="49" spans="13:18" x14ac:dyDescent="0.25">
      <c r="M49">
        <f t="shared" si="6"/>
        <v>48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2.0080806709266154E-38</v>
      </c>
      <c r="R49">
        <f t="shared" si="5"/>
        <v>1</v>
      </c>
    </row>
    <row r="50" spans="13:18" x14ac:dyDescent="0.25">
      <c r="M50">
        <f t="shared" si="6"/>
        <v>49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3.9656538451496861E-40</v>
      </c>
      <c r="R50">
        <f t="shared" si="5"/>
        <v>1</v>
      </c>
    </row>
    <row r="51" spans="13:18" x14ac:dyDescent="0.25">
      <c r="M51">
        <f t="shared" si="6"/>
        <v>50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7.1653258194504242E-42</v>
      </c>
      <c r="R51">
        <f t="shared" si="5"/>
        <v>1</v>
      </c>
    </row>
    <row r="52" spans="13:18" x14ac:dyDescent="0.25">
      <c r="M52">
        <f t="shared" si="6"/>
        <v>51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1.1845259445127749E-43</v>
      </c>
      <c r="R52">
        <f t="shared" si="5"/>
        <v>1</v>
      </c>
    </row>
    <row r="53" spans="13:18" x14ac:dyDescent="0.25">
      <c r="M53">
        <f t="shared" si="6"/>
        <v>52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1.7915985622289704E-45</v>
      </c>
      <c r="R53">
        <f t="shared" si="5"/>
        <v>1</v>
      </c>
    </row>
    <row r="54" spans="13:18" x14ac:dyDescent="0.25">
      <c r="M54">
        <f t="shared" si="6"/>
        <v>53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2.4792728619820403E-47</v>
      </c>
      <c r="R54">
        <f t="shared" si="5"/>
        <v>1</v>
      </c>
    </row>
    <row r="55" spans="13:18" x14ac:dyDescent="0.25">
      <c r="M55">
        <f t="shared" si="6"/>
        <v>54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3.1390298220383797E-49</v>
      </c>
      <c r="R55">
        <f t="shared" si="5"/>
        <v>1</v>
      </c>
    </row>
    <row r="56" spans="13:18" x14ac:dyDescent="0.25">
      <c r="M56">
        <f t="shared" si="6"/>
        <v>55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3.6362526465244264E-51</v>
      </c>
      <c r="R56">
        <f t="shared" si="5"/>
        <v>1</v>
      </c>
    </row>
    <row r="57" spans="13:18" x14ac:dyDescent="0.25">
      <c r="M57">
        <f t="shared" si="6"/>
        <v>56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3.8538974363922246E-53</v>
      </c>
      <c r="R57">
        <f t="shared" si="5"/>
        <v>1</v>
      </c>
    </row>
    <row r="58" spans="13:18" x14ac:dyDescent="0.25">
      <c r="M58">
        <f t="shared" si="6"/>
        <v>57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3.7370916474486051E-55</v>
      </c>
      <c r="R58">
        <f t="shared" si="5"/>
        <v>1</v>
      </c>
    </row>
    <row r="59" spans="13:18" x14ac:dyDescent="0.25">
      <c r="M59">
        <f t="shared" si="6"/>
        <v>58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3.315544322795291E-57</v>
      </c>
      <c r="R59">
        <f t="shared" si="5"/>
        <v>1</v>
      </c>
    </row>
    <row r="60" spans="13:18" x14ac:dyDescent="0.25">
      <c r="M60">
        <f t="shared" si="6"/>
        <v>59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2.6913081164568344E-59</v>
      </c>
      <c r="R60">
        <f t="shared" si="5"/>
        <v>1</v>
      </c>
    </row>
    <row r="61" spans="13:18" x14ac:dyDescent="0.25">
      <c r="M61">
        <f t="shared" si="6"/>
        <v>60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1.998754699590173E-61</v>
      </c>
      <c r="R61">
        <f t="shared" si="5"/>
        <v>1</v>
      </c>
    </row>
    <row r="62" spans="13:18" x14ac:dyDescent="0.25">
      <c r="M62">
        <f t="shared" si="6"/>
        <v>61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1.3581353967226404E-63</v>
      </c>
      <c r="R62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Saleem</cp:lastModifiedBy>
  <cp:revision>0</cp:revision>
  <dcterms:modified xsi:type="dcterms:W3CDTF">2021-01-28T13:40:00Z</dcterms:modified>
</cp:coreProperties>
</file>