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Research documents\OSM_Completeness_paper\EPSG54009\CAR\Stats\"/>
    </mc:Choice>
  </mc:AlternateContent>
  <xr:revisionPtr revIDLastSave="0" documentId="13_ncr:1_{8B557886-8F70-4981-91FB-FF642B4C9B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n_3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W17" i="1"/>
  <c r="W18" i="1"/>
  <c r="V17" i="1"/>
  <c r="V18" i="1"/>
  <c r="U17" i="1"/>
  <c r="U18" i="1"/>
  <c r="T17" i="1"/>
  <c r="T18" i="1"/>
  <c r="W16" i="1"/>
  <c r="V16" i="1"/>
  <c r="U16" i="1"/>
  <c r="T16" i="1"/>
  <c r="W15" i="1"/>
  <c r="V15" i="1"/>
  <c r="U15" i="1"/>
  <c r="T15" i="1"/>
  <c r="Q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2" i="1"/>
  <c r="T8" i="1"/>
  <c r="L3" i="1"/>
  <c r="L4" i="1"/>
  <c r="L5" i="1"/>
  <c r="L6" i="1"/>
  <c r="N4" i="1" s="1"/>
  <c r="O4" i="1" s="1"/>
  <c r="P4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2" i="1"/>
  <c r="N5" i="1" s="1"/>
  <c r="O5" i="1" s="1"/>
  <c r="P5" i="1" s="1"/>
  <c r="N60" i="1" l="1"/>
  <c r="O60" i="1" s="1"/>
  <c r="P60" i="1" s="1"/>
  <c r="N52" i="1"/>
  <c r="O52" i="1" s="1"/>
  <c r="P52" i="1" s="1"/>
  <c r="N44" i="1"/>
  <c r="O44" i="1" s="1"/>
  <c r="P44" i="1" s="1"/>
  <c r="N36" i="1"/>
  <c r="O36" i="1" s="1"/>
  <c r="P36" i="1" s="1"/>
  <c r="N28" i="1"/>
  <c r="O28" i="1" s="1"/>
  <c r="P28" i="1" s="1"/>
  <c r="N20" i="1"/>
  <c r="O20" i="1" s="1"/>
  <c r="P20" i="1" s="1"/>
  <c r="N12" i="1"/>
  <c r="O12" i="1" s="1"/>
  <c r="P12" i="1" s="1"/>
  <c r="N59" i="1"/>
  <c r="O59" i="1" s="1"/>
  <c r="P59" i="1" s="1"/>
  <c r="N51" i="1"/>
  <c r="O51" i="1" s="1"/>
  <c r="P51" i="1" s="1"/>
  <c r="N43" i="1"/>
  <c r="O43" i="1" s="1"/>
  <c r="P43" i="1" s="1"/>
  <c r="N35" i="1"/>
  <c r="O35" i="1" s="1"/>
  <c r="P35" i="1" s="1"/>
  <c r="N27" i="1"/>
  <c r="O27" i="1" s="1"/>
  <c r="P27" i="1" s="1"/>
  <c r="N19" i="1"/>
  <c r="O19" i="1" s="1"/>
  <c r="P19" i="1" s="1"/>
  <c r="N11" i="1"/>
  <c r="O11" i="1" s="1"/>
  <c r="P11" i="1" s="1"/>
  <c r="N3" i="1"/>
  <c r="O3" i="1" s="1"/>
  <c r="P3" i="1" s="1"/>
  <c r="N58" i="1"/>
  <c r="O58" i="1" s="1"/>
  <c r="P58" i="1" s="1"/>
  <c r="N50" i="1"/>
  <c r="O50" i="1" s="1"/>
  <c r="P50" i="1" s="1"/>
  <c r="N42" i="1"/>
  <c r="O42" i="1" s="1"/>
  <c r="P42" i="1" s="1"/>
  <c r="N34" i="1"/>
  <c r="O34" i="1" s="1"/>
  <c r="P34" i="1" s="1"/>
  <c r="N26" i="1"/>
  <c r="O26" i="1" s="1"/>
  <c r="P26" i="1" s="1"/>
  <c r="N18" i="1"/>
  <c r="O18" i="1" s="1"/>
  <c r="P18" i="1" s="1"/>
  <c r="N10" i="1"/>
  <c r="O10" i="1" s="1"/>
  <c r="P10" i="1" s="1"/>
  <c r="N57" i="1"/>
  <c r="O57" i="1" s="1"/>
  <c r="P57" i="1" s="1"/>
  <c r="N49" i="1"/>
  <c r="O49" i="1" s="1"/>
  <c r="P49" i="1" s="1"/>
  <c r="N41" i="1"/>
  <c r="O41" i="1" s="1"/>
  <c r="P41" i="1" s="1"/>
  <c r="N33" i="1"/>
  <c r="O33" i="1" s="1"/>
  <c r="P33" i="1" s="1"/>
  <c r="N25" i="1"/>
  <c r="O25" i="1" s="1"/>
  <c r="P25" i="1" s="1"/>
  <c r="N17" i="1"/>
  <c r="O17" i="1" s="1"/>
  <c r="P17" i="1" s="1"/>
  <c r="N9" i="1"/>
  <c r="O9" i="1" s="1"/>
  <c r="P9" i="1" s="1"/>
  <c r="N2" i="1"/>
  <c r="O2" i="1" s="1"/>
  <c r="P2" i="1" s="1"/>
  <c r="N56" i="1"/>
  <c r="O56" i="1" s="1"/>
  <c r="P56" i="1" s="1"/>
  <c r="N48" i="1"/>
  <c r="O48" i="1" s="1"/>
  <c r="P48" i="1" s="1"/>
  <c r="N40" i="1"/>
  <c r="O40" i="1" s="1"/>
  <c r="P40" i="1" s="1"/>
  <c r="N32" i="1"/>
  <c r="O32" i="1" s="1"/>
  <c r="P32" i="1" s="1"/>
  <c r="N24" i="1"/>
  <c r="O24" i="1" s="1"/>
  <c r="P24" i="1" s="1"/>
  <c r="N16" i="1"/>
  <c r="O16" i="1" s="1"/>
  <c r="P16" i="1" s="1"/>
  <c r="N8" i="1"/>
  <c r="O8" i="1" s="1"/>
  <c r="P8" i="1" s="1"/>
  <c r="N63" i="1"/>
  <c r="O63" i="1" s="1"/>
  <c r="P63" i="1" s="1"/>
  <c r="N55" i="1"/>
  <c r="O55" i="1" s="1"/>
  <c r="P55" i="1" s="1"/>
  <c r="N47" i="1"/>
  <c r="O47" i="1" s="1"/>
  <c r="P47" i="1" s="1"/>
  <c r="N39" i="1"/>
  <c r="O39" i="1" s="1"/>
  <c r="P39" i="1" s="1"/>
  <c r="N31" i="1"/>
  <c r="O31" i="1" s="1"/>
  <c r="P31" i="1" s="1"/>
  <c r="N23" i="1"/>
  <c r="O23" i="1" s="1"/>
  <c r="P23" i="1" s="1"/>
  <c r="N15" i="1"/>
  <c r="O15" i="1" s="1"/>
  <c r="P15" i="1" s="1"/>
  <c r="N7" i="1"/>
  <c r="O7" i="1" s="1"/>
  <c r="P7" i="1" s="1"/>
  <c r="N62" i="1"/>
  <c r="O62" i="1" s="1"/>
  <c r="P62" i="1" s="1"/>
  <c r="N54" i="1"/>
  <c r="O54" i="1" s="1"/>
  <c r="P54" i="1" s="1"/>
  <c r="N46" i="1"/>
  <c r="O46" i="1" s="1"/>
  <c r="P46" i="1" s="1"/>
  <c r="N38" i="1"/>
  <c r="O38" i="1" s="1"/>
  <c r="P38" i="1" s="1"/>
  <c r="N30" i="1"/>
  <c r="O30" i="1" s="1"/>
  <c r="P30" i="1" s="1"/>
  <c r="N22" i="1"/>
  <c r="O22" i="1" s="1"/>
  <c r="P22" i="1" s="1"/>
  <c r="N14" i="1"/>
  <c r="O14" i="1" s="1"/>
  <c r="P14" i="1" s="1"/>
  <c r="N6" i="1"/>
  <c r="O6" i="1" s="1"/>
  <c r="P6" i="1" s="1"/>
  <c r="N61" i="1"/>
  <c r="O61" i="1" s="1"/>
  <c r="P61" i="1" s="1"/>
  <c r="N53" i="1"/>
  <c r="O53" i="1" s="1"/>
  <c r="P53" i="1" s="1"/>
  <c r="N45" i="1"/>
  <c r="O45" i="1" s="1"/>
  <c r="P45" i="1" s="1"/>
  <c r="N37" i="1"/>
  <c r="O37" i="1" s="1"/>
  <c r="P37" i="1" s="1"/>
  <c r="N29" i="1"/>
  <c r="O29" i="1" s="1"/>
  <c r="P29" i="1" s="1"/>
  <c r="N21" i="1"/>
  <c r="O21" i="1" s="1"/>
  <c r="P21" i="1" s="1"/>
  <c r="N13" i="1"/>
  <c r="O13" i="1" s="1"/>
  <c r="P13" i="1" s="1"/>
  <c r="T7" i="1" l="1"/>
  <c r="Q28" i="1" l="1"/>
  <c r="Q36" i="1"/>
  <c r="Q44" i="1"/>
  <c r="Q52" i="1"/>
  <c r="Q60" i="1"/>
  <c r="Q7" i="1"/>
  <c r="Q15" i="1"/>
  <c r="Q23" i="1"/>
  <c r="Q29" i="1"/>
  <c r="Q37" i="1"/>
  <c r="Q45" i="1"/>
  <c r="Q53" i="1"/>
  <c r="Q61" i="1"/>
  <c r="Q8" i="1"/>
  <c r="Q16" i="1"/>
  <c r="Q24" i="1"/>
  <c r="Q30" i="1"/>
  <c r="Q38" i="1"/>
  <c r="Q46" i="1"/>
  <c r="Q54" i="1"/>
  <c r="Q62" i="1"/>
  <c r="Q9" i="1"/>
  <c r="Q17" i="1"/>
  <c r="Q25" i="1"/>
  <c r="Q31" i="1"/>
  <c r="Q39" i="1"/>
  <c r="Q47" i="1"/>
  <c r="Q55" i="1"/>
  <c r="Q63" i="1"/>
  <c r="Q10" i="1"/>
  <c r="Q18" i="1"/>
  <c r="Q26" i="1"/>
  <c r="Q32" i="1"/>
  <c r="Q40" i="1"/>
  <c r="Q48" i="1"/>
  <c r="Q56" i="1"/>
  <c r="Q3" i="1"/>
  <c r="Q11" i="1"/>
  <c r="Q19" i="1"/>
  <c r="Q27" i="1"/>
  <c r="Q33" i="1"/>
  <c r="Q41" i="1"/>
  <c r="Q49" i="1"/>
  <c r="Q57" i="1"/>
  <c r="Q4" i="1"/>
  <c r="Q12" i="1"/>
  <c r="Q20" i="1"/>
  <c r="Q34" i="1"/>
  <c r="Q42" i="1"/>
  <c r="Q50" i="1"/>
  <c r="Q58" i="1"/>
  <c r="Q5" i="1"/>
  <c r="Q13" i="1"/>
  <c r="Q21" i="1"/>
  <c r="T10" i="1"/>
  <c r="Q35" i="1"/>
  <c r="Q43" i="1"/>
  <c r="Q51" i="1"/>
  <c r="Q59" i="1"/>
  <c r="Q6" i="1"/>
  <c r="Q14" i="1"/>
  <c r="Q22" i="1"/>
  <c r="T9" i="1"/>
</calcChain>
</file>

<file path=xl/sharedStrings.xml><?xml version="1.0" encoding="utf-8"?>
<sst xmlns="http://schemas.openxmlformats.org/spreadsheetml/2006/main" count="49" uniqueCount="36">
  <si>
    <t>fid</t>
  </si>
  <si>
    <t>left</t>
  </si>
  <si>
    <t>bottom</t>
  </si>
  <si>
    <t>right</t>
  </si>
  <si>
    <t>top</t>
  </si>
  <si>
    <t>LENGTH</t>
  </si>
  <si>
    <t>COUNT</t>
  </si>
  <si>
    <t>Dncount</t>
  </si>
  <si>
    <t>Dnsum</t>
  </si>
  <si>
    <t>Dnmean</t>
  </si>
  <si>
    <t>Density</t>
  </si>
  <si>
    <t>round</t>
  </si>
  <si>
    <t>x</t>
  </si>
  <si>
    <t>f</t>
  </si>
  <si>
    <t>p</t>
  </si>
  <si>
    <t>x_p</t>
  </si>
  <si>
    <t>mean</t>
  </si>
  <si>
    <t>SD</t>
  </si>
  <si>
    <t>pos 68%</t>
  </si>
  <si>
    <t>neg 68%</t>
  </si>
  <si>
    <t>fx</t>
  </si>
  <si>
    <t>fx_cum</t>
  </si>
  <si>
    <t>URBAN CENTRE</t>
  </si>
  <si>
    <t>DENSE URBAN</t>
  </si>
  <si>
    <t>SEMI URBAN</t>
  </si>
  <si>
    <t>SUBURBAN</t>
  </si>
  <si>
    <t>RURAL</t>
  </si>
  <si>
    <t>Land use class</t>
  </si>
  <si>
    <t>Central African Republic</t>
  </si>
  <si>
    <t>Difference in mean</t>
  </si>
  <si>
    <t>Difference in SD</t>
  </si>
  <si>
    <t xml:space="preserve">Difference in </t>
  </si>
  <si>
    <t>(URBAN CENTRE) - (DENSE URBAN)</t>
  </si>
  <si>
    <t>(DENSE URBAN) - (SEMI URBAN)</t>
  </si>
  <si>
    <t>(SEMI URBAN) - (SUBURBAN)</t>
  </si>
  <si>
    <t>(SUBURBAN) - (RURAL)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</si>
</sst>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5623"/>
      <color rgb="FFFFFF00"/>
      <color rgb="FFA87000"/>
      <color rgb="FF732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Probability distribution w.r.t road density in Central African Republic</a:t>
            </a:r>
            <a:endParaRPr lang="en-NL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1.1504633936022076E-2</c:v>
                </c:pt>
                <c:pt idx="1">
                  <c:v>1.7280955041001817E-2</c:v>
                </c:pt>
                <c:pt idx="2">
                  <c:v>2.4789536397740734E-2</c:v>
                </c:pt>
                <c:pt idx="3">
                  <c:v>3.3960556490844632E-2</c:v>
                </c:pt>
                <c:pt idx="4">
                  <c:v>4.4431085140326648E-2</c:v>
                </c:pt>
                <c:pt idx="5">
                  <c:v>5.5514287581919751E-2</c:v>
                </c:pt>
                <c:pt idx="6">
                  <c:v>6.6241224242143085E-2</c:v>
                </c:pt>
                <c:pt idx="7">
                  <c:v>7.5484478408111982E-2</c:v>
                </c:pt>
                <c:pt idx="8">
                  <c:v>8.2147186816719897E-2</c:v>
                </c:pt>
                <c:pt idx="9">
                  <c:v>8.537553947321333E-2</c:v>
                </c:pt>
                <c:pt idx="10">
                  <c:v>8.4738340625408026E-2</c:v>
                </c:pt>
                <c:pt idx="11">
                  <c:v>8.0321568057322212E-2</c:v>
                </c:pt>
                <c:pt idx="12">
                  <c:v>7.2709327875299698E-2</c:v>
                </c:pt>
                <c:pt idx="13">
                  <c:v>6.2857023314840985E-2</c:v>
                </c:pt>
                <c:pt idx="14">
                  <c:v>5.1894725578491264E-2</c:v>
                </c:pt>
                <c:pt idx="15">
                  <c:v>4.0916488750408042E-2</c:v>
                </c:pt>
                <c:pt idx="16">
                  <c:v>3.0809115072031795E-2</c:v>
                </c:pt>
                <c:pt idx="17">
                  <c:v>2.215469724966258E-2</c:v>
                </c:pt>
                <c:pt idx="18">
                  <c:v>1.5214516086639455E-2</c:v>
                </c:pt>
                <c:pt idx="19">
                  <c:v>9.9782917186804904E-3</c:v>
                </c:pt>
                <c:pt idx="20">
                  <c:v>6.2497116181029601E-3</c:v>
                </c:pt>
                <c:pt idx="21">
                  <c:v>3.7382598670711799E-3</c:v>
                </c:pt>
                <c:pt idx="22">
                  <c:v>2.1354269886358413E-3</c:v>
                </c:pt>
                <c:pt idx="23">
                  <c:v>1.1649457329357452E-3</c:v>
                </c:pt>
                <c:pt idx="24">
                  <c:v>6.0692131671030573E-4</c:v>
                </c:pt>
                <c:pt idx="25">
                  <c:v>3.0197070747758794E-4</c:v>
                </c:pt>
                <c:pt idx="26">
                  <c:v>1.4348383316507911E-4</c:v>
                </c:pt>
                <c:pt idx="27">
                  <c:v>6.5109873697090264E-5</c:v>
                </c:pt>
                <c:pt idx="28">
                  <c:v>2.8216066107518086E-5</c:v>
                </c:pt>
                <c:pt idx="29">
                  <c:v>1.1677551846861361E-5</c:v>
                </c:pt>
                <c:pt idx="30">
                  <c:v>4.6154374847439888E-6</c:v>
                </c:pt>
                <c:pt idx="31">
                  <c:v>1.7421264332751522E-6</c:v>
                </c:pt>
                <c:pt idx="32">
                  <c:v>6.2798923123942801E-7</c:v>
                </c:pt>
                <c:pt idx="33">
                  <c:v>2.1618743630675028E-7</c:v>
                </c:pt>
                <c:pt idx="34">
                  <c:v>7.1074601768594005E-8</c:v>
                </c:pt>
                <c:pt idx="35">
                  <c:v>2.2315372840842785E-8</c:v>
                </c:pt>
                <c:pt idx="36">
                  <c:v>6.6911318588650154E-9</c:v>
                </c:pt>
                <c:pt idx="37">
                  <c:v>1.9160231769316396E-9</c:v>
                </c:pt>
                <c:pt idx="38">
                  <c:v>5.2397148949112802E-10</c:v>
                </c:pt>
                <c:pt idx="39">
                  <c:v>1.3684227441808102E-10</c:v>
                </c:pt>
                <c:pt idx="40">
                  <c:v>3.4130184799570337E-11</c:v>
                </c:pt>
                <c:pt idx="41">
                  <c:v>8.1294792043075077E-12</c:v>
                </c:pt>
                <c:pt idx="42">
                  <c:v>1.8492368445416917E-12</c:v>
                </c:pt>
                <c:pt idx="43">
                  <c:v>4.017242789442317E-13</c:v>
                </c:pt>
                <c:pt idx="44">
                  <c:v>8.334304251278859E-14</c:v>
                </c:pt>
                <c:pt idx="45">
                  <c:v>1.651263382200778E-14</c:v>
                </c:pt>
                <c:pt idx="46">
                  <c:v>3.1244176213312103E-15</c:v>
                </c:pt>
                <c:pt idx="47">
                  <c:v>5.6458265991102873E-16</c:v>
                </c:pt>
                <c:pt idx="48">
                  <c:v>9.742977983800696E-17</c:v>
                </c:pt>
                <c:pt idx="49">
                  <c:v>1.6056897520351961E-17</c:v>
                </c:pt>
                <c:pt idx="50">
                  <c:v>2.5271864172761813E-18</c:v>
                </c:pt>
                <c:pt idx="51">
                  <c:v>3.7985570253654696E-19</c:v>
                </c:pt>
                <c:pt idx="52">
                  <c:v>5.4526265154672717E-20</c:v>
                </c:pt>
                <c:pt idx="53">
                  <c:v>7.4747828494407344E-21</c:v>
                </c:pt>
                <c:pt idx="54">
                  <c:v>9.7858180930336003E-22</c:v>
                </c:pt>
                <c:pt idx="55">
                  <c:v>1.2234928204088371E-22</c:v>
                </c:pt>
                <c:pt idx="56">
                  <c:v>1.4608695628376659E-23</c:v>
                </c:pt>
                <c:pt idx="57">
                  <c:v>1.6658165972844301E-24</c:v>
                </c:pt>
                <c:pt idx="58">
                  <c:v>1.8140475128099758E-25</c:v>
                </c:pt>
                <c:pt idx="59">
                  <c:v>1.8865827509458297E-26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E25-9458-7867F701F4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rgbClr val="732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2600"/>
              </a:solidFill>
              <a:ln w="9525">
                <a:noFill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3.1659783849122686E-2</c:v>
                </c:pt>
                <c:pt idx="1">
                  <c:v>3.274972235520341E-2</c:v>
                </c:pt>
                <c:pt idx="2">
                  <c:v>3.362101376285824E-2</c:v>
                </c:pt>
                <c:pt idx="3">
                  <c:v>3.4254488849614691E-2</c:v>
                </c:pt>
                <c:pt idx="4">
                  <c:v>3.4756927645109043E-2</c:v>
                </c:pt>
                <c:pt idx="5">
                  <c:v>3.4614541346887261E-2</c:v>
                </c:pt>
                <c:pt idx="6">
                  <c:v>3.4212064963891099E-2</c:v>
                </c:pt>
                <c:pt idx="7">
                  <c:v>3.3558574107053853E-2</c:v>
                </c:pt>
                <c:pt idx="8">
                  <c:v>3.266865209762862E-2</c:v>
                </c:pt>
                <c:pt idx="9">
                  <c:v>3.1561848967987076E-2</c:v>
                </c:pt>
                <c:pt idx="10">
                  <c:v>3.0261967711402785E-2</c:v>
                </c:pt>
                <c:pt idx="11">
                  <c:v>2.8796214157529098E-2</c:v>
                </c:pt>
                <c:pt idx="12">
                  <c:v>2.719425282553781E-2</c:v>
                </c:pt>
                <c:pt idx="13">
                  <c:v>2.5487214379496425E-2</c:v>
                </c:pt>
                <c:pt idx="14">
                  <c:v>2.3706700764664974E-2</c:v>
                </c:pt>
                <c:pt idx="15">
                  <c:v>2.1883831834641414E-2</c:v>
                </c:pt>
                <c:pt idx="16">
                  <c:v>2.0048372577735948E-2</c:v>
                </c:pt>
                <c:pt idx="17">
                  <c:v>1.8227973367778569E-2</c:v>
                </c:pt>
                <c:pt idx="18">
                  <c:v>1.644754756653815E-2</c:v>
                </c:pt>
                <c:pt idx="19">
                  <c:v>1.4728801921738503E-2</c:v>
                </c:pt>
                <c:pt idx="20">
                  <c:v>1.3089926174391529E-2</c:v>
                </c:pt>
                <c:pt idx="21">
                  <c:v>1.1545439707279625E-2</c:v>
                </c:pt>
                <c:pt idx="22">
                  <c:v>1.0106185442570101E-2</c:v>
                </c:pt>
                <c:pt idx="23">
                  <c:v>8.7794549226899929E-3</c:v>
                </c:pt>
                <c:pt idx="24">
                  <c:v>7.5692238401972615E-3</c:v>
                </c:pt>
                <c:pt idx="25">
                  <c:v>6.4764743331841793E-3</c:v>
                </c:pt>
                <c:pt idx="26">
                  <c:v>5.4995791120611617E-3</c:v>
                </c:pt>
                <c:pt idx="27">
                  <c:v>4.6347227941052416E-3</c:v>
                </c:pt>
                <c:pt idx="28">
                  <c:v>3.8763374654064084E-3</c:v>
                </c:pt>
                <c:pt idx="29">
                  <c:v>3.2175321757919495E-3</c:v>
                </c:pt>
                <c:pt idx="30">
                  <c:v>2.6504994802071698E-3</c:v>
                </c:pt>
                <c:pt idx="31">
                  <c:v>2.1668859473191501E-3</c:v>
                </c:pt>
                <c:pt idx="32">
                  <c:v>1.7581174631474115E-3</c:v>
                </c:pt>
                <c:pt idx="33">
                  <c:v>1.4156739065726079E-3</c:v>
                </c:pt>
                <c:pt idx="34">
                  <c:v>1.1313111612491005E-3</c:v>
                </c:pt>
                <c:pt idx="35">
                  <c:v>8.9723131162709139E-4</c:v>
                </c:pt>
                <c:pt idx="36">
                  <c:v>7.0620416656545673E-4</c:v>
                </c:pt>
                <c:pt idx="37">
                  <c:v>5.5164493476174349E-4</c:v>
                </c:pt>
                <c:pt idx="38">
                  <c:v>4.2765396111436513E-4</c:v>
                </c:pt>
                <c:pt idx="39">
                  <c:v>3.2902497751883468E-4</c:v>
                </c:pt>
                <c:pt idx="40">
                  <c:v>2.5122840561330915E-4</c:v>
                </c:pt>
                <c:pt idx="41">
                  <c:v>1.9037596648252203E-4</c:v>
                </c:pt>
                <c:pt idx="42">
                  <c:v>1.4317230107595286E-4</c:v>
                </c:pt>
                <c:pt idx="43">
                  <c:v>1.068585788006392E-4</c:v>
                </c:pt>
                <c:pt idx="44">
                  <c:v>7.9152254167503888E-5</c:v>
                </c:pt>
                <c:pt idx="45">
                  <c:v>5.8186292561778604E-5</c:v>
                </c:pt>
                <c:pt idx="46">
                  <c:v>4.2450380745157768E-5</c:v>
                </c:pt>
                <c:pt idx="47">
                  <c:v>3.0735904519077317E-5</c:v>
                </c:pt>
                <c:pt idx="48">
                  <c:v>2.2085839502765647E-5</c:v>
                </c:pt>
                <c:pt idx="49">
                  <c:v>1.5750173063971194E-5</c:v>
                </c:pt>
                <c:pt idx="50">
                  <c:v>1.1147057811817992E-5</c:v>
                </c:pt>
                <c:pt idx="51">
                  <c:v>7.8295838903416018E-6</c:v>
                </c:pt>
                <c:pt idx="52">
                  <c:v>5.4578376748350472E-6</c:v>
                </c:pt>
                <c:pt idx="53">
                  <c:v>3.775774533604849E-6</c:v>
                </c:pt>
                <c:pt idx="54">
                  <c:v>2.5923581154140633E-6</c:v>
                </c:pt>
                <c:pt idx="55">
                  <c:v>1.7663934429177463E-6</c:v>
                </c:pt>
                <c:pt idx="56">
                  <c:v>1.1944924161392621E-6</c:v>
                </c:pt>
                <c:pt idx="57">
                  <c:v>8.0164641463871186E-7</c:v>
                </c:pt>
                <c:pt idx="58">
                  <c:v>5.3393183666396833E-7</c:v>
                </c:pt>
                <c:pt idx="59">
                  <c:v>3.52933013922521E-7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7-4E25-9458-7867F701F4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rgbClr val="A87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87000"/>
              </a:solidFill>
              <a:ln w="9525">
                <a:solidFill>
                  <a:srgbClr val="A87000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7.2076311433482559E-2</c:v>
                </c:pt>
                <c:pt idx="1">
                  <c:v>9.2921026743564145E-2</c:v>
                </c:pt>
                <c:pt idx="2">
                  <c:v>0.1096031258729676</c:v>
                </c:pt>
                <c:pt idx="3">
                  <c:v>0.11828219476653511</c:v>
                </c:pt>
                <c:pt idx="4">
                  <c:v>0.11678936633019686</c:v>
                </c:pt>
                <c:pt idx="5">
                  <c:v>0.10550540850157879</c:v>
                </c:pt>
                <c:pt idx="6">
                  <c:v>8.7203444204209002E-2</c:v>
                </c:pt>
                <c:pt idx="7">
                  <c:v>6.5944722760372637E-2</c:v>
                </c:pt>
                <c:pt idx="8">
                  <c:v>4.562616313039352E-2</c:v>
                </c:pt>
                <c:pt idx="9">
                  <c:v>2.8882537419003106E-2</c:v>
                </c:pt>
                <c:pt idx="10">
                  <c:v>1.6728008251936523E-2</c:v>
                </c:pt>
                <c:pt idx="11">
                  <c:v>8.8642218538149357E-3</c:v>
                </c:pt>
                <c:pt idx="12">
                  <c:v>4.2975851831220067E-3</c:v>
                </c:pt>
                <c:pt idx="13">
                  <c:v>1.906320261796561E-3</c:v>
                </c:pt>
                <c:pt idx="14">
                  <c:v>7.7366816667944643E-4</c:v>
                </c:pt>
                <c:pt idx="15">
                  <c:v>2.8727715107131746E-4</c:v>
                </c:pt>
                <c:pt idx="16">
                  <c:v>9.7596655741782711E-5</c:v>
                </c:pt>
                <c:pt idx="17">
                  <c:v>3.0335857880808966E-5</c:v>
                </c:pt>
                <c:pt idx="18">
                  <c:v>8.6271057061661414E-6</c:v>
                </c:pt>
                <c:pt idx="19">
                  <c:v>2.2447162542369318E-6</c:v>
                </c:pt>
                <c:pt idx="20">
                  <c:v>5.343739477922411E-7</c:v>
                </c:pt>
                <c:pt idx="21">
                  <c:v>1.1639024868485267E-7</c:v>
                </c:pt>
                <c:pt idx="22">
                  <c:v>2.3193986974994656E-8</c:v>
                </c:pt>
                <c:pt idx="23">
                  <c:v>4.2288444951092957E-9</c:v>
                </c:pt>
                <c:pt idx="24">
                  <c:v>7.0543258324287983E-10</c:v>
                </c:pt>
                <c:pt idx="25">
                  <c:v>1.0766556135770086E-10</c:v>
                </c:pt>
                <c:pt idx="26">
                  <c:v>1.5034382540576571E-11</c:v>
                </c:pt>
                <c:pt idx="27">
                  <c:v>1.9207988070475265E-12</c:v>
                </c:pt>
                <c:pt idx="28">
                  <c:v>2.2452548948252054E-13</c:v>
                </c:pt>
                <c:pt idx="29">
                  <c:v>2.4012474684709578E-14</c:v>
                </c:pt>
                <c:pt idx="30">
                  <c:v>2.3496094584456179E-15</c:v>
                </c:pt>
                <c:pt idx="31">
                  <c:v>2.1034971947989452E-16</c:v>
                </c:pt>
                <c:pt idx="32">
                  <c:v>1.7229619485347169E-17</c:v>
                </c:pt>
                <c:pt idx="33">
                  <c:v>1.2912101426286737E-18</c:v>
                </c:pt>
                <c:pt idx="34">
                  <c:v>8.8533098718558618E-20</c:v>
                </c:pt>
                <c:pt idx="35">
                  <c:v>5.5539490959876354E-21</c:v>
                </c:pt>
                <c:pt idx="36">
                  <c:v>3.1877600121397917E-22</c:v>
                </c:pt>
                <c:pt idx="37">
                  <c:v>1.674005326629456E-23</c:v>
                </c:pt>
                <c:pt idx="38">
                  <c:v>8.0429532860913202E-25</c:v>
                </c:pt>
                <c:pt idx="39">
                  <c:v>3.5355888096214983E-26</c:v>
                </c:pt>
                <c:pt idx="40">
                  <c:v>1.4219864191455434E-27</c:v>
                </c:pt>
                <c:pt idx="41">
                  <c:v>5.2325891967277026E-29</c:v>
                </c:pt>
                <c:pt idx="42">
                  <c:v>1.7616731103064922E-30</c:v>
                </c:pt>
                <c:pt idx="43">
                  <c:v>5.4265212030778228E-32</c:v>
                </c:pt>
                <c:pt idx="44">
                  <c:v>1.5293439758555672E-33</c:v>
                </c:pt>
                <c:pt idx="45">
                  <c:v>3.9434500374903452E-35</c:v>
                </c:pt>
                <c:pt idx="46">
                  <c:v>9.3032566593206479E-37</c:v>
                </c:pt>
                <c:pt idx="47">
                  <c:v>2.0080806709266154E-38</c:v>
                </c:pt>
                <c:pt idx="48">
                  <c:v>3.9656538451496861E-40</c:v>
                </c:pt>
                <c:pt idx="49">
                  <c:v>7.1653258194504242E-42</c:v>
                </c:pt>
                <c:pt idx="50">
                  <c:v>1.1845259445127749E-43</c:v>
                </c:pt>
                <c:pt idx="51">
                  <c:v>1.7915985622289704E-45</c:v>
                </c:pt>
                <c:pt idx="52">
                  <c:v>2.4792728619820403E-47</c:v>
                </c:pt>
                <c:pt idx="53">
                  <c:v>3.1390298220383797E-49</c:v>
                </c:pt>
                <c:pt idx="54">
                  <c:v>3.6362526465244264E-51</c:v>
                </c:pt>
                <c:pt idx="55">
                  <c:v>3.8538974363922246E-53</c:v>
                </c:pt>
                <c:pt idx="56">
                  <c:v>3.7370916474486051E-55</c:v>
                </c:pt>
                <c:pt idx="57">
                  <c:v>3.315544322795291E-57</c:v>
                </c:pt>
                <c:pt idx="58">
                  <c:v>2.6913081164568344E-59</c:v>
                </c:pt>
                <c:pt idx="59">
                  <c:v>1.998754699590173E-61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7-4E25-9458-7867F701F4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2.6568639755312793E-2</c:v>
                </c:pt>
                <c:pt idx="1">
                  <c:v>3.5532802024908966E-2</c:v>
                </c:pt>
                <c:pt idx="2">
                  <c:v>4.5524331850777526E-2</c:v>
                </c:pt>
                <c:pt idx="3">
                  <c:v>5.5874248263608615E-2</c:v>
                </c:pt>
                <c:pt idx="4">
                  <c:v>6.5695223454860924E-2</c:v>
                </c:pt>
                <c:pt idx="5">
                  <c:v>7.3996279401816939E-2</c:v>
                </c:pt>
                <c:pt idx="6">
                  <c:v>7.9843572620132919E-2</c:v>
                </c:pt>
                <c:pt idx="7">
                  <c:v>8.2532315070553516E-2</c:v>
                </c:pt>
                <c:pt idx="8">
                  <c:v>8.172634599300535E-2</c:v>
                </c:pt>
                <c:pt idx="9">
                  <c:v>7.7527204580187498E-2</c:v>
                </c:pt>
                <c:pt idx="10">
                  <c:v>7.0453107911790186E-2</c:v>
                </c:pt>
                <c:pt idx="11">
                  <c:v>6.1333842772836371E-2</c:v>
                </c:pt>
                <c:pt idx="12">
                  <c:v>5.1151006469041034E-2</c:v>
                </c:pt>
                <c:pt idx="13">
                  <c:v>4.0866004622993439E-2</c:v>
                </c:pt>
                <c:pt idx="14">
                  <c:v>3.1276933336905642E-2</c:v>
                </c:pt>
                <c:pt idx="15">
                  <c:v>2.2931905186506635E-2</c:v>
                </c:pt>
                <c:pt idx="16">
                  <c:v>1.6106830888012333E-2</c:v>
                </c:pt>
                <c:pt idx="17">
                  <c:v>1.0837623228533376E-2</c:v>
                </c:pt>
                <c:pt idx="18">
                  <c:v>6.9857330674519182E-3</c:v>
                </c:pt>
                <c:pt idx="19">
                  <c:v>4.3136401541269435E-3</c:v>
                </c:pt>
                <c:pt idx="20">
                  <c:v>2.5517012600146764E-3</c:v>
                </c:pt>
                <c:pt idx="21">
                  <c:v>1.4460047889581469E-3</c:v>
                </c:pt>
                <c:pt idx="22">
                  <c:v>7.8498909363747477E-4</c:v>
                </c:pt>
                <c:pt idx="23">
                  <c:v>4.0823619060290236E-4</c:v>
                </c:pt>
                <c:pt idx="24">
                  <c:v>2.0338240149583709E-4</c:v>
                </c:pt>
                <c:pt idx="25">
                  <c:v>9.7066468155917118E-5</c:v>
                </c:pt>
                <c:pt idx="26">
                  <c:v>4.4379159492898343E-5</c:v>
                </c:pt>
                <c:pt idx="27">
                  <c:v>1.9437611882085517E-5</c:v>
                </c:pt>
                <c:pt idx="28">
                  <c:v>8.1556903407018064E-6</c:v>
                </c:pt>
                <c:pt idx="29">
                  <c:v>3.2781780500584762E-6</c:v>
                </c:pt>
                <c:pt idx="30">
                  <c:v>1.2622876596768935E-6</c:v>
                </c:pt>
                <c:pt idx="31">
                  <c:v>4.656269655111042E-7</c:v>
                </c:pt>
                <c:pt idx="32">
                  <c:v>1.645401536616224E-7</c:v>
                </c:pt>
                <c:pt idx="33">
                  <c:v>5.5700572906673602E-8</c:v>
                </c:pt>
                <c:pt idx="34">
                  <c:v>1.8063479645867051E-8</c:v>
                </c:pt>
                <c:pt idx="35">
                  <c:v>5.6117349995706957E-9</c:v>
                </c:pt>
                <c:pt idx="36">
                  <c:v>1.670116947338945E-9</c:v>
                </c:pt>
                <c:pt idx="37">
                  <c:v>4.7615746787345351E-10</c:v>
                </c:pt>
                <c:pt idx="38">
                  <c:v>1.3004938579226739E-10</c:v>
                </c:pt>
                <c:pt idx="39">
                  <c:v>3.4026713089254869E-11</c:v>
                </c:pt>
                <c:pt idx="40">
                  <c:v>8.5287558323408032E-12</c:v>
                </c:pt>
                <c:pt idx="41">
                  <c:v>2.0478839946142002E-12</c:v>
                </c:pt>
                <c:pt idx="42">
                  <c:v>4.7106301844445041E-13</c:v>
                </c:pt>
                <c:pt idx="43">
                  <c:v>1.038022238253088E-13</c:v>
                </c:pt>
                <c:pt idx="44">
                  <c:v>2.1912316558139214E-14</c:v>
                </c:pt>
                <c:pt idx="45">
                  <c:v>4.4312261729011755E-15</c:v>
                </c:pt>
                <c:pt idx="46">
                  <c:v>8.584470836938555E-16</c:v>
                </c:pt>
                <c:pt idx="47">
                  <c:v>1.5931516960629343E-16</c:v>
                </c:pt>
                <c:pt idx="48">
                  <c:v>2.8324008709850064E-17</c:v>
                </c:pt>
                <c:pt idx="49">
                  <c:v>4.823988864741074E-18</c:v>
                </c:pt>
                <c:pt idx="50">
                  <c:v>7.8706728749295447E-19</c:v>
                </c:pt>
                <c:pt idx="51">
                  <c:v>1.2301878021936213E-19</c:v>
                </c:pt>
                <c:pt idx="52">
                  <c:v>1.8419802061710887E-20</c:v>
                </c:pt>
                <c:pt idx="53">
                  <c:v>2.6421197035469309E-21</c:v>
                </c:pt>
                <c:pt idx="54">
                  <c:v>3.6305632648751161E-22</c:v>
                </c:pt>
                <c:pt idx="55">
                  <c:v>4.7791373992585903E-23</c:v>
                </c:pt>
                <c:pt idx="56">
                  <c:v>6.0266922153527406E-24</c:v>
                </c:pt>
                <c:pt idx="57">
                  <c:v>7.2805216355004836E-25</c:v>
                </c:pt>
                <c:pt idx="58">
                  <c:v>8.4255831607923332E-26</c:v>
                </c:pt>
                <c:pt idx="59">
                  <c:v>9.3409582391330304E-27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7-4E25-9458-7867F701F49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3756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rgbClr val="375623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0.15007314148413342</c:v>
                </c:pt>
                <c:pt idx="1">
                  <c:v>0.16455116557052768</c:v>
                </c:pt>
                <c:pt idx="2">
                  <c:v>0.15219169283005543</c:v>
                </c:pt>
                <c:pt idx="3">
                  <c:v>0.11873340655419679</c:v>
                </c:pt>
                <c:pt idx="4">
                  <c:v>7.8135231712068848E-2</c:v>
                </c:pt>
                <c:pt idx="5">
                  <c:v>4.3372342262225728E-2</c:v>
                </c:pt>
                <c:pt idx="6">
                  <c:v>2.0308172502717964E-2</c:v>
                </c:pt>
                <c:pt idx="7">
                  <c:v>8.0208576159932401E-3</c:v>
                </c:pt>
                <c:pt idx="8">
                  <c:v>2.6721618895637956E-3</c:v>
                </c:pt>
                <c:pt idx="9">
                  <c:v>7.5092527161122683E-4</c:v>
                </c:pt>
                <c:pt idx="10">
                  <c:v>1.7800109358562783E-4</c:v>
                </c:pt>
                <c:pt idx="11">
                  <c:v>3.5591034895501939E-5</c:v>
                </c:pt>
                <c:pt idx="12">
                  <c:v>6.0027541667231996E-6</c:v>
                </c:pt>
                <c:pt idx="13">
                  <c:v>8.5398942941711532E-7</c:v>
                </c:pt>
                <c:pt idx="14">
                  <c:v>1.0248172523161191E-7</c:v>
                </c:pt>
                <c:pt idx="15">
                  <c:v>1.0373668281974663E-8</c:v>
                </c:pt>
                <c:pt idx="16">
                  <c:v>8.8574820456965136E-10</c:v>
                </c:pt>
                <c:pt idx="17">
                  <c:v>6.3794053835192478E-11</c:v>
                </c:pt>
                <c:pt idx="18">
                  <c:v>3.8756282787449208E-12</c:v>
                </c:pt>
                <c:pt idx="19">
                  <c:v>1.9860767497386396E-13</c:v>
                </c:pt>
                <c:pt idx="20">
                  <c:v>8.5850323142900869E-15</c:v>
                </c:pt>
                <c:pt idx="21">
                  <c:v>3.1302558564446671E-16</c:v>
                </c:pt>
                <c:pt idx="22">
                  <c:v>9.6274159315742035E-18</c:v>
                </c:pt>
                <c:pt idx="23">
                  <c:v>2.4976502817596403E-19</c:v>
                </c:pt>
                <c:pt idx="24">
                  <c:v>5.4656965750341197E-21</c:v>
                </c:pt>
                <c:pt idx="25">
                  <c:v>1.0089076234780672E-22</c:v>
                </c:pt>
                <c:pt idx="26">
                  <c:v>1.5709026942211859E-24</c:v>
                </c:pt>
                <c:pt idx="27">
                  <c:v>2.0631897004617395E-26</c:v>
                </c:pt>
                <c:pt idx="28">
                  <c:v>2.2857095000962371E-28</c:v>
                </c:pt>
                <c:pt idx="29">
                  <c:v>2.1359687831753913E-30</c:v>
                </c:pt>
                <c:pt idx="30">
                  <c:v>1.6836846978718466E-32</c:v>
                </c:pt>
                <c:pt idx="31">
                  <c:v>1.1194858899550978E-34</c:v>
                </c:pt>
                <c:pt idx="32">
                  <c:v>6.2786818748823614E-37</c:v>
                </c:pt>
                <c:pt idx="33">
                  <c:v>2.9703684926422429E-39</c:v>
                </c:pt>
                <c:pt idx="34">
                  <c:v>1.1853433725649008E-41</c:v>
                </c:pt>
                <c:pt idx="35">
                  <c:v>3.9899735596897403E-44</c:v>
                </c:pt>
                <c:pt idx="36">
                  <c:v>1.1328902922948088E-46</c:v>
                </c:pt>
                <c:pt idx="37">
                  <c:v>2.7132992115131062E-49</c:v>
                </c:pt>
                <c:pt idx="38">
                  <c:v>5.4815012508599288E-52</c:v>
                </c:pt>
                <c:pt idx="39">
                  <c:v>9.3409993562651403E-55</c:v>
                </c:pt>
                <c:pt idx="40">
                  <c:v>1.3427005364184208E-57</c:v>
                </c:pt>
                <c:pt idx="41">
                  <c:v>1.628009663219386E-60</c:v>
                </c:pt>
                <c:pt idx="42">
                  <c:v>1.6650481230942512E-63</c:v>
                </c:pt>
                <c:pt idx="43">
                  <c:v>1.4364436614097691E-66</c:v>
                </c:pt>
                <c:pt idx="44">
                  <c:v>1.0453034895198751E-69</c:v>
                </c:pt>
                <c:pt idx="45">
                  <c:v>6.4163522594580749E-73</c:v>
                </c:pt>
                <c:pt idx="46">
                  <c:v>3.3222016768439009E-76</c:v>
                </c:pt>
                <c:pt idx="47">
                  <c:v>1.4509611461668605E-79</c:v>
                </c:pt>
                <c:pt idx="48">
                  <c:v>5.3453674985191091E-83</c:v>
                </c:pt>
                <c:pt idx="49">
                  <c:v>1.6610830627945243E-86</c:v>
                </c:pt>
                <c:pt idx="50">
                  <c:v>4.3540872447653195E-90</c:v>
                </c:pt>
                <c:pt idx="51">
                  <c:v>9.6270870670170247E-94</c:v>
                </c:pt>
                <c:pt idx="52">
                  <c:v>1.7954969340830229E-97</c:v>
                </c:pt>
                <c:pt idx="53">
                  <c:v>2.8246616384441226E-101</c:v>
                </c:pt>
                <c:pt idx="54">
                  <c:v>3.7483504780676954E-105</c:v>
                </c:pt>
                <c:pt idx="55">
                  <c:v>4.1957146750210082E-109</c:v>
                </c:pt>
                <c:pt idx="56">
                  <c:v>3.9615368292123135E-113</c:v>
                </c:pt>
                <c:pt idx="57">
                  <c:v>3.1551022942339905E-117</c:v>
                </c:pt>
                <c:pt idx="58">
                  <c:v>2.1196062271812186E-121</c:v>
                </c:pt>
                <c:pt idx="59">
                  <c:v>1.2011269867460543E-125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7-4E25-9458-7867F701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29695"/>
        <c:axId val="1097522623"/>
      </c:scatterChart>
      <c:valAx>
        <c:axId val="10975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Road density (km/km2)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522623"/>
        <c:crosses val="autoZero"/>
        <c:crossBetween val="midCat"/>
      </c:valAx>
      <c:valAx>
        <c:axId val="10975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Probability density</a:t>
                </a:r>
                <a:endParaRPr lang="en-NL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52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Cummulative probability distribution w.r.t road density in central african republic</a:t>
            </a:r>
            <a:endParaRPr lang="en-NL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Sheet2!$B$2:$B$61</c:f>
              <c:numCache>
                <c:formatCode>General</c:formatCode>
                <c:ptCount val="60"/>
                <c:pt idx="0">
                  <c:v>2.2563905921525972E-2</c:v>
                </c:pt>
                <c:pt idx="1">
                  <c:v>3.6815839458113779E-2</c:v>
                </c:pt>
                <c:pt idx="2">
                  <c:v>5.7705654266180587E-2</c:v>
                </c:pt>
                <c:pt idx="3">
                  <c:v>8.6952377509045137E-2</c:v>
                </c:pt>
                <c:pt idx="4">
                  <c:v>0.12606363529828638</c:v>
                </c:pt>
                <c:pt idx="5">
                  <c:v>0.17602202066019867</c:v>
                </c:pt>
                <c:pt idx="6">
                  <c:v>0.23697530816436144</c:v>
                </c:pt>
                <c:pt idx="7">
                  <c:v>0.30800960311625203</c:v>
                </c:pt>
                <c:pt idx="8">
                  <c:v>0.38708133803645328</c:v>
                </c:pt>
                <c:pt idx="9">
                  <c:v>0.47115437827985002</c:v>
                </c:pt>
                <c:pt idx="10">
                  <c:v>0.55653799568110118</c:v>
                </c:pt>
                <c:pt idx="11">
                  <c:v>0.63936551729805058</c:v>
                </c:pt>
                <c:pt idx="12">
                  <c:v>0.71611175426419782</c:v>
                </c:pt>
                <c:pt idx="13">
                  <c:v>0.7840355261528108</c:v>
                </c:pt>
                <c:pt idx="14">
                  <c:v>0.84145625979805228</c:v>
                </c:pt>
                <c:pt idx="15">
                  <c:v>0.88782207050305317</c:v>
                </c:pt>
                <c:pt idx="16">
                  <c:v>0.92358302334561526</c:v>
                </c:pt>
                <c:pt idx="17">
                  <c:v>0.94992827299289473</c:v>
                </c:pt>
                <c:pt idx="18">
                  <c:v>0.96846689543951314</c:v>
                </c:pt>
                <c:pt idx="19">
                  <c:v>0.98092736428401905</c:v>
                </c:pt>
                <c:pt idx="20">
                  <c:v>0.98892705048223639</c:v>
                </c:pt>
                <c:pt idx="21">
                  <c:v>0.99383266037514506</c:v>
                </c:pt>
                <c:pt idx="22">
                  <c:v>0.99670604912612781</c:v>
                </c:pt>
                <c:pt idx="23">
                  <c:v>0.99831364506900389</c:v>
                </c:pt>
                <c:pt idx="24">
                  <c:v>0.99917273840906529</c:v>
                </c:pt>
                <c:pt idx="25">
                  <c:v>0.99961125348140023</c:v>
                </c:pt>
                <c:pt idx="26">
                  <c:v>0.99982505421516665</c:v>
                </c:pt>
                <c:pt idx="27">
                  <c:v>0.99992462091381307</c:v>
                </c:pt>
                <c:pt idx="28">
                  <c:v>0.99996891023415457</c:v>
                </c:pt>
                <c:pt idx="29">
                  <c:v>0.99998772780869094</c:v>
                </c:pt>
                <c:pt idx="30">
                  <c:v>0.9999953645435059</c:v>
                </c:pt>
                <c:pt idx="31">
                  <c:v>0.99999832481070106</c:v>
                </c:pt>
                <c:pt idx="32">
                  <c:v>0.99999942086719795</c:v>
                </c:pt>
                <c:pt idx="33">
                  <c:v>0.9999998084937074</c:v>
                </c:pt>
                <c:pt idx="34">
                  <c:v>0.9999999394336555</c:v>
                </c:pt>
                <c:pt idx="35">
                  <c:v>0.99999998168190052</c:v>
                </c:pt>
                <c:pt idx="36">
                  <c:v>0.99999999470224987</c:v>
                </c:pt>
                <c:pt idx="37">
                  <c:v>0.99999999853502808</c:v>
                </c:pt>
                <c:pt idx="38">
                  <c:v>0.99999999961268726</c:v>
                </c:pt>
                <c:pt idx="39">
                  <c:v>0.9999999999021052</c:v>
                </c:pt>
                <c:pt idx="40">
                  <c:v>0.99999999997634648</c:v>
                </c:pt>
                <c:pt idx="41">
                  <c:v>0.99999999999453681</c:v>
                </c:pt>
                <c:pt idx="42">
                  <c:v>0.99999999999879385</c:v>
                </c:pt>
                <c:pt idx="43">
                  <c:v>0.99999999999974554</c:v>
                </c:pt>
                <c:pt idx="44">
                  <c:v>0.99999999999994871</c:v>
                </c:pt>
                <c:pt idx="45">
                  <c:v>0.99999999999999012</c:v>
                </c:pt>
                <c:pt idx="46">
                  <c:v>0.99999999999999822</c:v>
                </c:pt>
                <c:pt idx="47">
                  <c:v>0.99999999999999967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D-48E7-B16F-DE92B4C7AAA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0.33284883337287041</c:v>
                </c:pt>
                <c:pt idx="1">
                  <c:v>0.36507088838879787</c:v>
                </c:pt>
                <c:pt idx="2">
                  <c:v>0.39827534756592659</c:v>
                </c:pt>
                <c:pt idx="3">
                  <c:v>0.43223358782060983</c:v>
                </c:pt>
                <c:pt idx="4">
                  <c:v>0.50141865608782465</c:v>
                </c:pt>
                <c:pt idx="5">
                  <c:v>0.53612629022524627</c:v>
                </c:pt>
                <c:pt idx="6">
                  <c:v>0.57056097681815454</c:v>
                </c:pt>
                <c:pt idx="7">
                  <c:v>0.60446668719729513</c:v>
                </c:pt>
                <c:pt idx="8">
                  <c:v>0.6375992592321682</c:v>
                </c:pt>
                <c:pt idx="9">
                  <c:v>0.66973165024907977</c:v>
                </c:pt>
                <c:pt idx="10">
                  <c:v>0.70065855985816572</c:v>
                </c:pt>
                <c:pt idx="11">
                  <c:v>0.73020026752324285</c:v>
                </c:pt>
                <c:pt idx="12">
                  <c:v>0.75820556928742222</c:v>
                </c:pt>
                <c:pt idx="13">
                  <c:v>0.78455374228902919</c:v>
                </c:pt>
                <c:pt idx="14">
                  <c:v>0.80915551178804757</c:v>
                </c:pt>
                <c:pt idx="15">
                  <c:v>0.83195304058518882</c:v>
                </c:pt>
                <c:pt idx="16">
                  <c:v>0.8529190023609261</c:v>
                </c:pt>
                <c:pt idx="17">
                  <c:v>0.87205483637151848</c:v>
                </c:pt>
                <c:pt idx="18">
                  <c:v>0.8893883094074535</c:v>
                </c:pt>
                <c:pt idx="19">
                  <c:v>0.90497053084388057</c:v>
                </c:pt>
                <c:pt idx="20">
                  <c:v>0.91887257752789497</c:v>
                </c:pt>
                <c:pt idx="21">
                  <c:v>0.93118188731011131</c:v>
                </c:pt>
                <c:pt idx="22">
                  <c:v>0.94199857394972375</c:v>
                </c:pt>
                <c:pt idx="23">
                  <c:v>0.95143180306798891</c:v>
                </c:pt>
                <c:pt idx="24">
                  <c:v>0.9595963502843321</c:v>
                </c:pt>
                <c:pt idx="25">
                  <c:v>0.96660944031605711</c:v>
                </c:pt>
                <c:pt idx="26">
                  <c:v>0.97258794137640614</c:v>
                </c:pt>
                <c:pt idx="27">
                  <c:v>0.97764596430507611</c:v>
                </c:pt>
                <c:pt idx="28">
                  <c:v>0.98189289196362728</c:v>
                </c:pt>
                <c:pt idx="29">
                  <c:v>0.98543184271706286</c:v>
                </c:pt>
                <c:pt idx="30">
                  <c:v>0.98835855318583943</c:v>
                </c:pt>
                <c:pt idx="31">
                  <c:v>0.99076065044941164</c:v>
                </c:pt>
                <c:pt idx="32">
                  <c:v>0.99271727275988064</c:v>
                </c:pt>
                <c:pt idx="33">
                  <c:v>0.9942989905491797</c:v>
                </c:pt>
                <c:pt idx="34">
                  <c:v>0.9955679758209347</c:v>
                </c:pt>
                <c:pt idx="35">
                  <c:v>0.99657836747064443</c:v>
                </c:pt>
                <c:pt idx="36">
                  <c:v>0.99737678212430814</c:v>
                </c:pt>
                <c:pt idx="37">
                  <c:v>0.99800292412057556</c:v>
                </c:pt>
                <c:pt idx="38">
                  <c:v>0.99849025367597788</c:v>
                </c:pt>
                <c:pt idx="39">
                  <c:v>0.99886667849610222</c:v>
                </c:pt>
                <c:pt idx="40">
                  <c:v>0.99915524062566485</c:v>
                </c:pt>
                <c:pt idx="41">
                  <c:v>0.99937477675315922</c:v>
                </c:pt>
                <c:pt idx="42">
                  <c:v>0.99954053618352079</c:v>
                </c:pt>
                <c:pt idx="43">
                  <c:v>0.99966474604376077</c:v>
                </c:pt>
                <c:pt idx="44">
                  <c:v>0.99975711785965682</c:v>
                </c:pt>
                <c:pt idx="45">
                  <c:v>0.99982529338131321</c:v>
                </c:pt>
                <c:pt idx="46">
                  <c:v>0.99987523044910454</c:v>
                </c:pt>
                <c:pt idx="47">
                  <c:v>0.99991153183329207</c:v>
                </c:pt>
                <c:pt idx="48">
                  <c:v>0.99993772143605997</c:v>
                </c:pt>
                <c:pt idx="49">
                  <c:v>0.99995647311746383</c:v>
                </c:pt>
                <c:pt idx="50">
                  <c:v>0.9999697978069646</c:v>
                </c:pt>
                <c:pt idx="51">
                  <c:v>0.99997919459773321</c:v>
                </c:pt>
                <c:pt idx="52">
                  <c:v>0.99998577129108446</c:v>
                </c:pt>
                <c:pt idx="53">
                  <c:v>0.99999033945000992</c:v>
                </c:pt>
                <c:pt idx="54">
                  <c:v>0.99999348850606873</c:v>
                </c:pt>
                <c:pt idx="55">
                  <c:v>0.99999564290018417</c:v>
                </c:pt>
                <c:pt idx="56">
                  <c:v>0.99999710566831812</c:v>
                </c:pt>
                <c:pt idx="57">
                  <c:v>0.99999809133800621</c:v>
                </c:pt>
                <c:pt idx="58">
                  <c:v>0.99999875050110154</c:v>
                </c:pt>
                <c:pt idx="59">
                  <c:v>0.99999918798285115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D-48E7-B16F-DE92B4C7AAA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Sheet2!$D$2:$D$61</c:f>
              <c:numCache>
                <c:formatCode>General</c:formatCode>
                <c:ptCount val="60"/>
                <c:pt idx="0">
                  <c:v>0.15840917778224881</c:v>
                </c:pt>
                <c:pt idx="1">
                  <c:v>0.24107709011312101</c:v>
                </c:pt>
                <c:pt idx="2">
                  <c:v>0.34286128251127357</c:v>
                </c:pt>
                <c:pt idx="3">
                  <c:v>0.45759630992564782</c:v>
                </c:pt>
                <c:pt idx="4">
                  <c:v>0.57600520812315392</c:v>
                </c:pt>
                <c:pt idx="5">
                  <c:v>0.68788338067773436</c:v>
                </c:pt>
                <c:pt idx="6">
                  <c:v>0.78466189512033835</c:v>
                </c:pt>
                <c:pt idx="7">
                  <c:v>0.86130705506757943</c:v>
                </c:pt>
                <c:pt idx="8">
                  <c:v>0.91687983531268002</c:v>
                </c:pt>
                <c:pt idx="9">
                  <c:v>0.95376997594568191</c:v>
                </c:pt>
                <c:pt idx="10">
                  <c:v>0.97618959695844998</c:v>
                </c:pt>
                <c:pt idx="11">
                  <c:v>0.98866385583920957</c:v>
                </c:pt>
                <c:pt idx="12">
                  <c:v>0.99501816469227333</c:v>
                </c:pt>
                <c:pt idx="13">
                  <c:v>0.99798154449456145</c:v>
                </c:pt>
                <c:pt idx="14">
                  <c:v>0.99924677569420362</c:v>
                </c:pt>
                <c:pt idx="15">
                  <c:v>0.99974133002378496</c:v>
                </c:pt>
                <c:pt idx="16">
                  <c:v>0.99991830727224595</c:v>
                </c:pt>
                <c:pt idx="17">
                  <c:v>0.99997628721515897</c:v>
                </c:pt>
                <c:pt idx="18">
                  <c:v>0.9999936769305362</c:v>
                </c:pt>
                <c:pt idx="19">
                  <c:v>0.99999845177007718</c:v>
                </c:pt>
                <c:pt idx="20">
                  <c:v>0.99999965202591756</c:v>
                </c:pt>
                <c:pt idx="21">
                  <c:v>0.99999992823286099</c:v>
                </c:pt>
                <c:pt idx="22">
                  <c:v>0.99999998642146271</c:v>
                </c:pt>
                <c:pt idx="23">
                  <c:v>0.99999999764372827</c:v>
                </c:pt>
                <c:pt idx="24">
                  <c:v>0.99999999962506847</c:v>
                </c:pt>
                <c:pt idx="25">
                  <c:v>0.99999999994530442</c:v>
                </c:pt>
                <c:pt idx="26">
                  <c:v>0.99999999999268596</c:v>
                </c:pt>
                <c:pt idx="27">
                  <c:v>0.99999999999910361</c:v>
                </c:pt>
                <c:pt idx="28">
                  <c:v>0.9999999999998993</c:v>
                </c:pt>
                <c:pt idx="29">
                  <c:v>0.99999999999998967</c:v>
                </c:pt>
                <c:pt idx="30">
                  <c:v>0.999999999999999</c:v>
                </c:pt>
                <c:pt idx="31">
                  <c:v>0.99999999999999989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D-48E7-B16F-DE92B4C7AAA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Sheet2!$E$2:$E$61</c:f>
              <c:numCache>
                <c:formatCode>General</c:formatCode>
                <c:ptCount val="60"/>
                <c:pt idx="0">
                  <c:v>6.5946555400214199E-2</c:v>
                </c:pt>
                <c:pt idx="1">
                  <c:v>9.6890806388496079E-2</c:v>
                </c:pt>
                <c:pt idx="2">
                  <c:v>0.13735769626203831</c:v>
                </c:pt>
                <c:pt idx="3">
                  <c:v>0.18806144630147589</c:v>
                </c:pt>
                <c:pt idx="4">
                  <c:v>0.24893109556585563</c:v>
                </c:pt>
                <c:pt idx="5">
                  <c:v>0.31894463527831562</c:v>
                </c:pt>
                <c:pt idx="6">
                  <c:v>0.39610314450678913</c:v>
                </c:pt>
                <c:pt idx="7">
                  <c:v>0.47757473715327525</c:v>
                </c:pt>
                <c:pt idx="8">
                  <c:v>0.55999788275295015</c:v>
                </c:pt>
                <c:pt idx="9">
                  <c:v>0.63989162564704205</c:v>
                </c:pt>
                <c:pt idx="10">
                  <c:v>0.7140904365456785</c:v>
                </c:pt>
                <c:pt idx="11">
                  <c:v>0.7801144160086767</c:v>
                </c:pt>
                <c:pt idx="12">
                  <c:v>0.83640386392540278</c:v>
                </c:pt>
                <c:pt idx="13">
                  <c:v>0.88238426722783558</c:v>
                </c:pt>
                <c:pt idx="14">
                  <c:v>0.91837071674281512</c:v>
                </c:pt>
                <c:pt idx="15">
                  <c:v>0.94535591370192074</c:v>
                </c:pt>
                <c:pt idx="16">
                  <c:v>0.96474388952557155</c:v>
                </c:pt>
                <c:pt idx="17">
                  <c:v>0.97809014821497853</c:v>
                </c:pt>
                <c:pt idx="18">
                  <c:v>0.98689266158742828</c:v>
                </c:pt>
                <c:pt idx="19">
                  <c:v>0.9924552101695806</c:v>
                </c:pt>
                <c:pt idx="20">
                  <c:v>0.99582312251534921</c:v>
                </c:pt>
                <c:pt idx="21">
                  <c:v>0.99777686554368128</c:v>
                </c:pt>
                <c:pt idx="22">
                  <c:v>0.99886277508487797</c:v>
                </c:pt>
                <c:pt idx="23">
                  <c:v>0.99944105650575921</c:v>
                </c:pt>
                <c:pt idx="24">
                  <c:v>0.99973611222539738</c:v>
                </c:pt>
                <c:pt idx="25">
                  <c:v>0.99988035293768718</c:v>
                </c:pt>
                <c:pt idx="26">
                  <c:v>0.99994791307200115</c:v>
                </c:pt>
                <c:pt idx="27">
                  <c:v>0.99997823185525092</c:v>
                </c:pt>
                <c:pt idx="28">
                  <c:v>0.99999126806778149</c:v>
                </c:pt>
                <c:pt idx="29">
                  <c:v>0.99999663850034803</c:v>
                </c:pt>
                <c:pt idx="30">
                  <c:v>0.99999875825226359</c:v>
                </c:pt>
                <c:pt idx="31">
                  <c:v>0.99999955989062117</c:v>
                </c:pt>
                <c:pt idx="32">
                  <c:v>0.9999998503526516</c:v>
                </c:pt>
                <c:pt idx="33">
                  <c:v>0.99999995118906881</c:v>
                </c:pt>
                <c:pt idx="34">
                  <c:v>0.99999998472901219</c:v>
                </c:pt>
                <c:pt idx="35">
                  <c:v>0.99999999541768636</c:v>
                </c:pt>
                <c:pt idx="36">
                  <c:v>0.99999999868132183</c:v>
                </c:pt>
                <c:pt idx="37">
                  <c:v>0.99999999963608455</c:v>
                </c:pt>
                <c:pt idx="38">
                  <c:v>0.99999999990369615</c:v>
                </c:pt>
                <c:pt idx="39">
                  <c:v>0.99999999997556321</c:v>
                </c:pt>
                <c:pt idx="40">
                  <c:v>0.99999999999405464</c:v>
                </c:pt>
                <c:pt idx="41">
                  <c:v>0.99999999999861311</c:v>
                </c:pt>
                <c:pt idx="42">
                  <c:v>0.9999999999996898</c:v>
                </c:pt>
                <c:pt idx="43">
                  <c:v>0.9999999999999335</c:v>
                </c:pt>
                <c:pt idx="44">
                  <c:v>0.99999999999998634</c:v>
                </c:pt>
                <c:pt idx="45">
                  <c:v>0.99999999999999734</c:v>
                </c:pt>
                <c:pt idx="46">
                  <c:v>0.99999999999999944</c:v>
                </c:pt>
                <c:pt idx="47">
                  <c:v>0.99999999999999989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D-48E7-B16F-DE92B4C7AAA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Sheet2!$F$2:$F$61</c:f>
              <c:numCache>
                <c:formatCode>General</c:formatCode>
                <c:ptCount val="60"/>
                <c:pt idx="0">
                  <c:v>0.33377293261289953</c:v>
                </c:pt>
                <c:pt idx="1">
                  <c:v>0.49322211695043527</c:v>
                </c:pt>
                <c:pt idx="2">
                  <c:v>0.65377694501296735</c:v>
                </c:pt>
                <c:pt idx="3">
                  <c:v>0.7904736582541565</c:v>
                </c:pt>
                <c:pt idx="4">
                  <c:v>0.88888010646075211</c:v>
                </c:pt>
                <c:pt idx="5">
                  <c:v>0.94877834265294392</c:v>
                </c:pt>
                <c:pt idx="6">
                  <c:v>0.97960460390670068</c:v>
                </c:pt>
                <c:pt idx="7">
                  <c:v>0.99301781089614038</c:v>
                </c:pt>
                <c:pt idx="8">
                  <c:v>0.99795222236150927</c:v>
                </c:pt>
                <c:pt idx="9">
                  <c:v>0.99948688405314623</c:v>
                </c:pt>
                <c:pt idx="10">
                  <c:v>0.99989038622693083</c:v>
                </c:pt>
                <c:pt idx="11">
                  <c:v>0.99998007011442003</c:v>
                </c:pt>
                <c:pt idx="12">
                  <c:v>0.99999691995973794</c:v>
                </c:pt>
                <c:pt idx="13">
                  <c:v>0.99999959583873455</c:v>
                </c:pt>
                <c:pt idx="14">
                  <c:v>0.99999995500945593</c:v>
                </c:pt>
                <c:pt idx="15">
                  <c:v>0.99999999575434206</c:v>
                </c:pt>
                <c:pt idx="16">
                  <c:v>0.9999999996605563</c:v>
                </c:pt>
                <c:pt idx="17">
                  <c:v>0.99999999997701872</c:v>
                </c:pt>
                <c:pt idx="18">
                  <c:v>0.99999999999868305</c:v>
                </c:pt>
                <c:pt idx="19">
                  <c:v>0.99999999999993616</c:v>
                </c:pt>
                <c:pt idx="20">
                  <c:v>0.99999999999999734</c:v>
                </c:pt>
                <c:pt idx="21">
                  <c:v>0.99999999999999989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D-48E7-B16F-DE92B4C7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66287"/>
        <c:axId val="1113977103"/>
      </c:scatterChart>
      <c:valAx>
        <c:axId val="11139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Road density (km/km2)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977103"/>
        <c:crosses val="autoZero"/>
        <c:crossBetween val="midCat"/>
      </c:valAx>
      <c:valAx>
        <c:axId val="11139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</a:rPr>
                  <a:t>Cummulative probability</a:t>
                </a:r>
                <a:endParaRPr lang="en-NL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9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168199</xdr:colOff>
      <xdr:row>6</xdr:row>
      <xdr:rowOff>51508</xdr:rowOff>
    </xdr:from>
    <xdr:to>
      <xdr:col>17</xdr:col>
      <xdr:colOff>282499</xdr:colOff>
      <xdr:row>27</xdr:row>
      <xdr:rowOff>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A802D-ADA3-4F80-9870-97547A294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</xdr:row>
      <xdr:rowOff>87630</xdr:rowOff>
    </xdr:from>
    <xdr:to>
      <xdr:col>17</xdr:col>
      <xdr:colOff>67680</xdr:colOff>
      <xdr:row>22</xdr:row>
      <xdr:rowOff>159990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8AE2F-DD67-4980-9A0E-04B635AFF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0"/>
  <sheetViews>
    <sheetView tabSelected="1" topLeftCell="I1" workbookViewId="0">
      <selection activeCell="T24" sqref="T24"/>
    </sheetView>
  </sheetViews>
  <sheetFormatPr defaultRowHeight="13.2" x14ac:dyDescent="0.25"/>
  <cols>
    <col min="1" max="19" width="15"/>
    <col min="20" max="20" width="20" customWidth="1"/>
    <col min="21" max="1024" width="1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  <c r="R1" t="s">
        <v>21</v>
      </c>
    </row>
    <row r="2" spans="1:24" x14ac:dyDescent="0.25">
      <c r="A2">
        <v>32482</v>
      </c>
      <c r="B2">
        <v>1452000</v>
      </c>
      <c r="C2">
        <v>729000</v>
      </c>
      <c r="D2">
        <v>1453000</v>
      </c>
      <c r="E2">
        <v>730000</v>
      </c>
      <c r="F2">
        <v>13243.257646935681</v>
      </c>
      <c r="G2">
        <v>82</v>
      </c>
      <c r="H2">
        <v>3.0262749286243042E-2</v>
      </c>
      <c r="I2">
        <v>0.9078824785872911</v>
      </c>
      <c r="J2">
        <v>30</v>
      </c>
      <c r="K2">
        <v>13.243257646935691</v>
      </c>
      <c r="L2">
        <f>ROUND(K2,0)</f>
        <v>13</v>
      </c>
      <c r="M2">
        <v>1</v>
      </c>
      <c r="N2">
        <f>COUNTIF($L:$L,M2)</f>
        <v>5</v>
      </c>
      <c r="O2">
        <f>N2/169</f>
        <v>2.9585798816568046E-2</v>
      </c>
      <c r="P2">
        <f>O2*M2</f>
        <v>2.9585798816568046E-2</v>
      </c>
      <c r="Q2">
        <f>_xlfn.NORM.DIST(M2,$T$7, $T$8,FALSE)</f>
        <v>1.1504633936022076E-2</v>
      </c>
      <c r="R2">
        <f>_xlfn.NORM.DIST(M2,$T$7, $T$8,TRUE)</f>
        <v>2.2563905921525972E-2</v>
      </c>
    </row>
    <row r="3" spans="1:24" x14ac:dyDescent="0.25">
      <c r="A3">
        <v>33586</v>
      </c>
      <c r="B3">
        <v>1453000</v>
      </c>
      <c r="C3">
        <v>729000</v>
      </c>
      <c r="D3">
        <v>1454000</v>
      </c>
      <c r="E3">
        <v>730000</v>
      </c>
      <c r="F3">
        <v>11521.65471532927</v>
      </c>
      <c r="G3">
        <v>70</v>
      </c>
      <c r="H3">
        <v>0.35162401821120082</v>
      </c>
      <c r="I3">
        <v>10.548720546336019</v>
      </c>
      <c r="J3">
        <v>30</v>
      </c>
      <c r="K3">
        <v>11.521654715329269</v>
      </c>
      <c r="L3">
        <f t="shared" ref="L3:L66" si="0">ROUND(K3,0)</f>
        <v>12</v>
      </c>
      <c r="M3">
        <v>2</v>
      </c>
      <c r="N3">
        <f t="shared" ref="N3:N63" si="1">COUNTIF($L:$L,M3)</f>
        <v>3</v>
      </c>
      <c r="O3">
        <f t="shared" ref="O3:O63" si="2">N3/169</f>
        <v>1.7751479289940829E-2</v>
      </c>
      <c r="P3">
        <f t="shared" ref="P3:P63" si="3">O3*M3</f>
        <v>3.5502958579881658E-2</v>
      </c>
      <c r="Q3">
        <f t="shared" ref="Q3:Q33" si="4">_xlfn.NORM.DIST(M3,$T$7, $T$8,FALSE)</f>
        <v>1.7280955041001817E-2</v>
      </c>
      <c r="R3">
        <f t="shared" ref="R3:R63" si="5">_xlfn.NORM.DIST(M3,$T$7, $T$8,TRUE)</f>
        <v>3.6815839458113779E-2</v>
      </c>
    </row>
    <row r="4" spans="1:24" x14ac:dyDescent="0.25">
      <c r="A4">
        <v>34690</v>
      </c>
      <c r="B4">
        <v>1454000</v>
      </c>
      <c r="C4">
        <v>729000</v>
      </c>
      <c r="D4">
        <v>1455000</v>
      </c>
      <c r="E4">
        <v>730000</v>
      </c>
      <c r="F4">
        <v>9786.579191549592</v>
      </c>
      <c r="G4">
        <v>51</v>
      </c>
      <c r="H4">
        <v>0.1106587296541668</v>
      </c>
      <c r="I4">
        <v>3.3197618896250032</v>
      </c>
      <c r="J4">
        <v>30</v>
      </c>
      <c r="K4">
        <v>9.7865791915495919</v>
      </c>
      <c r="L4">
        <f t="shared" si="0"/>
        <v>10</v>
      </c>
      <c r="M4">
        <v>3</v>
      </c>
      <c r="N4">
        <f t="shared" si="1"/>
        <v>3</v>
      </c>
      <c r="O4">
        <f t="shared" si="2"/>
        <v>1.7751479289940829E-2</v>
      </c>
      <c r="P4">
        <f t="shared" si="3"/>
        <v>5.3254437869822487E-2</v>
      </c>
      <c r="Q4">
        <f t="shared" si="4"/>
        <v>2.4789536397740734E-2</v>
      </c>
      <c r="R4">
        <f t="shared" si="5"/>
        <v>5.7705654266180587E-2</v>
      </c>
    </row>
    <row r="5" spans="1:24" x14ac:dyDescent="0.25">
      <c r="A5">
        <v>34691</v>
      </c>
      <c r="B5">
        <v>1454000</v>
      </c>
      <c r="C5">
        <v>730000</v>
      </c>
      <c r="D5">
        <v>1455000</v>
      </c>
      <c r="E5">
        <v>731000</v>
      </c>
      <c r="F5">
        <v>14316.248612701649</v>
      </c>
      <c r="G5">
        <v>92</v>
      </c>
      <c r="H5">
        <v>0.86998058140541457</v>
      </c>
      <c r="I5">
        <v>26.099417442162441</v>
      </c>
      <c r="J5">
        <v>30</v>
      </c>
      <c r="K5">
        <v>14.316248612701649</v>
      </c>
      <c r="L5">
        <f t="shared" si="0"/>
        <v>14</v>
      </c>
      <c r="M5">
        <v>4</v>
      </c>
      <c r="N5">
        <f t="shared" si="1"/>
        <v>4</v>
      </c>
      <c r="O5">
        <f t="shared" si="2"/>
        <v>2.3668639053254437E-2</v>
      </c>
      <c r="P5">
        <f t="shared" si="3"/>
        <v>9.4674556213017749E-2</v>
      </c>
      <c r="Q5">
        <f t="shared" si="4"/>
        <v>3.3960556490844632E-2</v>
      </c>
      <c r="R5">
        <f t="shared" si="5"/>
        <v>8.6952377509045137E-2</v>
      </c>
      <c r="S5" t="s">
        <v>28</v>
      </c>
    </row>
    <row r="6" spans="1:24" x14ac:dyDescent="0.25">
      <c r="A6">
        <v>119528</v>
      </c>
      <c r="B6">
        <v>1531000</v>
      </c>
      <c r="C6">
        <v>559000</v>
      </c>
      <c r="D6">
        <v>1532000</v>
      </c>
      <c r="E6">
        <v>560000</v>
      </c>
      <c r="F6">
        <v>1740.66390316762</v>
      </c>
      <c r="G6">
        <v>4</v>
      </c>
      <c r="H6">
        <v>1</v>
      </c>
      <c r="I6">
        <v>30</v>
      </c>
      <c r="J6">
        <v>30</v>
      </c>
      <c r="K6">
        <v>1.740663903167619</v>
      </c>
      <c r="L6">
        <f t="shared" si="0"/>
        <v>2</v>
      </c>
      <c r="M6">
        <v>5</v>
      </c>
      <c r="N6">
        <f t="shared" si="1"/>
        <v>5</v>
      </c>
      <c r="O6">
        <f t="shared" si="2"/>
        <v>2.9585798816568046E-2</v>
      </c>
      <c r="P6">
        <f t="shared" si="3"/>
        <v>0.14792899408284022</v>
      </c>
      <c r="Q6">
        <f t="shared" si="4"/>
        <v>4.4431085140326648E-2</v>
      </c>
      <c r="R6">
        <f t="shared" si="5"/>
        <v>0.12606363529828638</v>
      </c>
      <c r="S6" t="s">
        <v>27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</row>
    <row r="7" spans="1:24" x14ac:dyDescent="0.25">
      <c r="A7">
        <v>120632</v>
      </c>
      <c r="B7">
        <v>1532000</v>
      </c>
      <c r="C7">
        <v>559000</v>
      </c>
      <c r="D7">
        <v>1533000</v>
      </c>
      <c r="E7">
        <v>560000</v>
      </c>
      <c r="F7">
        <v>1431.2896666767131</v>
      </c>
      <c r="G7">
        <v>2</v>
      </c>
      <c r="H7">
        <v>1</v>
      </c>
      <c r="I7">
        <v>30</v>
      </c>
      <c r="J7">
        <v>30</v>
      </c>
      <c r="K7">
        <v>1.431289666676713</v>
      </c>
      <c r="L7">
        <f t="shared" si="0"/>
        <v>1</v>
      </c>
      <c r="M7">
        <v>6</v>
      </c>
      <c r="N7">
        <f t="shared" si="1"/>
        <v>12</v>
      </c>
      <c r="O7">
        <f t="shared" si="2"/>
        <v>7.1005917159763315E-2</v>
      </c>
      <c r="P7">
        <f t="shared" si="3"/>
        <v>0.42603550295857989</v>
      </c>
      <c r="Q7">
        <f t="shared" si="4"/>
        <v>5.5514287581919751E-2</v>
      </c>
      <c r="R7">
        <f t="shared" si="5"/>
        <v>0.17602202066019867</v>
      </c>
      <c r="S7" t="s">
        <v>16</v>
      </c>
      <c r="T7">
        <f>SUM(P2:P63)</f>
        <v>10.337278106508874</v>
      </c>
      <c r="U7">
        <v>5.9591836734693873</v>
      </c>
      <c r="V7">
        <v>4.3571428571428568</v>
      </c>
      <c r="W7">
        <v>8.2714285714285722</v>
      </c>
      <c r="X7">
        <v>2.0411861614497524</v>
      </c>
    </row>
    <row r="8" spans="1:24" x14ac:dyDescent="0.25">
      <c r="A8">
        <v>147301</v>
      </c>
      <c r="B8">
        <v>1556000</v>
      </c>
      <c r="C8">
        <v>732000</v>
      </c>
      <c r="D8">
        <v>1557000</v>
      </c>
      <c r="E8">
        <v>733000</v>
      </c>
      <c r="F8">
        <v>10109.577964862079</v>
      </c>
      <c r="G8">
        <v>36</v>
      </c>
      <c r="H8">
        <v>1</v>
      </c>
      <c r="I8">
        <v>30</v>
      </c>
      <c r="J8">
        <v>30</v>
      </c>
      <c r="K8">
        <v>10.10957796486208</v>
      </c>
      <c r="L8">
        <f t="shared" si="0"/>
        <v>10</v>
      </c>
      <c r="M8">
        <v>7</v>
      </c>
      <c r="N8">
        <f t="shared" si="1"/>
        <v>13</v>
      </c>
      <c r="O8">
        <f t="shared" si="2"/>
        <v>7.6923076923076927E-2</v>
      </c>
      <c r="P8">
        <f t="shared" si="3"/>
        <v>0.53846153846153855</v>
      </c>
      <c r="Q8">
        <f t="shared" si="4"/>
        <v>6.6241224242143085E-2</v>
      </c>
      <c r="R8">
        <f t="shared" si="5"/>
        <v>0.23697530816436144</v>
      </c>
      <c r="S8" t="s">
        <v>17</v>
      </c>
      <c r="T8">
        <f>STDEV(K:K)</f>
        <v>4.660573543721112</v>
      </c>
      <c r="U8">
        <v>5.5188089175575774</v>
      </c>
      <c r="V8">
        <v>3.3537304891767885</v>
      </c>
      <c r="W8">
        <v>4.8261318224834113</v>
      </c>
      <c r="X8">
        <v>2.4240770386500912</v>
      </c>
    </row>
    <row r="9" spans="1:24" x14ac:dyDescent="0.25">
      <c r="A9">
        <v>147302</v>
      </c>
      <c r="B9">
        <v>1556000</v>
      </c>
      <c r="C9">
        <v>733000</v>
      </c>
      <c r="D9">
        <v>1557000</v>
      </c>
      <c r="E9">
        <v>734000</v>
      </c>
      <c r="F9">
        <v>9820.5409052981831</v>
      </c>
      <c r="G9">
        <v>44</v>
      </c>
      <c r="H9">
        <v>1</v>
      </c>
      <c r="I9">
        <v>30</v>
      </c>
      <c r="J9">
        <v>30</v>
      </c>
      <c r="K9">
        <v>9.8205409052981825</v>
      </c>
      <c r="L9">
        <f t="shared" si="0"/>
        <v>10</v>
      </c>
      <c r="M9">
        <v>8</v>
      </c>
      <c r="N9">
        <f t="shared" si="1"/>
        <v>15</v>
      </c>
      <c r="O9">
        <f t="shared" si="2"/>
        <v>8.8757396449704137E-2</v>
      </c>
      <c r="P9">
        <f t="shared" si="3"/>
        <v>0.7100591715976331</v>
      </c>
      <c r="Q9">
        <f t="shared" si="4"/>
        <v>7.5484478408111982E-2</v>
      </c>
      <c r="R9">
        <f t="shared" si="5"/>
        <v>0.30800960311625203</v>
      </c>
      <c r="S9" t="s">
        <v>18</v>
      </c>
      <c r="T9">
        <f>T7+T8</f>
        <v>14.997851650229986</v>
      </c>
      <c r="U9">
        <v>11.477992591026965</v>
      </c>
      <c r="V9">
        <v>7.7108733463196453</v>
      </c>
      <c r="W9">
        <v>13.097560393911984</v>
      </c>
      <c r="X9">
        <v>4.4652632000998436</v>
      </c>
    </row>
    <row r="10" spans="1:24" x14ac:dyDescent="0.25">
      <c r="A10">
        <v>147303</v>
      </c>
      <c r="B10">
        <v>1556000</v>
      </c>
      <c r="C10">
        <v>734000</v>
      </c>
      <c r="D10">
        <v>1557000</v>
      </c>
      <c r="E10">
        <v>735000</v>
      </c>
      <c r="F10">
        <v>9451.9827557214958</v>
      </c>
      <c r="G10">
        <v>36</v>
      </c>
      <c r="H10">
        <v>1</v>
      </c>
      <c r="I10">
        <v>30</v>
      </c>
      <c r="J10">
        <v>30</v>
      </c>
      <c r="K10">
        <v>9.4519827557214953</v>
      </c>
      <c r="L10">
        <f t="shared" si="0"/>
        <v>9</v>
      </c>
      <c r="M10">
        <v>9</v>
      </c>
      <c r="N10">
        <f t="shared" si="1"/>
        <v>20</v>
      </c>
      <c r="O10">
        <f t="shared" si="2"/>
        <v>0.11834319526627218</v>
      </c>
      <c r="P10">
        <f t="shared" si="3"/>
        <v>1.0650887573964496</v>
      </c>
      <c r="Q10">
        <f t="shared" si="4"/>
        <v>8.2147186816719897E-2</v>
      </c>
      <c r="R10">
        <f t="shared" si="5"/>
        <v>0.38708133803645328</v>
      </c>
      <c r="S10" t="s">
        <v>19</v>
      </c>
      <c r="T10">
        <f>T7-T8</f>
        <v>5.6767045627877621</v>
      </c>
      <c r="U10">
        <v>0.44037475591180986</v>
      </c>
      <c r="V10">
        <v>1.0034123679660683</v>
      </c>
      <c r="W10">
        <v>3.4452967489451609</v>
      </c>
      <c r="X10">
        <v>-0.38289087720033876</v>
      </c>
    </row>
    <row r="11" spans="1:24" x14ac:dyDescent="0.25">
      <c r="A11">
        <v>147304</v>
      </c>
      <c r="B11">
        <v>1556000</v>
      </c>
      <c r="C11">
        <v>735000</v>
      </c>
      <c r="D11">
        <v>1557000</v>
      </c>
      <c r="E11">
        <v>736000</v>
      </c>
      <c r="F11">
        <v>11096.247904331511</v>
      </c>
      <c r="G11">
        <v>44</v>
      </c>
      <c r="H11">
        <v>1</v>
      </c>
      <c r="I11">
        <v>30</v>
      </c>
      <c r="J11">
        <v>30</v>
      </c>
      <c r="K11">
        <v>11.096247904331509</v>
      </c>
      <c r="L11">
        <f t="shared" si="0"/>
        <v>11</v>
      </c>
      <c r="M11">
        <v>10</v>
      </c>
      <c r="N11">
        <f t="shared" si="1"/>
        <v>13</v>
      </c>
      <c r="O11">
        <f t="shared" si="2"/>
        <v>7.6923076923076927E-2</v>
      </c>
      <c r="P11">
        <f t="shared" si="3"/>
        <v>0.76923076923076927</v>
      </c>
      <c r="Q11">
        <f t="shared" si="4"/>
        <v>8.537553947321333E-2</v>
      </c>
      <c r="R11">
        <f t="shared" si="5"/>
        <v>0.47115437827985002</v>
      </c>
    </row>
    <row r="12" spans="1:24" x14ac:dyDescent="0.25">
      <c r="A12">
        <v>148404</v>
      </c>
      <c r="B12">
        <v>1557000</v>
      </c>
      <c r="C12">
        <v>731000</v>
      </c>
      <c r="D12">
        <v>1558000</v>
      </c>
      <c r="E12">
        <v>732000</v>
      </c>
      <c r="F12">
        <v>9914.029112492386</v>
      </c>
      <c r="G12">
        <v>32</v>
      </c>
      <c r="H12">
        <v>1</v>
      </c>
      <c r="I12">
        <v>30</v>
      </c>
      <c r="J12">
        <v>30</v>
      </c>
      <c r="K12">
        <v>9.9140291124923863</v>
      </c>
      <c r="L12">
        <f t="shared" si="0"/>
        <v>10</v>
      </c>
      <c r="M12">
        <v>11</v>
      </c>
      <c r="N12">
        <f t="shared" si="1"/>
        <v>16</v>
      </c>
      <c r="O12">
        <f t="shared" si="2"/>
        <v>9.4674556213017749E-2</v>
      </c>
      <c r="P12">
        <f t="shared" si="3"/>
        <v>1.0414201183431953</v>
      </c>
      <c r="Q12">
        <f t="shared" si="4"/>
        <v>8.4738340625408026E-2</v>
      </c>
      <c r="R12">
        <f t="shared" si="5"/>
        <v>0.55653799568110118</v>
      </c>
    </row>
    <row r="13" spans="1:24" x14ac:dyDescent="0.25">
      <c r="A13">
        <v>148405</v>
      </c>
      <c r="B13">
        <v>1557000</v>
      </c>
      <c r="C13">
        <v>732000</v>
      </c>
      <c r="D13">
        <v>1558000</v>
      </c>
      <c r="E13">
        <v>733000</v>
      </c>
      <c r="F13">
        <v>10134.30812891327</v>
      </c>
      <c r="G13">
        <v>49</v>
      </c>
      <c r="H13">
        <v>1</v>
      </c>
      <c r="I13">
        <v>30</v>
      </c>
      <c r="J13">
        <v>30</v>
      </c>
      <c r="K13">
        <v>10.13430812891327</v>
      </c>
      <c r="L13">
        <f t="shared" si="0"/>
        <v>10</v>
      </c>
      <c r="M13">
        <v>12</v>
      </c>
      <c r="N13">
        <f t="shared" si="1"/>
        <v>9</v>
      </c>
      <c r="O13">
        <f t="shared" si="2"/>
        <v>5.3254437869822487E-2</v>
      </c>
      <c r="P13">
        <f t="shared" si="3"/>
        <v>0.63905325443786987</v>
      </c>
      <c r="Q13">
        <f t="shared" si="4"/>
        <v>8.0321568057322212E-2</v>
      </c>
      <c r="R13">
        <f t="shared" si="5"/>
        <v>0.63936551729805058</v>
      </c>
      <c r="S13" t="s">
        <v>28</v>
      </c>
    </row>
    <row r="14" spans="1:24" x14ac:dyDescent="0.25">
      <c r="A14">
        <v>148406</v>
      </c>
      <c r="B14">
        <v>1557000</v>
      </c>
      <c r="C14">
        <v>733000</v>
      </c>
      <c r="D14">
        <v>1558000</v>
      </c>
      <c r="E14">
        <v>734000</v>
      </c>
      <c r="F14">
        <v>12800.793758973439</v>
      </c>
      <c r="G14">
        <v>66</v>
      </c>
      <c r="H14">
        <v>1</v>
      </c>
      <c r="I14">
        <v>30</v>
      </c>
      <c r="J14">
        <v>30</v>
      </c>
      <c r="K14">
        <v>12.800793758973439</v>
      </c>
      <c r="L14">
        <f t="shared" si="0"/>
        <v>13</v>
      </c>
      <c r="M14">
        <v>13</v>
      </c>
      <c r="N14">
        <f t="shared" si="1"/>
        <v>11</v>
      </c>
      <c r="O14">
        <f t="shared" si="2"/>
        <v>6.5088757396449703E-2</v>
      </c>
      <c r="P14">
        <f t="shared" si="3"/>
        <v>0.84615384615384615</v>
      </c>
      <c r="Q14">
        <f t="shared" si="4"/>
        <v>7.2709327875299698E-2</v>
      </c>
      <c r="R14">
        <f t="shared" si="5"/>
        <v>0.71611175426419782</v>
      </c>
      <c r="T14" t="s">
        <v>32</v>
      </c>
      <c r="U14" t="s">
        <v>33</v>
      </c>
      <c r="V14" t="s">
        <v>34</v>
      </c>
      <c r="W14" t="s">
        <v>35</v>
      </c>
    </row>
    <row r="15" spans="1:24" x14ac:dyDescent="0.25">
      <c r="A15">
        <v>148407</v>
      </c>
      <c r="B15">
        <v>1557000</v>
      </c>
      <c r="C15">
        <v>734000</v>
      </c>
      <c r="D15">
        <v>1558000</v>
      </c>
      <c r="E15">
        <v>735000</v>
      </c>
      <c r="F15">
        <v>18562.811366051461</v>
      </c>
      <c r="G15">
        <v>120</v>
      </c>
      <c r="H15">
        <v>1</v>
      </c>
      <c r="I15">
        <v>30</v>
      </c>
      <c r="J15">
        <v>30</v>
      </c>
      <c r="K15">
        <v>18.562811366051459</v>
      </c>
      <c r="L15">
        <f t="shared" si="0"/>
        <v>19</v>
      </c>
      <c r="M15">
        <v>14</v>
      </c>
      <c r="N15">
        <f t="shared" si="1"/>
        <v>11</v>
      </c>
      <c r="O15">
        <f t="shared" si="2"/>
        <v>6.5088757396449703E-2</v>
      </c>
      <c r="P15">
        <f t="shared" si="3"/>
        <v>0.91124260355029585</v>
      </c>
      <c r="Q15">
        <f t="shared" si="4"/>
        <v>6.2857023314840985E-2</v>
      </c>
      <c r="R15">
        <f t="shared" si="5"/>
        <v>0.7840355261528108</v>
      </c>
      <c r="S15" t="s">
        <v>29</v>
      </c>
      <c r="T15">
        <f t="shared" ref="T15:W16" si="6">T7-U7</f>
        <v>4.3780944330394869</v>
      </c>
      <c r="U15">
        <f t="shared" si="6"/>
        <v>1.6020408163265305</v>
      </c>
      <c r="V15">
        <f t="shared" si="6"/>
        <v>-3.9142857142857155</v>
      </c>
      <c r="W15">
        <f t="shared" si="6"/>
        <v>6.2302424099788194</v>
      </c>
    </row>
    <row r="16" spans="1:24" x14ac:dyDescent="0.25">
      <c r="A16">
        <v>148408</v>
      </c>
      <c r="B16">
        <v>1557000</v>
      </c>
      <c r="C16">
        <v>735000</v>
      </c>
      <c r="D16">
        <v>1558000</v>
      </c>
      <c r="E16">
        <v>736000</v>
      </c>
      <c r="F16">
        <v>11302.321983607921</v>
      </c>
      <c r="G16">
        <v>47</v>
      </c>
      <c r="H16">
        <v>1</v>
      </c>
      <c r="I16">
        <v>30</v>
      </c>
      <c r="J16">
        <v>30</v>
      </c>
      <c r="K16">
        <v>11.30232198360792</v>
      </c>
      <c r="L16">
        <f t="shared" si="0"/>
        <v>11</v>
      </c>
      <c r="M16">
        <v>15</v>
      </c>
      <c r="N16">
        <f t="shared" si="1"/>
        <v>7</v>
      </c>
      <c r="O16">
        <f t="shared" si="2"/>
        <v>4.142011834319527E-2</v>
      </c>
      <c r="P16">
        <f t="shared" si="3"/>
        <v>0.62130177514792906</v>
      </c>
      <c r="Q16">
        <f t="shared" si="4"/>
        <v>5.1894725578491264E-2</v>
      </c>
      <c r="R16">
        <f t="shared" si="5"/>
        <v>0.84145625979805228</v>
      </c>
      <c r="S16" t="s">
        <v>30</v>
      </c>
      <c r="T16">
        <f t="shared" si="6"/>
        <v>-0.85823537383646542</v>
      </c>
      <c r="U16">
        <f t="shared" si="6"/>
        <v>2.1650784283807889</v>
      </c>
      <c r="V16">
        <f t="shared" si="6"/>
        <v>-1.4724013333066228</v>
      </c>
      <c r="W16">
        <f t="shared" si="6"/>
        <v>2.4020547838333202</v>
      </c>
    </row>
    <row r="17" spans="1:23" x14ac:dyDescent="0.25">
      <c r="A17">
        <v>149509</v>
      </c>
      <c r="B17">
        <v>1558000</v>
      </c>
      <c r="C17">
        <v>732000</v>
      </c>
      <c r="D17">
        <v>1559000</v>
      </c>
      <c r="E17">
        <v>733000</v>
      </c>
      <c r="F17">
        <v>8102.0719973390014</v>
      </c>
      <c r="G17">
        <v>30</v>
      </c>
      <c r="H17">
        <v>1</v>
      </c>
      <c r="I17">
        <v>30</v>
      </c>
      <c r="J17">
        <v>30</v>
      </c>
      <c r="K17">
        <v>8.1020719973390012</v>
      </c>
      <c r="L17">
        <f t="shared" si="0"/>
        <v>8</v>
      </c>
      <c r="M17">
        <v>16</v>
      </c>
      <c r="N17">
        <f t="shared" si="1"/>
        <v>4</v>
      </c>
      <c r="O17">
        <f t="shared" si="2"/>
        <v>2.3668639053254437E-2</v>
      </c>
      <c r="P17">
        <f t="shared" si="3"/>
        <v>0.378698224852071</v>
      </c>
      <c r="Q17">
        <f t="shared" si="4"/>
        <v>4.0916488750408042E-2</v>
      </c>
      <c r="R17">
        <f t="shared" si="5"/>
        <v>0.88782207050305317</v>
      </c>
      <c r="S17" t="s">
        <v>31</v>
      </c>
      <c r="T17">
        <f t="shared" ref="T17:W18" si="7">T9-U9</f>
        <v>3.5198590592030214</v>
      </c>
      <c r="U17">
        <f t="shared" si="7"/>
        <v>3.7671192447073194</v>
      </c>
      <c r="V17">
        <f t="shared" si="7"/>
        <v>-5.3866870475923383</v>
      </c>
      <c r="W17">
        <f t="shared" si="7"/>
        <v>8.6322971938121391</v>
      </c>
    </row>
    <row r="18" spans="1:23" x14ac:dyDescent="0.25">
      <c r="A18">
        <v>149510</v>
      </c>
      <c r="B18">
        <v>1558000</v>
      </c>
      <c r="C18">
        <v>733000</v>
      </c>
      <c r="D18">
        <v>1559000</v>
      </c>
      <c r="E18">
        <v>734000</v>
      </c>
      <c r="F18">
        <v>11083.35194966396</v>
      </c>
      <c r="G18">
        <v>58</v>
      </c>
      <c r="H18">
        <v>1</v>
      </c>
      <c r="I18">
        <v>30</v>
      </c>
      <c r="J18">
        <v>30</v>
      </c>
      <c r="K18">
        <v>11.08335194966396</v>
      </c>
      <c r="L18">
        <f t="shared" si="0"/>
        <v>11</v>
      </c>
      <c r="M18">
        <v>17</v>
      </c>
      <c r="N18">
        <f t="shared" si="1"/>
        <v>5</v>
      </c>
      <c r="O18">
        <f t="shared" si="2"/>
        <v>2.9585798816568046E-2</v>
      </c>
      <c r="P18">
        <f t="shared" si="3"/>
        <v>0.50295857988165682</v>
      </c>
      <c r="Q18">
        <f t="shared" si="4"/>
        <v>3.0809115072031795E-2</v>
      </c>
      <c r="R18">
        <f t="shared" si="5"/>
        <v>0.92358302334561526</v>
      </c>
      <c r="T18">
        <f t="shared" si="7"/>
        <v>5.2363298068759523</v>
      </c>
      <c r="U18">
        <f t="shared" si="7"/>
        <v>-0.5630376120542584</v>
      </c>
      <c r="V18">
        <f t="shared" si="7"/>
        <v>-2.4418843809790927</v>
      </c>
      <c r="W18">
        <f t="shared" si="7"/>
        <v>3.8281876261454997</v>
      </c>
    </row>
    <row r="19" spans="1:23" x14ac:dyDescent="0.25">
      <c r="A19">
        <v>150613</v>
      </c>
      <c r="B19">
        <v>1559000</v>
      </c>
      <c r="C19">
        <v>732000</v>
      </c>
      <c r="D19">
        <v>1560000</v>
      </c>
      <c r="E19">
        <v>733000</v>
      </c>
      <c r="F19">
        <v>9219.7198089654485</v>
      </c>
      <c r="G19">
        <v>29</v>
      </c>
      <c r="H19">
        <v>1</v>
      </c>
      <c r="I19">
        <v>30</v>
      </c>
      <c r="J19">
        <v>30</v>
      </c>
      <c r="K19">
        <v>9.2197198089654488</v>
      </c>
      <c r="L19">
        <f t="shared" si="0"/>
        <v>9</v>
      </c>
      <c r="M19">
        <v>18</v>
      </c>
      <c r="N19">
        <f t="shared" si="1"/>
        <v>5</v>
      </c>
      <c r="O19">
        <f t="shared" si="2"/>
        <v>2.9585798816568046E-2</v>
      </c>
      <c r="P19">
        <f t="shared" si="3"/>
        <v>0.5325443786982248</v>
      </c>
      <c r="Q19">
        <f t="shared" si="4"/>
        <v>2.215469724966258E-2</v>
      </c>
      <c r="R19">
        <f t="shared" si="5"/>
        <v>0.94992827299289473</v>
      </c>
    </row>
    <row r="20" spans="1:23" x14ac:dyDescent="0.25">
      <c r="A20">
        <v>151717</v>
      </c>
      <c r="B20">
        <v>1560000</v>
      </c>
      <c r="C20">
        <v>732000</v>
      </c>
      <c r="D20">
        <v>1561000</v>
      </c>
      <c r="E20">
        <v>733000</v>
      </c>
      <c r="F20">
        <v>9489.7773590788584</v>
      </c>
      <c r="G20">
        <v>38</v>
      </c>
      <c r="H20">
        <v>1</v>
      </c>
      <c r="I20">
        <v>30</v>
      </c>
      <c r="J20">
        <v>30</v>
      </c>
      <c r="K20">
        <v>9.4897773590788592</v>
      </c>
      <c r="L20">
        <f t="shared" si="0"/>
        <v>9</v>
      </c>
      <c r="M20">
        <v>19</v>
      </c>
      <c r="N20">
        <f t="shared" si="1"/>
        <v>3</v>
      </c>
      <c r="O20">
        <f t="shared" si="2"/>
        <v>1.7751479289940829E-2</v>
      </c>
      <c r="P20">
        <f t="shared" si="3"/>
        <v>0.33727810650887574</v>
      </c>
      <c r="Q20">
        <f t="shared" si="4"/>
        <v>1.5214516086639455E-2</v>
      </c>
      <c r="R20">
        <f t="shared" si="5"/>
        <v>0.96846689543951314</v>
      </c>
    </row>
    <row r="21" spans="1:23" x14ac:dyDescent="0.25">
      <c r="A21">
        <v>180298</v>
      </c>
      <c r="B21">
        <v>1586000</v>
      </c>
      <c r="C21">
        <v>609000</v>
      </c>
      <c r="D21">
        <v>1587000</v>
      </c>
      <c r="E21">
        <v>610000</v>
      </c>
      <c r="F21">
        <v>10807.640501842679</v>
      </c>
      <c r="G21">
        <v>75</v>
      </c>
      <c r="H21">
        <v>1</v>
      </c>
      <c r="I21">
        <v>30</v>
      </c>
      <c r="J21">
        <v>30</v>
      </c>
      <c r="K21">
        <v>10.80764050184268</v>
      </c>
      <c r="L21">
        <f t="shared" si="0"/>
        <v>11</v>
      </c>
      <c r="M21">
        <v>20</v>
      </c>
      <c r="N21">
        <f t="shared" si="1"/>
        <v>1</v>
      </c>
      <c r="O21">
        <f t="shared" si="2"/>
        <v>5.9171597633136093E-3</v>
      </c>
      <c r="P21">
        <f t="shared" si="3"/>
        <v>0.11834319526627218</v>
      </c>
      <c r="Q21">
        <f t="shared" si="4"/>
        <v>9.9782917186804904E-3</v>
      </c>
      <c r="R21">
        <f t="shared" si="5"/>
        <v>0.98092736428401905</v>
      </c>
    </row>
    <row r="22" spans="1:23" x14ac:dyDescent="0.25">
      <c r="A22">
        <v>180299</v>
      </c>
      <c r="B22">
        <v>1586000</v>
      </c>
      <c r="C22">
        <v>610000</v>
      </c>
      <c r="D22">
        <v>1587000</v>
      </c>
      <c r="E22">
        <v>611000</v>
      </c>
      <c r="F22">
        <v>11886.945046344979</v>
      </c>
      <c r="G22">
        <v>72</v>
      </c>
      <c r="H22">
        <v>1</v>
      </c>
      <c r="I22">
        <v>30</v>
      </c>
      <c r="J22">
        <v>30</v>
      </c>
      <c r="K22">
        <v>11.886945046344991</v>
      </c>
      <c r="L22">
        <f t="shared" si="0"/>
        <v>12</v>
      </c>
      <c r="M22">
        <v>21</v>
      </c>
      <c r="N22">
        <f t="shared" si="1"/>
        <v>1</v>
      </c>
      <c r="O22">
        <f t="shared" si="2"/>
        <v>5.9171597633136093E-3</v>
      </c>
      <c r="P22">
        <f t="shared" si="3"/>
        <v>0.1242603550295858</v>
      </c>
      <c r="Q22">
        <f t="shared" si="4"/>
        <v>6.2497116181029601E-3</v>
      </c>
      <c r="R22">
        <f t="shared" si="5"/>
        <v>0.98892705048223639</v>
      </c>
    </row>
    <row r="23" spans="1:23" x14ac:dyDescent="0.25">
      <c r="A23">
        <v>180300</v>
      </c>
      <c r="B23">
        <v>1586000</v>
      </c>
      <c r="C23">
        <v>611000</v>
      </c>
      <c r="D23">
        <v>1587000</v>
      </c>
      <c r="E23">
        <v>612000</v>
      </c>
      <c r="F23">
        <v>16993.509851205072</v>
      </c>
      <c r="G23">
        <v>124</v>
      </c>
      <c r="H23">
        <v>1</v>
      </c>
      <c r="I23">
        <v>30</v>
      </c>
      <c r="J23">
        <v>30</v>
      </c>
      <c r="K23">
        <v>16.993509851205069</v>
      </c>
      <c r="L23">
        <f t="shared" si="0"/>
        <v>17</v>
      </c>
      <c r="M23">
        <v>22</v>
      </c>
      <c r="N23">
        <f t="shared" si="1"/>
        <v>1</v>
      </c>
      <c r="O23">
        <f t="shared" si="2"/>
        <v>5.9171597633136093E-3</v>
      </c>
      <c r="P23">
        <f t="shared" si="3"/>
        <v>0.13017751479289941</v>
      </c>
      <c r="Q23">
        <f t="shared" si="4"/>
        <v>3.7382598670711799E-3</v>
      </c>
      <c r="R23">
        <f t="shared" si="5"/>
        <v>0.99383266037514506</v>
      </c>
      <c r="T23">
        <f>SKEW(K:K)</f>
        <v>0.3649834329536108</v>
      </c>
    </row>
    <row r="24" spans="1:23" x14ac:dyDescent="0.25">
      <c r="A24">
        <v>181403</v>
      </c>
      <c r="B24">
        <v>1587000</v>
      </c>
      <c r="C24">
        <v>610000</v>
      </c>
      <c r="D24">
        <v>1588000</v>
      </c>
      <c r="E24">
        <v>611000</v>
      </c>
      <c r="F24">
        <v>13926.977848989891</v>
      </c>
      <c r="G24">
        <v>86</v>
      </c>
      <c r="H24">
        <v>1</v>
      </c>
      <c r="I24">
        <v>30</v>
      </c>
      <c r="J24">
        <v>30</v>
      </c>
      <c r="K24">
        <v>13.926977848989891</v>
      </c>
      <c r="L24">
        <f t="shared" si="0"/>
        <v>14</v>
      </c>
      <c r="M24">
        <v>23</v>
      </c>
      <c r="N24">
        <f t="shared" si="1"/>
        <v>1</v>
      </c>
      <c r="O24">
        <f t="shared" si="2"/>
        <v>5.9171597633136093E-3</v>
      </c>
      <c r="P24">
        <f t="shared" si="3"/>
        <v>0.13609467455621302</v>
      </c>
      <c r="Q24">
        <f t="shared" si="4"/>
        <v>2.1354269886358413E-3</v>
      </c>
      <c r="R24">
        <f t="shared" si="5"/>
        <v>0.99670604912612781</v>
      </c>
    </row>
    <row r="25" spans="1:23" x14ac:dyDescent="0.25">
      <c r="A25">
        <v>181404</v>
      </c>
      <c r="B25">
        <v>1587000</v>
      </c>
      <c r="C25">
        <v>611000</v>
      </c>
      <c r="D25">
        <v>1588000</v>
      </c>
      <c r="E25">
        <v>612000</v>
      </c>
      <c r="F25">
        <v>13938.31976065673</v>
      </c>
      <c r="G25">
        <v>86</v>
      </c>
      <c r="H25">
        <v>1</v>
      </c>
      <c r="I25">
        <v>30</v>
      </c>
      <c r="J25">
        <v>30</v>
      </c>
      <c r="K25">
        <v>13.93831976065673</v>
      </c>
      <c r="L25">
        <f t="shared" si="0"/>
        <v>14</v>
      </c>
      <c r="M25">
        <v>24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1.1649457329357452E-3</v>
      </c>
      <c r="R25">
        <f t="shared" si="5"/>
        <v>0.99831364506900389</v>
      </c>
    </row>
    <row r="26" spans="1:23" x14ac:dyDescent="0.25">
      <c r="A26">
        <v>182507</v>
      </c>
      <c r="B26">
        <v>1588000</v>
      </c>
      <c r="C26">
        <v>610000</v>
      </c>
      <c r="D26">
        <v>1589000</v>
      </c>
      <c r="E26">
        <v>611000</v>
      </c>
      <c r="F26">
        <v>16456.336775286691</v>
      </c>
      <c r="G26">
        <v>113</v>
      </c>
      <c r="H26">
        <v>1</v>
      </c>
      <c r="I26">
        <v>30</v>
      </c>
      <c r="J26">
        <v>30</v>
      </c>
      <c r="K26">
        <v>16.45633677528669</v>
      </c>
      <c r="L26">
        <f t="shared" si="0"/>
        <v>16</v>
      </c>
      <c r="M26">
        <v>25</v>
      </c>
      <c r="N26">
        <f t="shared" si="1"/>
        <v>1</v>
      </c>
      <c r="O26">
        <f t="shared" si="2"/>
        <v>5.9171597633136093E-3</v>
      </c>
      <c r="P26">
        <f t="shared" si="3"/>
        <v>0.14792899408284024</v>
      </c>
      <c r="Q26">
        <f t="shared" si="4"/>
        <v>6.0692131671030573E-4</v>
      </c>
      <c r="R26">
        <f t="shared" si="5"/>
        <v>0.99917273840906529</v>
      </c>
    </row>
    <row r="27" spans="1:23" x14ac:dyDescent="0.25">
      <c r="A27">
        <v>182508</v>
      </c>
      <c r="B27">
        <v>1588000</v>
      </c>
      <c r="C27">
        <v>611000</v>
      </c>
      <c r="D27">
        <v>1589000</v>
      </c>
      <c r="E27">
        <v>612000</v>
      </c>
      <c r="F27">
        <v>10780.75107875313</v>
      </c>
      <c r="G27">
        <v>54</v>
      </c>
      <c r="H27">
        <v>1</v>
      </c>
      <c r="I27">
        <v>30</v>
      </c>
      <c r="J27">
        <v>30</v>
      </c>
      <c r="K27">
        <v>10.780751078753131</v>
      </c>
      <c r="L27">
        <f t="shared" si="0"/>
        <v>11</v>
      </c>
      <c r="M27">
        <v>26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3.0197070747758794E-4</v>
      </c>
      <c r="R27">
        <f t="shared" si="5"/>
        <v>0.99961125348140023</v>
      </c>
    </row>
    <row r="28" spans="1:23" x14ac:dyDescent="0.25">
      <c r="A28">
        <v>201099</v>
      </c>
      <c r="B28">
        <v>1605000</v>
      </c>
      <c r="C28">
        <v>434000</v>
      </c>
      <c r="D28">
        <v>1606000</v>
      </c>
      <c r="E28">
        <v>435000</v>
      </c>
      <c r="F28">
        <v>7277.9340748927534</v>
      </c>
      <c r="G28">
        <v>35</v>
      </c>
      <c r="H28">
        <v>1</v>
      </c>
      <c r="I28">
        <v>30</v>
      </c>
      <c r="J28">
        <v>30</v>
      </c>
      <c r="K28">
        <v>7.2779340748927526</v>
      </c>
      <c r="L28">
        <f t="shared" si="0"/>
        <v>7</v>
      </c>
      <c r="M28">
        <v>27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1.4348383316507911E-4</v>
      </c>
      <c r="R28">
        <f t="shared" si="5"/>
        <v>0.99982505421516665</v>
      </c>
    </row>
    <row r="29" spans="1:23" x14ac:dyDescent="0.25">
      <c r="A29">
        <v>201100</v>
      </c>
      <c r="B29">
        <v>1605000</v>
      </c>
      <c r="C29">
        <v>435000</v>
      </c>
      <c r="D29">
        <v>1606000</v>
      </c>
      <c r="E29">
        <v>436000</v>
      </c>
      <c r="F29">
        <v>4871.935289138185</v>
      </c>
      <c r="G29">
        <v>25</v>
      </c>
      <c r="H29">
        <v>1</v>
      </c>
      <c r="I29">
        <v>30</v>
      </c>
      <c r="J29">
        <v>30</v>
      </c>
      <c r="K29">
        <v>4.8719352891381851</v>
      </c>
      <c r="L29">
        <f t="shared" si="0"/>
        <v>5</v>
      </c>
      <c r="M29">
        <v>28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6.5109873697090264E-5</v>
      </c>
      <c r="R29">
        <f t="shared" si="5"/>
        <v>0.99992462091381307</v>
      </c>
    </row>
    <row r="30" spans="1:23" x14ac:dyDescent="0.25">
      <c r="A30">
        <v>201101</v>
      </c>
      <c r="B30">
        <v>1605000</v>
      </c>
      <c r="C30">
        <v>436000</v>
      </c>
      <c r="D30">
        <v>1606000</v>
      </c>
      <c r="E30">
        <v>437000</v>
      </c>
      <c r="F30">
        <v>9247.5841620773353</v>
      </c>
      <c r="G30">
        <v>38</v>
      </c>
      <c r="H30">
        <v>1</v>
      </c>
      <c r="I30">
        <v>30</v>
      </c>
      <c r="J30">
        <v>30</v>
      </c>
      <c r="K30">
        <v>9.2475841620773345</v>
      </c>
      <c r="L30">
        <f t="shared" si="0"/>
        <v>9</v>
      </c>
      <c r="M30">
        <v>29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2.8216066107518086E-5</v>
      </c>
      <c r="R30">
        <f t="shared" si="5"/>
        <v>0.99996891023415457</v>
      </c>
    </row>
    <row r="31" spans="1:23" x14ac:dyDescent="0.25">
      <c r="A31">
        <v>202203</v>
      </c>
      <c r="B31">
        <v>1606000</v>
      </c>
      <c r="C31">
        <v>434000</v>
      </c>
      <c r="D31">
        <v>1607000</v>
      </c>
      <c r="E31">
        <v>435000</v>
      </c>
      <c r="F31">
        <v>8247.7913884110403</v>
      </c>
      <c r="G31">
        <v>41</v>
      </c>
      <c r="H31">
        <v>1</v>
      </c>
      <c r="I31">
        <v>30</v>
      </c>
      <c r="J31">
        <v>30</v>
      </c>
      <c r="K31">
        <v>8.2477913884110396</v>
      </c>
      <c r="L31">
        <f t="shared" si="0"/>
        <v>8</v>
      </c>
      <c r="M31">
        <v>30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1.1677551846861361E-5</v>
      </c>
      <c r="R31">
        <f t="shared" si="5"/>
        <v>0.99998772780869094</v>
      </c>
    </row>
    <row r="32" spans="1:23" x14ac:dyDescent="0.25">
      <c r="A32">
        <v>202204</v>
      </c>
      <c r="B32">
        <v>1606000</v>
      </c>
      <c r="C32">
        <v>435000</v>
      </c>
      <c r="D32">
        <v>1607000</v>
      </c>
      <c r="E32">
        <v>436000</v>
      </c>
      <c r="F32">
        <v>7035.7807965112661</v>
      </c>
      <c r="G32">
        <v>54</v>
      </c>
      <c r="H32">
        <v>1</v>
      </c>
      <c r="I32">
        <v>30</v>
      </c>
      <c r="J32">
        <v>30</v>
      </c>
      <c r="K32">
        <v>7.0357807965112658</v>
      </c>
      <c r="L32">
        <f t="shared" si="0"/>
        <v>7</v>
      </c>
      <c r="M32">
        <v>31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4.6154374847439888E-6</v>
      </c>
      <c r="R32">
        <f t="shared" si="5"/>
        <v>0.9999953645435059</v>
      </c>
    </row>
    <row r="33" spans="1:18" x14ac:dyDescent="0.25">
      <c r="A33">
        <v>202205</v>
      </c>
      <c r="B33">
        <v>1606000</v>
      </c>
      <c r="C33">
        <v>436000</v>
      </c>
      <c r="D33">
        <v>1607000</v>
      </c>
      <c r="E33">
        <v>437000</v>
      </c>
      <c r="F33">
        <v>3925.805278885312</v>
      </c>
      <c r="G33">
        <v>24</v>
      </c>
      <c r="H33">
        <v>1</v>
      </c>
      <c r="I33">
        <v>30</v>
      </c>
      <c r="J33">
        <v>30</v>
      </c>
      <c r="K33">
        <v>3.9258052788853122</v>
      </c>
      <c r="L33">
        <f t="shared" si="0"/>
        <v>4</v>
      </c>
      <c r="M33">
        <v>32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1.7421264332751522E-6</v>
      </c>
      <c r="R33">
        <f t="shared" si="5"/>
        <v>0.99999832481070106</v>
      </c>
    </row>
    <row r="34" spans="1:18" x14ac:dyDescent="0.25">
      <c r="A34">
        <v>203306</v>
      </c>
      <c r="B34">
        <v>1607000</v>
      </c>
      <c r="C34">
        <v>433000</v>
      </c>
      <c r="D34">
        <v>1608000</v>
      </c>
      <c r="E34">
        <v>434000</v>
      </c>
      <c r="F34">
        <v>5692.8422319278488</v>
      </c>
      <c r="G34">
        <v>23</v>
      </c>
      <c r="H34">
        <v>1</v>
      </c>
      <c r="I34">
        <v>30</v>
      </c>
      <c r="J34">
        <v>30</v>
      </c>
      <c r="K34">
        <v>5.6928422319278491</v>
      </c>
      <c r="L34">
        <f t="shared" si="0"/>
        <v>6</v>
      </c>
      <c r="M34">
        <v>33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ref="Q34:Q63" si="8">_xlfn.NORM.DIST(M34,$T$7, $T$8,FALSE)</f>
        <v>6.2798923123942801E-7</v>
      </c>
      <c r="R34">
        <f t="shared" si="5"/>
        <v>0.99999942086719795</v>
      </c>
    </row>
    <row r="35" spans="1:18" x14ac:dyDescent="0.25">
      <c r="A35">
        <v>203307</v>
      </c>
      <c r="B35">
        <v>1607000</v>
      </c>
      <c r="C35">
        <v>434000</v>
      </c>
      <c r="D35">
        <v>1608000</v>
      </c>
      <c r="E35">
        <v>435000</v>
      </c>
      <c r="F35">
        <v>12423.386408640759</v>
      </c>
      <c r="G35">
        <v>77</v>
      </c>
      <c r="H35">
        <v>1</v>
      </c>
      <c r="I35">
        <v>30</v>
      </c>
      <c r="J35">
        <v>30</v>
      </c>
      <c r="K35">
        <v>12.423386408640759</v>
      </c>
      <c r="L35">
        <f t="shared" si="0"/>
        <v>12</v>
      </c>
      <c r="M35">
        <v>34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8"/>
        <v>2.1618743630675028E-7</v>
      </c>
      <c r="R35">
        <f t="shared" si="5"/>
        <v>0.9999998084937074</v>
      </c>
    </row>
    <row r="36" spans="1:18" x14ac:dyDescent="0.25">
      <c r="A36">
        <v>203308</v>
      </c>
      <c r="B36">
        <v>1607000</v>
      </c>
      <c r="C36">
        <v>435000</v>
      </c>
      <c r="D36">
        <v>1608000</v>
      </c>
      <c r="E36">
        <v>436000</v>
      </c>
      <c r="F36">
        <v>15279.386128687949</v>
      </c>
      <c r="G36">
        <v>100</v>
      </c>
      <c r="H36">
        <v>1</v>
      </c>
      <c r="I36">
        <v>30</v>
      </c>
      <c r="J36">
        <v>30</v>
      </c>
      <c r="K36">
        <v>15.27938612868795</v>
      </c>
      <c r="L36">
        <f t="shared" si="0"/>
        <v>15</v>
      </c>
      <c r="M36">
        <v>35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8"/>
        <v>7.1074601768594005E-8</v>
      </c>
      <c r="R36">
        <f t="shared" si="5"/>
        <v>0.9999999394336555</v>
      </c>
    </row>
    <row r="37" spans="1:18" x14ac:dyDescent="0.25">
      <c r="A37">
        <v>203309</v>
      </c>
      <c r="B37">
        <v>1607000</v>
      </c>
      <c r="C37">
        <v>436000</v>
      </c>
      <c r="D37">
        <v>1608000</v>
      </c>
      <c r="E37">
        <v>437000</v>
      </c>
      <c r="F37">
        <v>8926.1301760772403</v>
      </c>
      <c r="G37">
        <v>48</v>
      </c>
      <c r="H37">
        <v>1</v>
      </c>
      <c r="I37">
        <v>30</v>
      </c>
      <c r="J37">
        <v>30</v>
      </c>
      <c r="K37">
        <v>8.9261301760772405</v>
      </c>
      <c r="L37">
        <f t="shared" si="0"/>
        <v>9</v>
      </c>
      <c r="M37">
        <v>36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8"/>
        <v>2.2315372840842785E-8</v>
      </c>
      <c r="R37">
        <f t="shared" si="5"/>
        <v>0.99999998168190052</v>
      </c>
    </row>
    <row r="38" spans="1:18" x14ac:dyDescent="0.25">
      <c r="A38">
        <v>472789</v>
      </c>
      <c r="B38">
        <v>1851000</v>
      </c>
      <c r="C38">
        <v>540000</v>
      </c>
      <c r="D38">
        <v>1852000</v>
      </c>
      <c r="E38">
        <v>541000</v>
      </c>
      <c r="F38">
        <v>18432.483485830871</v>
      </c>
      <c r="G38">
        <v>119</v>
      </c>
      <c r="H38">
        <v>1</v>
      </c>
      <c r="I38">
        <v>30</v>
      </c>
      <c r="J38">
        <v>30</v>
      </c>
      <c r="K38">
        <v>18.432483485830868</v>
      </c>
      <c r="L38">
        <f t="shared" si="0"/>
        <v>18</v>
      </c>
      <c r="M38">
        <v>37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8"/>
        <v>6.6911318588650154E-9</v>
      </c>
      <c r="R38">
        <f t="shared" si="5"/>
        <v>0.99999999470224987</v>
      </c>
    </row>
    <row r="39" spans="1:18" x14ac:dyDescent="0.25">
      <c r="A39">
        <v>472790</v>
      </c>
      <c r="B39">
        <v>1851000</v>
      </c>
      <c r="C39">
        <v>541000</v>
      </c>
      <c r="D39">
        <v>1852000</v>
      </c>
      <c r="E39">
        <v>542000</v>
      </c>
      <c r="F39">
        <v>16679.325294396029</v>
      </c>
      <c r="G39">
        <v>166</v>
      </c>
      <c r="H39">
        <v>1</v>
      </c>
      <c r="I39">
        <v>30</v>
      </c>
      <c r="J39">
        <v>30</v>
      </c>
      <c r="K39">
        <v>16.67932529439603</v>
      </c>
      <c r="L39">
        <f t="shared" si="0"/>
        <v>17</v>
      </c>
      <c r="M39">
        <v>38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8"/>
        <v>1.9160231769316396E-9</v>
      </c>
      <c r="R39">
        <f t="shared" si="5"/>
        <v>0.99999999853502808</v>
      </c>
    </row>
    <row r="40" spans="1:18" x14ac:dyDescent="0.25">
      <c r="A40">
        <v>472800</v>
      </c>
      <c r="B40">
        <v>1851000</v>
      </c>
      <c r="C40">
        <v>551000</v>
      </c>
      <c r="D40">
        <v>1852000</v>
      </c>
      <c r="E40">
        <v>552000</v>
      </c>
      <c r="F40">
        <v>19807.343504996999</v>
      </c>
      <c r="G40">
        <v>167</v>
      </c>
      <c r="H40">
        <v>1</v>
      </c>
      <c r="I40">
        <v>30</v>
      </c>
      <c r="J40">
        <v>30</v>
      </c>
      <c r="K40">
        <v>19.807343504997</v>
      </c>
      <c r="L40">
        <f t="shared" si="0"/>
        <v>20</v>
      </c>
      <c r="M40">
        <v>39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8"/>
        <v>5.2397148949112802E-10</v>
      </c>
      <c r="R40">
        <f t="shared" si="5"/>
        <v>0.99999999961268726</v>
      </c>
    </row>
    <row r="41" spans="1:18" x14ac:dyDescent="0.25">
      <c r="A41">
        <v>472801</v>
      </c>
      <c r="B41">
        <v>1851000</v>
      </c>
      <c r="C41">
        <v>552000</v>
      </c>
      <c r="D41">
        <v>1852000</v>
      </c>
      <c r="E41">
        <v>553000</v>
      </c>
      <c r="F41">
        <v>16566.417057748498</v>
      </c>
      <c r="G41">
        <v>105</v>
      </c>
      <c r="H41">
        <v>1</v>
      </c>
      <c r="I41">
        <v>30</v>
      </c>
      <c r="J41">
        <v>30</v>
      </c>
      <c r="K41">
        <v>16.566417057748499</v>
      </c>
      <c r="L41">
        <f t="shared" si="0"/>
        <v>17</v>
      </c>
      <c r="M41">
        <v>40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8"/>
        <v>1.3684227441808102E-10</v>
      </c>
      <c r="R41">
        <f t="shared" si="5"/>
        <v>0.9999999999021052</v>
      </c>
    </row>
    <row r="42" spans="1:18" x14ac:dyDescent="0.25">
      <c r="A42">
        <v>473887</v>
      </c>
      <c r="B42">
        <v>1852000</v>
      </c>
      <c r="C42">
        <v>534000</v>
      </c>
      <c r="D42">
        <v>1853000</v>
      </c>
      <c r="E42">
        <v>535000</v>
      </c>
      <c r="F42">
        <v>13084.15974669615</v>
      </c>
      <c r="G42">
        <v>83</v>
      </c>
      <c r="H42">
        <v>1</v>
      </c>
      <c r="I42">
        <v>30</v>
      </c>
      <c r="J42">
        <v>30</v>
      </c>
      <c r="K42">
        <v>13.08415974669615</v>
      </c>
      <c r="L42">
        <f t="shared" si="0"/>
        <v>13</v>
      </c>
      <c r="M42">
        <v>41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8"/>
        <v>3.4130184799570337E-11</v>
      </c>
      <c r="R42">
        <f t="shared" si="5"/>
        <v>0.99999999997634648</v>
      </c>
    </row>
    <row r="43" spans="1:18" x14ac:dyDescent="0.25">
      <c r="A43">
        <v>473888</v>
      </c>
      <c r="B43">
        <v>1852000</v>
      </c>
      <c r="C43">
        <v>535000</v>
      </c>
      <c r="D43">
        <v>1853000</v>
      </c>
      <c r="E43">
        <v>536000</v>
      </c>
      <c r="F43">
        <v>19023.688813785229</v>
      </c>
      <c r="G43">
        <v>83</v>
      </c>
      <c r="H43">
        <v>1</v>
      </c>
      <c r="I43">
        <v>30</v>
      </c>
      <c r="J43">
        <v>30</v>
      </c>
      <c r="K43">
        <v>19.023688813785231</v>
      </c>
      <c r="L43">
        <f t="shared" si="0"/>
        <v>19</v>
      </c>
      <c r="M43">
        <v>42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8"/>
        <v>8.1294792043075077E-12</v>
      </c>
      <c r="R43">
        <f t="shared" si="5"/>
        <v>0.99999999999453681</v>
      </c>
    </row>
    <row r="44" spans="1:18" x14ac:dyDescent="0.25">
      <c r="A44">
        <v>473891</v>
      </c>
      <c r="B44">
        <v>1852000</v>
      </c>
      <c r="C44">
        <v>538000</v>
      </c>
      <c r="D44">
        <v>1853000</v>
      </c>
      <c r="E44">
        <v>539000</v>
      </c>
      <c r="F44">
        <v>13467.06416010451</v>
      </c>
      <c r="G44">
        <v>64</v>
      </c>
      <c r="H44">
        <v>1</v>
      </c>
      <c r="I44">
        <v>30</v>
      </c>
      <c r="J44">
        <v>30</v>
      </c>
      <c r="K44">
        <v>13.46706416010451</v>
      </c>
      <c r="L44">
        <f t="shared" si="0"/>
        <v>13</v>
      </c>
      <c r="M44">
        <v>43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8"/>
        <v>1.8492368445416917E-12</v>
      </c>
      <c r="R44">
        <f t="shared" si="5"/>
        <v>0.99999999999879385</v>
      </c>
    </row>
    <row r="45" spans="1:18" x14ac:dyDescent="0.25">
      <c r="A45">
        <v>473892</v>
      </c>
      <c r="B45">
        <v>1852000</v>
      </c>
      <c r="C45">
        <v>539000</v>
      </c>
      <c r="D45">
        <v>1853000</v>
      </c>
      <c r="E45">
        <v>540000</v>
      </c>
      <c r="F45">
        <v>11158.60202179035</v>
      </c>
      <c r="G45">
        <v>66</v>
      </c>
      <c r="H45">
        <v>1</v>
      </c>
      <c r="I45">
        <v>30</v>
      </c>
      <c r="J45">
        <v>30</v>
      </c>
      <c r="K45">
        <v>11.158602021790349</v>
      </c>
      <c r="L45">
        <f t="shared" si="0"/>
        <v>11</v>
      </c>
      <c r="M45">
        <v>44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8"/>
        <v>4.017242789442317E-13</v>
      </c>
      <c r="R45">
        <f t="shared" si="5"/>
        <v>0.99999999999974554</v>
      </c>
    </row>
    <row r="46" spans="1:18" x14ac:dyDescent="0.25">
      <c r="A46">
        <v>473893</v>
      </c>
      <c r="B46">
        <v>1852000</v>
      </c>
      <c r="C46">
        <v>540000</v>
      </c>
      <c r="D46">
        <v>1853000</v>
      </c>
      <c r="E46">
        <v>541000</v>
      </c>
      <c r="F46">
        <v>7383.2438631545774</v>
      </c>
      <c r="G46">
        <v>41</v>
      </c>
      <c r="H46">
        <v>1</v>
      </c>
      <c r="I46">
        <v>30</v>
      </c>
      <c r="J46">
        <v>30</v>
      </c>
      <c r="K46">
        <v>7.3832438631545756</v>
      </c>
      <c r="L46">
        <f t="shared" si="0"/>
        <v>7</v>
      </c>
      <c r="M46">
        <v>45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8"/>
        <v>8.334304251278859E-14</v>
      </c>
      <c r="R46">
        <f t="shared" si="5"/>
        <v>0.99999999999994871</v>
      </c>
    </row>
    <row r="47" spans="1:18" x14ac:dyDescent="0.25">
      <c r="A47">
        <v>473894</v>
      </c>
      <c r="B47">
        <v>1852000</v>
      </c>
      <c r="C47">
        <v>541000</v>
      </c>
      <c r="D47">
        <v>1853000</v>
      </c>
      <c r="E47">
        <v>542000</v>
      </c>
      <c r="F47">
        <v>10323.38162562073</v>
      </c>
      <c r="G47">
        <v>97</v>
      </c>
      <c r="H47">
        <v>1</v>
      </c>
      <c r="I47">
        <v>30</v>
      </c>
      <c r="J47">
        <v>30</v>
      </c>
      <c r="K47">
        <v>10.32338162562073</v>
      </c>
      <c r="L47">
        <f t="shared" si="0"/>
        <v>10</v>
      </c>
      <c r="M47">
        <v>46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8"/>
        <v>1.651263382200778E-14</v>
      </c>
      <c r="R47">
        <f t="shared" si="5"/>
        <v>0.99999999999999012</v>
      </c>
    </row>
    <row r="48" spans="1:18" x14ac:dyDescent="0.25">
      <c r="A48">
        <v>473895</v>
      </c>
      <c r="B48">
        <v>1852000</v>
      </c>
      <c r="C48">
        <v>542000</v>
      </c>
      <c r="D48">
        <v>1853000</v>
      </c>
      <c r="E48">
        <v>543000</v>
      </c>
      <c r="F48">
        <v>9320.6283952656904</v>
      </c>
      <c r="G48">
        <v>65</v>
      </c>
      <c r="H48">
        <v>1</v>
      </c>
      <c r="I48">
        <v>30</v>
      </c>
      <c r="J48">
        <v>30</v>
      </c>
      <c r="K48">
        <v>9.3206283952656896</v>
      </c>
      <c r="L48">
        <f t="shared" si="0"/>
        <v>9</v>
      </c>
      <c r="M48">
        <v>47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8"/>
        <v>3.1244176213312103E-15</v>
      </c>
      <c r="R48">
        <f t="shared" si="5"/>
        <v>0.99999999999999822</v>
      </c>
    </row>
    <row r="49" spans="1:18" x14ac:dyDescent="0.25">
      <c r="A49">
        <v>473896</v>
      </c>
      <c r="B49">
        <v>1852000</v>
      </c>
      <c r="C49">
        <v>543000</v>
      </c>
      <c r="D49">
        <v>1853000</v>
      </c>
      <c r="E49">
        <v>544000</v>
      </c>
      <c r="F49">
        <v>4238.5948469798532</v>
      </c>
      <c r="G49">
        <v>13</v>
      </c>
      <c r="H49">
        <v>1</v>
      </c>
      <c r="I49">
        <v>30</v>
      </c>
      <c r="J49">
        <v>30</v>
      </c>
      <c r="K49">
        <v>4.2385948469798533</v>
      </c>
      <c r="L49">
        <f t="shared" si="0"/>
        <v>4</v>
      </c>
      <c r="M49">
        <v>48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8"/>
        <v>5.6458265991102873E-16</v>
      </c>
      <c r="R49">
        <f t="shared" si="5"/>
        <v>0.99999999999999967</v>
      </c>
    </row>
    <row r="50" spans="1:18" x14ac:dyDescent="0.25">
      <c r="A50">
        <v>473899</v>
      </c>
      <c r="B50">
        <v>1852000</v>
      </c>
      <c r="C50">
        <v>546000</v>
      </c>
      <c r="D50">
        <v>1853000</v>
      </c>
      <c r="E50">
        <v>547000</v>
      </c>
      <c r="F50">
        <v>9990.0710371180576</v>
      </c>
      <c r="G50">
        <v>69</v>
      </c>
      <c r="H50">
        <v>1</v>
      </c>
      <c r="I50">
        <v>30</v>
      </c>
      <c r="J50">
        <v>30</v>
      </c>
      <c r="K50">
        <v>9.9900710371180583</v>
      </c>
      <c r="L50">
        <f t="shared" si="0"/>
        <v>10</v>
      </c>
      <c r="M50">
        <v>49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8"/>
        <v>9.742977983800696E-17</v>
      </c>
      <c r="R50">
        <f t="shared" si="5"/>
        <v>1</v>
      </c>
    </row>
    <row r="51" spans="1:18" x14ac:dyDescent="0.25">
      <c r="A51">
        <v>473900</v>
      </c>
      <c r="B51">
        <v>1852000</v>
      </c>
      <c r="C51">
        <v>547000</v>
      </c>
      <c r="D51">
        <v>1853000</v>
      </c>
      <c r="E51">
        <v>548000</v>
      </c>
      <c r="F51">
        <v>13856.846691353179</v>
      </c>
      <c r="G51">
        <v>113</v>
      </c>
      <c r="H51">
        <v>1</v>
      </c>
      <c r="I51">
        <v>30</v>
      </c>
      <c r="J51">
        <v>30</v>
      </c>
      <c r="K51">
        <v>13.85684669135318</v>
      </c>
      <c r="L51">
        <f t="shared" si="0"/>
        <v>14</v>
      </c>
      <c r="M51">
        <v>50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8"/>
        <v>1.6056897520351961E-17</v>
      </c>
      <c r="R51">
        <f t="shared" si="5"/>
        <v>1</v>
      </c>
    </row>
    <row r="52" spans="1:18" x14ac:dyDescent="0.25">
      <c r="A52">
        <v>473901</v>
      </c>
      <c r="B52">
        <v>1852000</v>
      </c>
      <c r="C52">
        <v>548000</v>
      </c>
      <c r="D52">
        <v>1853000</v>
      </c>
      <c r="E52">
        <v>549000</v>
      </c>
      <c r="F52">
        <v>7650.200927476958</v>
      </c>
      <c r="G52">
        <v>57</v>
      </c>
      <c r="H52">
        <v>1</v>
      </c>
      <c r="I52">
        <v>30</v>
      </c>
      <c r="J52">
        <v>30</v>
      </c>
      <c r="K52">
        <v>7.6502009274769582</v>
      </c>
      <c r="L52">
        <f t="shared" si="0"/>
        <v>8</v>
      </c>
      <c r="M52">
        <v>51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8"/>
        <v>2.5271864172761813E-18</v>
      </c>
      <c r="R52">
        <f t="shared" si="5"/>
        <v>1</v>
      </c>
    </row>
    <row r="53" spans="1:18" x14ac:dyDescent="0.25">
      <c r="A53">
        <v>473902</v>
      </c>
      <c r="B53">
        <v>1852000</v>
      </c>
      <c r="C53">
        <v>549000</v>
      </c>
      <c r="D53">
        <v>1853000</v>
      </c>
      <c r="E53">
        <v>550000</v>
      </c>
      <c r="F53">
        <v>11339.221642874731</v>
      </c>
      <c r="G53">
        <v>83</v>
      </c>
      <c r="H53">
        <v>1</v>
      </c>
      <c r="I53">
        <v>30</v>
      </c>
      <c r="J53">
        <v>30</v>
      </c>
      <c r="K53">
        <v>11.33922164287473</v>
      </c>
      <c r="L53">
        <f t="shared" si="0"/>
        <v>11</v>
      </c>
      <c r="M53">
        <v>52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8"/>
        <v>3.7985570253654696E-19</v>
      </c>
      <c r="R53">
        <f t="shared" si="5"/>
        <v>1</v>
      </c>
    </row>
    <row r="54" spans="1:18" x14ac:dyDescent="0.25">
      <c r="A54">
        <v>473903</v>
      </c>
      <c r="B54">
        <v>1852000</v>
      </c>
      <c r="C54">
        <v>550000</v>
      </c>
      <c r="D54">
        <v>1853000</v>
      </c>
      <c r="E54">
        <v>551000</v>
      </c>
      <c r="F54">
        <v>17092.83933151549</v>
      </c>
      <c r="G54">
        <v>157</v>
      </c>
      <c r="H54">
        <v>1</v>
      </c>
      <c r="I54">
        <v>30</v>
      </c>
      <c r="J54">
        <v>30</v>
      </c>
      <c r="K54">
        <v>17.092839331515481</v>
      </c>
      <c r="L54">
        <f t="shared" si="0"/>
        <v>17</v>
      </c>
      <c r="M54">
        <v>53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8"/>
        <v>5.4526265154672717E-20</v>
      </c>
      <c r="R54">
        <f t="shared" si="5"/>
        <v>1</v>
      </c>
    </row>
    <row r="55" spans="1:18" x14ac:dyDescent="0.25">
      <c r="A55">
        <v>473904</v>
      </c>
      <c r="B55">
        <v>1852000</v>
      </c>
      <c r="C55">
        <v>551000</v>
      </c>
      <c r="D55">
        <v>1853000</v>
      </c>
      <c r="E55">
        <v>552000</v>
      </c>
      <c r="F55">
        <v>18438.738162552891</v>
      </c>
      <c r="G55">
        <v>151</v>
      </c>
      <c r="H55">
        <v>1</v>
      </c>
      <c r="I55">
        <v>30</v>
      </c>
      <c r="J55">
        <v>30</v>
      </c>
      <c r="K55">
        <v>18.438738162552891</v>
      </c>
      <c r="L55">
        <f t="shared" si="0"/>
        <v>18</v>
      </c>
      <c r="M55">
        <v>54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8"/>
        <v>7.4747828494407344E-21</v>
      </c>
      <c r="R55">
        <f t="shared" si="5"/>
        <v>1</v>
      </c>
    </row>
    <row r="56" spans="1:18" x14ac:dyDescent="0.25">
      <c r="A56">
        <v>473905</v>
      </c>
      <c r="B56">
        <v>1852000</v>
      </c>
      <c r="C56">
        <v>552000</v>
      </c>
      <c r="D56">
        <v>1853000</v>
      </c>
      <c r="E56">
        <v>553000</v>
      </c>
      <c r="F56">
        <v>16489.101269998391</v>
      </c>
      <c r="G56">
        <v>74</v>
      </c>
      <c r="H56">
        <v>1</v>
      </c>
      <c r="I56">
        <v>30</v>
      </c>
      <c r="J56">
        <v>30</v>
      </c>
      <c r="K56">
        <v>16.48910126999839</v>
      </c>
      <c r="L56">
        <f t="shared" si="0"/>
        <v>16</v>
      </c>
      <c r="M56">
        <v>55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8"/>
        <v>9.7858180930336003E-22</v>
      </c>
      <c r="R56">
        <f t="shared" si="5"/>
        <v>1</v>
      </c>
    </row>
    <row r="57" spans="1:18" x14ac:dyDescent="0.25">
      <c r="A57">
        <v>474991</v>
      </c>
      <c r="B57">
        <v>1853000</v>
      </c>
      <c r="C57">
        <v>534000</v>
      </c>
      <c r="D57">
        <v>1854000</v>
      </c>
      <c r="E57">
        <v>535000</v>
      </c>
      <c r="F57">
        <v>12187.27721155719</v>
      </c>
      <c r="G57">
        <v>79</v>
      </c>
      <c r="H57">
        <v>1</v>
      </c>
      <c r="I57">
        <v>30</v>
      </c>
      <c r="J57">
        <v>30</v>
      </c>
      <c r="K57">
        <v>12.187277211557189</v>
      </c>
      <c r="L57">
        <f t="shared" si="0"/>
        <v>12</v>
      </c>
      <c r="M57">
        <v>56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8"/>
        <v>1.2234928204088371E-22</v>
      </c>
      <c r="R57">
        <f t="shared" si="5"/>
        <v>1</v>
      </c>
    </row>
    <row r="58" spans="1:18" x14ac:dyDescent="0.25">
      <c r="A58">
        <v>474992</v>
      </c>
      <c r="B58">
        <v>1853000</v>
      </c>
      <c r="C58">
        <v>535000</v>
      </c>
      <c r="D58">
        <v>1854000</v>
      </c>
      <c r="E58">
        <v>536000</v>
      </c>
      <c r="F58">
        <v>12051.349563959509</v>
      </c>
      <c r="G58">
        <v>66</v>
      </c>
      <c r="H58">
        <v>1</v>
      </c>
      <c r="I58">
        <v>30</v>
      </c>
      <c r="J58">
        <v>30</v>
      </c>
      <c r="K58">
        <v>12.05134956395951</v>
      </c>
      <c r="L58">
        <f t="shared" si="0"/>
        <v>12</v>
      </c>
      <c r="M58">
        <v>57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8"/>
        <v>1.4608695628376659E-23</v>
      </c>
      <c r="R58">
        <f t="shared" si="5"/>
        <v>1</v>
      </c>
    </row>
    <row r="59" spans="1:18" x14ac:dyDescent="0.25">
      <c r="A59">
        <v>474993</v>
      </c>
      <c r="B59">
        <v>1853000</v>
      </c>
      <c r="C59">
        <v>536000</v>
      </c>
      <c r="D59">
        <v>1854000</v>
      </c>
      <c r="E59">
        <v>537000</v>
      </c>
      <c r="F59">
        <v>13612.763590445709</v>
      </c>
      <c r="G59">
        <v>66</v>
      </c>
      <c r="H59">
        <v>1</v>
      </c>
      <c r="I59">
        <v>30</v>
      </c>
      <c r="J59">
        <v>30</v>
      </c>
      <c r="K59">
        <v>13.612763590445709</v>
      </c>
      <c r="L59">
        <f t="shared" si="0"/>
        <v>14</v>
      </c>
      <c r="M59">
        <v>58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8"/>
        <v>1.6658165972844301E-24</v>
      </c>
      <c r="R59">
        <f t="shared" si="5"/>
        <v>1</v>
      </c>
    </row>
    <row r="60" spans="1:18" x14ac:dyDescent="0.25">
      <c r="A60">
        <v>474994</v>
      </c>
      <c r="B60">
        <v>1853000</v>
      </c>
      <c r="C60">
        <v>537000</v>
      </c>
      <c r="D60">
        <v>1854000</v>
      </c>
      <c r="E60">
        <v>538000</v>
      </c>
      <c r="F60">
        <v>13675.24495464545</v>
      </c>
      <c r="G60">
        <v>67</v>
      </c>
      <c r="H60">
        <v>1</v>
      </c>
      <c r="I60">
        <v>30</v>
      </c>
      <c r="J60">
        <v>30</v>
      </c>
      <c r="K60">
        <v>13.67524495464545</v>
      </c>
      <c r="L60">
        <f t="shared" si="0"/>
        <v>14</v>
      </c>
      <c r="M60">
        <v>59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8"/>
        <v>1.8140475128099758E-25</v>
      </c>
      <c r="R60">
        <f t="shared" si="5"/>
        <v>1</v>
      </c>
    </row>
    <row r="61" spans="1:18" x14ac:dyDescent="0.25">
      <c r="A61">
        <v>474995</v>
      </c>
      <c r="B61">
        <v>1853000</v>
      </c>
      <c r="C61">
        <v>538000</v>
      </c>
      <c r="D61">
        <v>1854000</v>
      </c>
      <c r="E61">
        <v>539000</v>
      </c>
      <c r="F61">
        <v>10823.95906384543</v>
      </c>
      <c r="G61">
        <v>57</v>
      </c>
      <c r="H61">
        <v>1</v>
      </c>
      <c r="I61">
        <v>30</v>
      </c>
      <c r="J61">
        <v>30</v>
      </c>
      <c r="K61">
        <v>10.823959063845431</v>
      </c>
      <c r="L61">
        <f t="shared" si="0"/>
        <v>11</v>
      </c>
      <c r="M61">
        <v>60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8"/>
        <v>1.8865827509458297E-26</v>
      </c>
      <c r="R61">
        <f t="shared" si="5"/>
        <v>1</v>
      </c>
    </row>
    <row r="62" spans="1:18" x14ac:dyDescent="0.25">
      <c r="A62">
        <v>474996</v>
      </c>
      <c r="B62">
        <v>1853000</v>
      </c>
      <c r="C62">
        <v>539000</v>
      </c>
      <c r="D62">
        <v>1854000</v>
      </c>
      <c r="E62">
        <v>540000</v>
      </c>
      <c r="F62">
        <v>10592.88359592855</v>
      </c>
      <c r="G62">
        <v>46</v>
      </c>
      <c r="H62">
        <v>1</v>
      </c>
      <c r="I62">
        <v>30</v>
      </c>
      <c r="J62">
        <v>30</v>
      </c>
      <c r="K62">
        <v>10.59288359592855</v>
      </c>
      <c r="L62">
        <f t="shared" si="0"/>
        <v>11</v>
      </c>
      <c r="M62">
        <v>61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8"/>
        <v>1.8737376772394276E-27</v>
      </c>
      <c r="R62">
        <f t="shared" si="5"/>
        <v>1</v>
      </c>
    </row>
    <row r="63" spans="1:18" x14ac:dyDescent="0.25">
      <c r="A63">
        <v>474997</v>
      </c>
      <c r="B63">
        <v>1853000</v>
      </c>
      <c r="C63">
        <v>540000</v>
      </c>
      <c r="D63">
        <v>1854000</v>
      </c>
      <c r="E63">
        <v>541000</v>
      </c>
      <c r="F63">
        <v>10882.14326372785</v>
      </c>
      <c r="G63">
        <v>58</v>
      </c>
      <c r="H63">
        <v>1</v>
      </c>
      <c r="I63">
        <v>30</v>
      </c>
      <c r="J63">
        <v>30</v>
      </c>
      <c r="K63">
        <v>10.882143263727849</v>
      </c>
      <c r="L63">
        <f t="shared" si="0"/>
        <v>11</v>
      </c>
      <c r="M63">
        <v>62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8"/>
        <v>1.7772456043291553E-28</v>
      </c>
      <c r="R63">
        <f t="shared" si="5"/>
        <v>1</v>
      </c>
    </row>
    <row r="64" spans="1:18" x14ac:dyDescent="0.25">
      <c r="A64">
        <v>474998</v>
      </c>
      <c r="B64">
        <v>1853000</v>
      </c>
      <c r="C64">
        <v>541000</v>
      </c>
      <c r="D64">
        <v>1854000</v>
      </c>
      <c r="E64">
        <v>542000</v>
      </c>
      <c r="F64">
        <v>8835.7456765232346</v>
      </c>
      <c r="G64">
        <v>29</v>
      </c>
      <c r="H64">
        <v>1</v>
      </c>
      <c r="I64">
        <v>30</v>
      </c>
      <c r="J64">
        <v>30</v>
      </c>
      <c r="K64">
        <v>8.8357456765232349</v>
      </c>
      <c r="L64">
        <f t="shared" si="0"/>
        <v>9</v>
      </c>
    </row>
    <row r="65" spans="1:12" x14ac:dyDescent="0.25">
      <c r="A65">
        <v>474999</v>
      </c>
      <c r="B65">
        <v>1853000</v>
      </c>
      <c r="C65">
        <v>542000</v>
      </c>
      <c r="D65">
        <v>1854000</v>
      </c>
      <c r="E65">
        <v>543000</v>
      </c>
      <c r="F65">
        <v>7199.0614604042139</v>
      </c>
      <c r="G65">
        <v>34</v>
      </c>
      <c r="H65">
        <v>1</v>
      </c>
      <c r="I65">
        <v>30</v>
      </c>
      <c r="J65">
        <v>30</v>
      </c>
      <c r="K65">
        <v>7.1990614604042138</v>
      </c>
      <c r="L65">
        <f t="shared" si="0"/>
        <v>7</v>
      </c>
    </row>
    <row r="66" spans="1:12" x14ac:dyDescent="0.25">
      <c r="A66">
        <v>475000</v>
      </c>
      <c r="B66">
        <v>1853000</v>
      </c>
      <c r="C66">
        <v>543000</v>
      </c>
      <c r="D66">
        <v>1854000</v>
      </c>
      <c r="E66">
        <v>544000</v>
      </c>
      <c r="F66">
        <v>9438.3511736224009</v>
      </c>
      <c r="G66">
        <v>55</v>
      </c>
      <c r="H66">
        <v>1</v>
      </c>
      <c r="I66">
        <v>30</v>
      </c>
      <c r="J66">
        <v>30</v>
      </c>
      <c r="K66">
        <v>9.4383511736224008</v>
      </c>
      <c r="L66">
        <f t="shared" si="0"/>
        <v>9</v>
      </c>
    </row>
    <row r="67" spans="1:12" x14ac:dyDescent="0.25">
      <c r="A67">
        <v>475001</v>
      </c>
      <c r="B67">
        <v>1853000</v>
      </c>
      <c r="C67">
        <v>544000</v>
      </c>
      <c r="D67">
        <v>1854000</v>
      </c>
      <c r="E67">
        <v>545000</v>
      </c>
      <c r="F67">
        <v>9197.2208348754648</v>
      </c>
      <c r="G67">
        <v>53</v>
      </c>
      <c r="H67">
        <v>1</v>
      </c>
      <c r="I67">
        <v>30</v>
      </c>
      <c r="J67">
        <v>30</v>
      </c>
      <c r="K67">
        <v>9.1972208348754645</v>
      </c>
      <c r="L67">
        <f t="shared" ref="L67:L130" si="9">ROUND(K67,0)</f>
        <v>9</v>
      </c>
    </row>
    <row r="68" spans="1:12" x14ac:dyDescent="0.25">
      <c r="A68">
        <v>475002</v>
      </c>
      <c r="B68">
        <v>1853000</v>
      </c>
      <c r="C68">
        <v>545000</v>
      </c>
      <c r="D68">
        <v>1854000</v>
      </c>
      <c r="E68">
        <v>546000</v>
      </c>
      <c r="F68">
        <v>10226.278316063581</v>
      </c>
      <c r="G68">
        <v>38</v>
      </c>
      <c r="H68">
        <v>1</v>
      </c>
      <c r="I68">
        <v>30</v>
      </c>
      <c r="J68">
        <v>30</v>
      </c>
      <c r="K68">
        <v>10.22627831606358</v>
      </c>
      <c r="L68">
        <f t="shared" si="9"/>
        <v>10</v>
      </c>
    </row>
    <row r="69" spans="1:12" x14ac:dyDescent="0.25">
      <c r="A69">
        <v>475003</v>
      </c>
      <c r="B69">
        <v>1853000</v>
      </c>
      <c r="C69">
        <v>546000</v>
      </c>
      <c r="D69">
        <v>1854000</v>
      </c>
      <c r="E69">
        <v>547000</v>
      </c>
      <c r="F69">
        <v>8410.8433288555025</v>
      </c>
      <c r="G69">
        <v>39</v>
      </c>
      <c r="H69">
        <v>1</v>
      </c>
      <c r="I69">
        <v>30</v>
      </c>
      <c r="J69">
        <v>30</v>
      </c>
      <c r="K69">
        <v>8.4108433288555027</v>
      </c>
      <c r="L69">
        <f t="shared" si="9"/>
        <v>8</v>
      </c>
    </row>
    <row r="70" spans="1:12" x14ac:dyDescent="0.25">
      <c r="A70">
        <v>475004</v>
      </c>
      <c r="B70">
        <v>1853000</v>
      </c>
      <c r="C70">
        <v>547000</v>
      </c>
      <c r="D70">
        <v>1854000</v>
      </c>
      <c r="E70">
        <v>548000</v>
      </c>
      <c r="F70">
        <v>12493.624173445151</v>
      </c>
      <c r="G70">
        <v>63</v>
      </c>
      <c r="H70">
        <v>1</v>
      </c>
      <c r="I70">
        <v>30</v>
      </c>
      <c r="J70">
        <v>30</v>
      </c>
      <c r="K70">
        <v>12.49362417344515</v>
      </c>
      <c r="L70">
        <f t="shared" si="9"/>
        <v>12</v>
      </c>
    </row>
    <row r="71" spans="1:12" x14ac:dyDescent="0.25">
      <c r="A71">
        <v>475005</v>
      </c>
      <c r="B71">
        <v>1853000</v>
      </c>
      <c r="C71">
        <v>548000</v>
      </c>
      <c r="D71">
        <v>1854000</v>
      </c>
      <c r="E71">
        <v>549000</v>
      </c>
      <c r="F71">
        <v>25275.060799587591</v>
      </c>
      <c r="G71">
        <v>171</v>
      </c>
      <c r="H71">
        <v>1</v>
      </c>
      <c r="I71">
        <v>30</v>
      </c>
      <c r="J71">
        <v>30</v>
      </c>
      <c r="K71">
        <v>25.275060799587589</v>
      </c>
      <c r="L71">
        <f t="shared" si="9"/>
        <v>25</v>
      </c>
    </row>
    <row r="72" spans="1:12" x14ac:dyDescent="0.25">
      <c r="A72">
        <v>475006</v>
      </c>
      <c r="B72">
        <v>1853000</v>
      </c>
      <c r="C72">
        <v>549000</v>
      </c>
      <c r="D72">
        <v>1854000</v>
      </c>
      <c r="E72">
        <v>550000</v>
      </c>
      <c r="F72">
        <v>22375.756421395381</v>
      </c>
      <c r="G72">
        <v>131</v>
      </c>
      <c r="H72">
        <v>1</v>
      </c>
      <c r="I72">
        <v>30</v>
      </c>
      <c r="J72">
        <v>30</v>
      </c>
      <c r="K72">
        <v>22.37575642139538</v>
      </c>
      <c r="L72">
        <f t="shared" si="9"/>
        <v>22</v>
      </c>
    </row>
    <row r="73" spans="1:12" x14ac:dyDescent="0.25">
      <c r="A73">
        <v>475007</v>
      </c>
      <c r="B73">
        <v>1853000</v>
      </c>
      <c r="C73">
        <v>550000</v>
      </c>
      <c r="D73">
        <v>1854000</v>
      </c>
      <c r="E73">
        <v>551000</v>
      </c>
      <c r="F73">
        <v>21358.16862197531</v>
      </c>
      <c r="G73">
        <v>177</v>
      </c>
      <c r="H73">
        <v>1</v>
      </c>
      <c r="I73">
        <v>30</v>
      </c>
      <c r="J73">
        <v>30</v>
      </c>
      <c r="K73">
        <v>21.35816862197531</v>
      </c>
      <c r="L73">
        <f t="shared" si="9"/>
        <v>21</v>
      </c>
    </row>
    <row r="74" spans="1:12" x14ac:dyDescent="0.25">
      <c r="A74">
        <v>475008</v>
      </c>
      <c r="B74">
        <v>1853000</v>
      </c>
      <c r="C74">
        <v>551000</v>
      </c>
      <c r="D74">
        <v>1854000</v>
      </c>
      <c r="E74">
        <v>552000</v>
      </c>
      <c r="F74">
        <v>17961.98587300767</v>
      </c>
      <c r="G74">
        <v>147</v>
      </c>
      <c r="H74">
        <v>1</v>
      </c>
      <c r="I74">
        <v>30</v>
      </c>
      <c r="J74">
        <v>30</v>
      </c>
      <c r="K74">
        <v>17.96198587300767</v>
      </c>
      <c r="L74">
        <f t="shared" si="9"/>
        <v>18</v>
      </c>
    </row>
    <row r="75" spans="1:12" x14ac:dyDescent="0.25">
      <c r="A75">
        <v>476095</v>
      </c>
      <c r="B75">
        <v>1854000</v>
      </c>
      <c r="C75">
        <v>534000</v>
      </c>
      <c r="D75">
        <v>1855000</v>
      </c>
      <c r="E75">
        <v>535000</v>
      </c>
      <c r="F75">
        <v>10286.93220282551</v>
      </c>
      <c r="G75">
        <v>65</v>
      </c>
      <c r="H75">
        <v>1</v>
      </c>
      <c r="I75">
        <v>30</v>
      </c>
      <c r="J75">
        <v>30</v>
      </c>
      <c r="K75">
        <v>10.286932202825509</v>
      </c>
      <c r="L75">
        <f t="shared" si="9"/>
        <v>10</v>
      </c>
    </row>
    <row r="76" spans="1:12" x14ac:dyDescent="0.25">
      <c r="A76">
        <v>476096</v>
      </c>
      <c r="B76">
        <v>1854000</v>
      </c>
      <c r="C76">
        <v>535000</v>
      </c>
      <c r="D76">
        <v>1855000</v>
      </c>
      <c r="E76">
        <v>536000</v>
      </c>
      <c r="F76">
        <v>9150.556451753866</v>
      </c>
      <c r="G76">
        <v>55</v>
      </c>
      <c r="H76">
        <v>1</v>
      </c>
      <c r="I76">
        <v>30</v>
      </c>
      <c r="J76">
        <v>30</v>
      </c>
      <c r="K76">
        <v>9.1505564517538662</v>
      </c>
      <c r="L76">
        <f t="shared" si="9"/>
        <v>9</v>
      </c>
    </row>
    <row r="77" spans="1:12" x14ac:dyDescent="0.25">
      <c r="A77">
        <v>476097</v>
      </c>
      <c r="B77">
        <v>1854000</v>
      </c>
      <c r="C77">
        <v>536000</v>
      </c>
      <c r="D77">
        <v>1855000</v>
      </c>
      <c r="E77">
        <v>537000</v>
      </c>
      <c r="F77">
        <v>11155.59936430587</v>
      </c>
      <c r="G77">
        <v>60</v>
      </c>
      <c r="H77">
        <v>1</v>
      </c>
      <c r="I77">
        <v>30</v>
      </c>
      <c r="J77">
        <v>30</v>
      </c>
      <c r="K77">
        <v>11.15559936430587</v>
      </c>
      <c r="L77">
        <f t="shared" si="9"/>
        <v>11</v>
      </c>
    </row>
    <row r="78" spans="1:12" x14ac:dyDescent="0.25">
      <c r="A78">
        <v>476098</v>
      </c>
      <c r="B78">
        <v>1854000</v>
      </c>
      <c r="C78">
        <v>537000</v>
      </c>
      <c r="D78">
        <v>1855000</v>
      </c>
      <c r="E78">
        <v>538000</v>
      </c>
      <c r="F78">
        <v>8036.5254490224343</v>
      </c>
      <c r="G78">
        <v>38</v>
      </c>
      <c r="H78">
        <v>1</v>
      </c>
      <c r="I78">
        <v>30</v>
      </c>
      <c r="J78">
        <v>30</v>
      </c>
      <c r="K78">
        <v>8.0365254490224345</v>
      </c>
      <c r="L78">
        <f t="shared" si="9"/>
        <v>8</v>
      </c>
    </row>
    <row r="79" spans="1:12" x14ac:dyDescent="0.25">
      <c r="A79">
        <v>476099</v>
      </c>
      <c r="B79">
        <v>1854000</v>
      </c>
      <c r="C79">
        <v>538000</v>
      </c>
      <c r="D79">
        <v>1855000</v>
      </c>
      <c r="E79">
        <v>539000</v>
      </c>
      <c r="F79">
        <v>11426.819859922411</v>
      </c>
      <c r="G79">
        <v>54</v>
      </c>
      <c r="H79">
        <v>1</v>
      </c>
      <c r="I79">
        <v>30</v>
      </c>
      <c r="J79">
        <v>30</v>
      </c>
      <c r="K79">
        <v>11.426819859922411</v>
      </c>
      <c r="L79">
        <f t="shared" si="9"/>
        <v>11</v>
      </c>
    </row>
    <row r="80" spans="1:12" x14ac:dyDescent="0.25">
      <c r="A80">
        <v>476100</v>
      </c>
      <c r="B80">
        <v>1854000</v>
      </c>
      <c r="C80">
        <v>539000</v>
      </c>
      <c r="D80">
        <v>1855000</v>
      </c>
      <c r="E80">
        <v>540000</v>
      </c>
      <c r="F80">
        <v>9538.7929054006436</v>
      </c>
      <c r="G80">
        <v>44</v>
      </c>
      <c r="H80">
        <v>1</v>
      </c>
      <c r="I80">
        <v>30</v>
      </c>
      <c r="J80">
        <v>30</v>
      </c>
      <c r="K80">
        <v>9.5387929054006442</v>
      </c>
      <c r="L80">
        <f t="shared" si="9"/>
        <v>10</v>
      </c>
    </row>
    <row r="81" spans="1:12" x14ac:dyDescent="0.25">
      <c r="A81">
        <v>476101</v>
      </c>
      <c r="B81">
        <v>1854000</v>
      </c>
      <c r="C81">
        <v>540000</v>
      </c>
      <c r="D81">
        <v>1855000</v>
      </c>
      <c r="E81">
        <v>541000</v>
      </c>
      <c r="F81">
        <v>16285.92501472507</v>
      </c>
      <c r="G81">
        <v>36</v>
      </c>
      <c r="H81">
        <v>1</v>
      </c>
      <c r="I81">
        <v>30</v>
      </c>
      <c r="J81">
        <v>30</v>
      </c>
      <c r="K81">
        <v>16.28592501472507</v>
      </c>
      <c r="L81">
        <f t="shared" si="9"/>
        <v>16</v>
      </c>
    </row>
    <row r="82" spans="1:12" x14ac:dyDescent="0.25">
      <c r="A82">
        <v>476102</v>
      </c>
      <c r="B82">
        <v>1854000</v>
      </c>
      <c r="C82">
        <v>541000</v>
      </c>
      <c r="D82">
        <v>1855000</v>
      </c>
      <c r="E82">
        <v>542000</v>
      </c>
      <c r="F82">
        <v>13512.17272362223</v>
      </c>
      <c r="G82">
        <v>38</v>
      </c>
      <c r="H82">
        <v>1</v>
      </c>
      <c r="I82">
        <v>30</v>
      </c>
      <c r="J82">
        <v>30</v>
      </c>
      <c r="K82">
        <v>13.51217272362223</v>
      </c>
      <c r="L82">
        <f t="shared" si="9"/>
        <v>14</v>
      </c>
    </row>
    <row r="83" spans="1:12" x14ac:dyDescent="0.25">
      <c r="A83">
        <v>476103</v>
      </c>
      <c r="B83">
        <v>1854000</v>
      </c>
      <c r="C83">
        <v>542000</v>
      </c>
      <c r="D83">
        <v>1855000</v>
      </c>
      <c r="E83">
        <v>543000</v>
      </c>
      <c r="F83">
        <v>9074.1931814275194</v>
      </c>
      <c r="G83">
        <v>37</v>
      </c>
      <c r="H83">
        <v>1</v>
      </c>
      <c r="I83">
        <v>30</v>
      </c>
      <c r="J83">
        <v>30</v>
      </c>
      <c r="K83">
        <v>9.0741931814275194</v>
      </c>
      <c r="L83">
        <f t="shared" si="9"/>
        <v>9</v>
      </c>
    </row>
    <row r="84" spans="1:12" x14ac:dyDescent="0.25">
      <c r="A84">
        <v>476104</v>
      </c>
      <c r="B84">
        <v>1854000</v>
      </c>
      <c r="C84">
        <v>543000</v>
      </c>
      <c r="D84">
        <v>1855000</v>
      </c>
      <c r="E84">
        <v>544000</v>
      </c>
      <c r="F84">
        <v>7784.034744684609</v>
      </c>
      <c r="G84">
        <v>36</v>
      </c>
      <c r="H84">
        <v>1</v>
      </c>
      <c r="I84">
        <v>30</v>
      </c>
      <c r="J84">
        <v>30</v>
      </c>
      <c r="K84">
        <v>7.7840347446846092</v>
      </c>
      <c r="L84">
        <f t="shared" si="9"/>
        <v>8</v>
      </c>
    </row>
    <row r="85" spans="1:12" x14ac:dyDescent="0.25">
      <c r="A85">
        <v>476105</v>
      </c>
      <c r="B85">
        <v>1854000</v>
      </c>
      <c r="C85">
        <v>544000</v>
      </c>
      <c r="D85">
        <v>1855000</v>
      </c>
      <c r="E85">
        <v>545000</v>
      </c>
      <c r="F85">
        <v>7689.7204606954701</v>
      </c>
      <c r="G85">
        <v>39</v>
      </c>
      <c r="H85">
        <v>1</v>
      </c>
      <c r="I85">
        <v>30</v>
      </c>
      <c r="J85">
        <v>30</v>
      </c>
      <c r="K85">
        <v>7.6897204606954714</v>
      </c>
      <c r="L85">
        <f t="shared" si="9"/>
        <v>8</v>
      </c>
    </row>
    <row r="86" spans="1:12" x14ac:dyDescent="0.25">
      <c r="A86">
        <v>476106</v>
      </c>
      <c r="B86">
        <v>1854000</v>
      </c>
      <c r="C86">
        <v>545000</v>
      </c>
      <c r="D86">
        <v>1855000</v>
      </c>
      <c r="E86">
        <v>546000</v>
      </c>
      <c r="F86">
        <v>9224.1735714982333</v>
      </c>
      <c r="G86">
        <v>55</v>
      </c>
      <c r="H86">
        <v>1</v>
      </c>
      <c r="I86">
        <v>30</v>
      </c>
      <c r="J86">
        <v>30</v>
      </c>
      <c r="K86">
        <v>9.224173571498234</v>
      </c>
      <c r="L86">
        <f t="shared" si="9"/>
        <v>9</v>
      </c>
    </row>
    <row r="87" spans="1:12" x14ac:dyDescent="0.25">
      <c r="A87">
        <v>476107</v>
      </c>
      <c r="B87">
        <v>1854000</v>
      </c>
      <c r="C87">
        <v>546000</v>
      </c>
      <c r="D87">
        <v>1855000</v>
      </c>
      <c r="E87">
        <v>547000</v>
      </c>
      <c r="F87">
        <v>6652.9804484282004</v>
      </c>
      <c r="G87">
        <v>26</v>
      </c>
      <c r="H87">
        <v>1</v>
      </c>
      <c r="I87">
        <v>30</v>
      </c>
      <c r="J87">
        <v>30</v>
      </c>
      <c r="K87">
        <v>6.6529804484282007</v>
      </c>
      <c r="L87">
        <f t="shared" si="9"/>
        <v>7</v>
      </c>
    </row>
    <row r="88" spans="1:12" x14ac:dyDescent="0.25">
      <c r="A88">
        <v>476108</v>
      </c>
      <c r="B88">
        <v>1854000</v>
      </c>
      <c r="C88">
        <v>547000</v>
      </c>
      <c r="D88">
        <v>1855000</v>
      </c>
      <c r="E88">
        <v>548000</v>
      </c>
      <c r="F88">
        <v>8160.6784631162491</v>
      </c>
      <c r="G88">
        <v>53</v>
      </c>
      <c r="H88">
        <v>1</v>
      </c>
      <c r="I88">
        <v>30</v>
      </c>
      <c r="J88">
        <v>30</v>
      </c>
      <c r="K88">
        <v>8.1606784631162483</v>
      </c>
      <c r="L88">
        <f t="shared" si="9"/>
        <v>8</v>
      </c>
    </row>
    <row r="89" spans="1:12" x14ac:dyDescent="0.25">
      <c r="A89">
        <v>476109</v>
      </c>
      <c r="B89">
        <v>1854000</v>
      </c>
      <c r="C89">
        <v>548000</v>
      </c>
      <c r="D89">
        <v>1855000</v>
      </c>
      <c r="E89">
        <v>549000</v>
      </c>
      <c r="F89">
        <v>19009.914776286401</v>
      </c>
      <c r="G89">
        <v>140</v>
      </c>
      <c r="H89">
        <v>1</v>
      </c>
      <c r="I89">
        <v>30</v>
      </c>
      <c r="J89">
        <v>30</v>
      </c>
      <c r="K89">
        <v>19.009914776286401</v>
      </c>
      <c r="L89">
        <f t="shared" si="9"/>
        <v>19</v>
      </c>
    </row>
    <row r="90" spans="1:12" x14ac:dyDescent="0.25">
      <c r="A90">
        <v>476110</v>
      </c>
      <c r="B90">
        <v>1854000</v>
      </c>
      <c r="C90">
        <v>549000</v>
      </c>
      <c r="D90">
        <v>1855000</v>
      </c>
      <c r="E90">
        <v>550000</v>
      </c>
      <c r="F90">
        <v>13142.37248408023</v>
      </c>
      <c r="G90">
        <v>76</v>
      </c>
      <c r="H90">
        <v>1</v>
      </c>
      <c r="I90">
        <v>30</v>
      </c>
      <c r="J90">
        <v>30</v>
      </c>
      <c r="K90">
        <v>13.14237248408023</v>
      </c>
      <c r="L90">
        <f t="shared" si="9"/>
        <v>13</v>
      </c>
    </row>
    <row r="91" spans="1:12" x14ac:dyDescent="0.25">
      <c r="A91">
        <v>476111</v>
      </c>
      <c r="B91">
        <v>1854000</v>
      </c>
      <c r="C91">
        <v>550000</v>
      </c>
      <c r="D91">
        <v>1855000</v>
      </c>
      <c r="E91">
        <v>551000</v>
      </c>
      <c r="F91">
        <v>13519.94203492351</v>
      </c>
      <c r="G91">
        <v>107</v>
      </c>
      <c r="H91">
        <v>1</v>
      </c>
      <c r="I91">
        <v>30</v>
      </c>
      <c r="J91">
        <v>30</v>
      </c>
      <c r="K91">
        <v>13.51994203492351</v>
      </c>
      <c r="L91">
        <f t="shared" si="9"/>
        <v>14</v>
      </c>
    </row>
    <row r="92" spans="1:12" x14ac:dyDescent="0.25">
      <c r="A92">
        <v>477200</v>
      </c>
      <c r="B92">
        <v>1855000</v>
      </c>
      <c r="C92">
        <v>535000</v>
      </c>
      <c r="D92">
        <v>1856000</v>
      </c>
      <c r="E92">
        <v>536000</v>
      </c>
      <c r="F92">
        <v>5173.2421642802874</v>
      </c>
      <c r="G92">
        <v>28</v>
      </c>
      <c r="H92">
        <v>0.97077729725607975</v>
      </c>
      <c r="I92">
        <v>29.12331891768239</v>
      </c>
      <c r="J92">
        <v>30</v>
      </c>
      <c r="K92">
        <v>5.1732421642802873</v>
      </c>
      <c r="L92">
        <f t="shared" si="9"/>
        <v>5</v>
      </c>
    </row>
    <row r="93" spans="1:12" x14ac:dyDescent="0.25">
      <c r="A93">
        <v>477201</v>
      </c>
      <c r="B93">
        <v>1855000</v>
      </c>
      <c r="C93">
        <v>536000</v>
      </c>
      <c r="D93">
        <v>1856000</v>
      </c>
      <c r="E93">
        <v>537000</v>
      </c>
      <c r="F93">
        <v>8491.9954726664873</v>
      </c>
      <c r="G93">
        <v>46</v>
      </c>
      <c r="H93">
        <v>1</v>
      </c>
      <c r="I93">
        <v>30</v>
      </c>
      <c r="J93">
        <v>30</v>
      </c>
      <c r="K93">
        <v>8.4919954726664866</v>
      </c>
      <c r="L93">
        <f t="shared" si="9"/>
        <v>8</v>
      </c>
    </row>
    <row r="94" spans="1:12" x14ac:dyDescent="0.25">
      <c r="A94">
        <v>477202</v>
      </c>
      <c r="B94">
        <v>1855000</v>
      </c>
      <c r="C94">
        <v>537000</v>
      </c>
      <c r="D94">
        <v>1856000</v>
      </c>
      <c r="E94">
        <v>538000</v>
      </c>
      <c r="F94">
        <v>6563.1485672111448</v>
      </c>
      <c r="G94">
        <v>36</v>
      </c>
      <c r="H94">
        <v>1</v>
      </c>
      <c r="I94">
        <v>30</v>
      </c>
      <c r="J94">
        <v>30</v>
      </c>
      <c r="K94">
        <v>6.5631485672111447</v>
      </c>
      <c r="L94">
        <f t="shared" si="9"/>
        <v>7</v>
      </c>
    </row>
    <row r="95" spans="1:12" x14ac:dyDescent="0.25">
      <c r="A95">
        <v>477203</v>
      </c>
      <c r="B95">
        <v>1855000</v>
      </c>
      <c r="C95">
        <v>538000</v>
      </c>
      <c r="D95">
        <v>1856000</v>
      </c>
      <c r="E95">
        <v>539000</v>
      </c>
      <c r="F95">
        <v>10305.3986939651</v>
      </c>
      <c r="G95">
        <v>51</v>
      </c>
      <c r="H95">
        <v>1</v>
      </c>
      <c r="I95">
        <v>30</v>
      </c>
      <c r="J95">
        <v>30</v>
      </c>
      <c r="K95">
        <v>10.305398693965101</v>
      </c>
      <c r="L95">
        <f t="shared" si="9"/>
        <v>10</v>
      </c>
    </row>
    <row r="96" spans="1:12" x14ac:dyDescent="0.25">
      <c r="A96">
        <v>477204</v>
      </c>
      <c r="B96">
        <v>1855000</v>
      </c>
      <c r="C96">
        <v>539000</v>
      </c>
      <c r="D96">
        <v>1856000</v>
      </c>
      <c r="E96">
        <v>540000</v>
      </c>
      <c r="F96">
        <v>12822.51945221088</v>
      </c>
      <c r="G96">
        <v>64</v>
      </c>
      <c r="H96">
        <v>1</v>
      </c>
      <c r="I96">
        <v>30</v>
      </c>
      <c r="J96">
        <v>30</v>
      </c>
      <c r="K96">
        <v>12.82251945221088</v>
      </c>
      <c r="L96">
        <f t="shared" si="9"/>
        <v>13</v>
      </c>
    </row>
    <row r="97" spans="1:12" x14ac:dyDescent="0.25">
      <c r="A97">
        <v>477205</v>
      </c>
      <c r="B97">
        <v>1855000</v>
      </c>
      <c r="C97">
        <v>540000</v>
      </c>
      <c r="D97">
        <v>1856000</v>
      </c>
      <c r="E97">
        <v>541000</v>
      </c>
      <c r="F97">
        <v>13436.836727221051</v>
      </c>
      <c r="G97">
        <v>60</v>
      </c>
      <c r="H97">
        <v>1</v>
      </c>
      <c r="I97">
        <v>30</v>
      </c>
      <c r="J97">
        <v>30</v>
      </c>
      <c r="K97">
        <v>13.436836727221049</v>
      </c>
      <c r="L97">
        <f t="shared" si="9"/>
        <v>13</v>
      </c>
    </row>
    <row r="98" spans="1:12" x14ac:dyDescent="0.25">
      <c r="A98">
        <v>477206</v>
      </c>
      <c r="B98">
        <v>1855000</v>
      </c>
      <c r="C98">
        <v>541000</v>
      </c>
      <c r="D98">
        <v>1856000</v>
      </c>
      <c r="E98">
        <v>542000</v>
      </c>
      <c r="F98">
        <v>7146.9349035026135</v>
      </c>
      <c r="G98">
        <v>29</v>
      </c>
      <c r="H98">
        <v>1</v>
      </c>
      <c r="I98">
        <v>30</v>
      </c>
      <c r="J98">
        <v>30</v>
      </c>
      <c r="K98">
        <v>7.1469349035026131</v>
      </c>
      <c r="L98">
        <f t="shared" si="9"/>
        <v>7</v>
      </c>
    </row>
    <row r="99" spans="1:12" x14ac:dyDescent="0.25">
      <c r="A99">
        <v>477207</v>
      </c>
      <c r="B99">
        <v>1855000</v>
      </c>
      <c r="C99">
        <v>542000</v>
      </c>
      <c r="D99">
        <v>1856000</v>
      </c>
      <c r="E99">
        <v>543000</v>
      </c>
      <c r="F99">
        <v>8287.7108042182426</v>
      </c>
      <c r="G99">
        <v>41</v>
      </c>
      <c r="H99">
        <v>1</v>
      </c>
      <c r="I99">
        <v>30</v>
      </c>
      <c r="J99">
        <v>30</v>
      </c>
      <c r="K99">
        <v>8.2877108042182428</v>
      </c>
      <c r="L99">
        <f t="shared" si="9"/>
        <v>8</v>
      </c>
    </row>
    <row r="100" spans="1:12" x14ac:dyDescent="0.25">
      <c r="A100">
        <v>477208</v>
      </c>
      <c r="B100">
        <v>1855000</v>
      </c>
      <c r="C100">
        <v>543000</v>
      </c>
      <c r="D100">
        <v>1856000</v>
      </c>
      <c r="E100">
        <v>544000</v>
      </c>
      <c r="F100">
        <v>9797.179858570611</v>
      </c>
      <c r="G100">
        <v>49</v>
      </c>
      <c r="H100">
        <v>1</v>
      </c>
      <c r="I100">
        <v>30</v>
      </c>
      <c r="J100">
        <v>30</v>
      </c>
      <c r="K100">
        <v>9.7971798585706118</v>
      </c>
      <c r="L100">
        <f t="shared" si="9"/>
        <v>10</v>
      </c>
    </row>
    <row r="101" spans="1:12" x14ac:dyDescent="0.25">
      <c r="A101">
        <v>477209</v>
      </c>
      <c r="B101">
        <v>1855000</v>
      </c>
      <c r="C101">
        <v>544000</v>
      </c>
      <c r="D101">
        <v>1856000</v>
      </c>
      <c r="E101">
        <v>545000</v>
      </c>
      <c r="F101">
        <v>8526.437776298746</v>
      </c>
      <c r="G101">
        <v>41</v>
      </c>
      <c r="H101">
        <v>1</v>
      </c>
      <c r="I101">
        <v>30</v>
      </c>
      <c r="J101">
        <v>30</v>
      </c>
      <c r="K101">
        <v>8.5264377762987458</v>
      </c>
      <c r="L101">
        <f t="shared" si="9"/>
        <v>9</v>
      </c>
    </row>
    <row r="102" spans="1:12" x14ac:dyDescent="0.25">
      <c r="A102">
        <v>477210</v>
      </c>
      <c r="B102">
        <v>1855000</v>
      </c>
      <c r="C102">
        <v>545000</v>
      </c>
      <c r="D102">
        <v>1856000</v>
      </c>
      <c r="E102">
        <v>546000</v>
      </c>
      <c r="F102">
        <v>10056.43014376109</v>
      </c>
      <c r="G102">
        <v>51</v>
      </c>
      <c r="H102">
        <v>1</v>
      </c>
      <c r="I102">
        <v>30</v>
      </c>
      <c r="J102">
        <v>30</v>
      </c>
      <c r="K102">
        <v>10.056430143761091</v>
      </c>
      <c r="L102">
        <f t="shared" si="9"/>
        <v>10</v>
      </c>
    </row>
    <row r="103" spans="1:12" x14ac:dyDescent="0.25">
      <c r="A103">
        <v>477211</v>
      </c>
      <c r="B103">
        <v>1855000</v>
      </c>
      <c r="C103">
        <v>546000</v>
      </c>
      <c r="D103">
        <v>1856000</v>
      </c>
      <c r="E103">
        <v>547000</v>
      </c>
      <c r="F103">
        <v>8043.5357808276076</v>
      </c>
      <c r="G103">
        <v>42</v>
      </c>
      <c r="H103">
        <v>1</v>
      </c>
      <c r="I103">
        <v>30</v>
      </c>
      <c r="J103">
        <v>30</v>
      </c>
      <c r="K103">
        <v>8.0435357808276073</v>
      </c>
      <c r="L103">
        <f t="shared" si="9"/>
        <v>8</v>
      </c>
    </row>
    <row r="104" spans="1:12" x14ac:dyDescent="0.25">
      <c r="A104">
        <v>477212</v>
      </c>
      <c r="B104">
        <v>1855000</v>
      </c>
      <c r="C104">
        <v>547000</v>
      </c>
      <c r="D104">
        <v>1856000</v>
      </c>
      <c r="E104">
        <v>548000</v>
      </c>
      <c r="F104">
        <v>9489.2065501699853</v>
      </c>
      <c r="G104">
        <v>65</v>
      </c>
      <c r="H104">
        <v>1</v>
      </c>
      <c r="I104">
        <v>30</v>
      </c>
      <c r="J104">
        <v>30</v>
      </c>
      <c r="K104">
        <v>9.4892065501699854</v>
      </c>
      <c r="L104">
        <f t="shared" si="9"/>
        <v>9</v>
      </c>
    </row>
    <row r="105" spans="1:12" x14ac:dyDescent="0.25">
      <c r="A105">
        <v>477213</v>
      </c>
      <c r="B105">
        <v>1855000</v>
      </c>
      <c r="C105">
        <v>548000</v>
      </c>
      <c r="D105">
        <v>1856000</v>
      </c>
      <c r="E105">
        <v>549000</v>
      </c>
      <c r="F105">
        <v>8685.8249365349839</v>
      </c>
      <c r="G105">
        <v>47</v>
      </c>
      <c r="H105">
        <v>1</v>
      </c>
      <c r="I105">
        <v>30</v>
      </c>
      <c r="J105">
        <v>30</v>
      </c>
      <c r="K105">
        <v>8.6858249365349831</v>
      </c>
      <c r="L105">
        <f t="shared" si="9"/>
        <v>9</v>
      </c>
    </row>
    <row r="106" spans="1:12" x14ac:dyDescent="0.25">
      <c r="A106">
        <v>477214</v>
      </c>
      <c r="B106">
        <v>1855000</v>
      </c>
      <c r="C106">
        <v>549000</v>
      </c>
      <c r="D106">
        <v>1856000</v>
      </c>
      <c r="E106">
        <v>550000</v>
      </c>
      <c r="F106">
        <v>7095.1612697603414</v>
      </c>
      <c r="G106">
        <v>39</v>
      </c>
      <c r="H106">
        <v>1</v>
      </c>
      <c r="I106">
        <v>30</v>
      </c>
      <c r="J106">
        <v>30</v>
      </c>
      <c r="K106">
        <v>7.0951612697603412</v>
      </c>
      <c r="L106">
        <f t="shared" si="9"/>
        <v>7</v>
      </c>
    </row>
    <row r="107" spans="1:12" x14ac:dyDescent="0.25">
      <c r="A107">
        <v>478305</v>
      </c>
      <c r="B107">
        <v>1856000</v>
      </c>
      <c r="C107">
        <v>536000</v>
      </c>
      <c r="D107">
        <v>1857000</v>
      </c>
      <c r="E107">
        <v>537000</v>
      </c>
      <c r="F107">
        <v>590.32068121650389</v>
      </c>
      <c r="G107">
        <v>5</v>
      </c>
      <c r="H107">
        <v>0.88387675586202796</v>
      </c>
      <c r="I107">
        <v>26.516302675860839</v>
      </c>
      <c r="J107">
        <v>30</v>
      </c>
      <c r="K107">
        <v>0.59032068121650394</v>
      </c>
      <c r="L107">
        <f t="shared" si="9"/>
        <v>1</v>
      </c>
    </row>
    <row r="108" spans="1:12" x14ac:dyDescent="0.25">
      <c r="A108">
        <v>478306</v>
      </c>
      <c r="B108">
        <v>1856000</v>
      </c>
      <c r="C108">
        <v>537000</v>
      </c>
      <c r="D108">
        <v>1857000</v>
      </c>
      <c r="E108">
        <v>538000</v>
      </c>
      <c r="F108">
        <v>3381.4224075998809</v>
      </c>
      <c r="G108">
        <v>21</v>
      </c>
      <c r="H108">
        <v>1</v>
      </c>
      <c r="I108">
        <v>30</v>
      </c>
      <c r="J108">
        <v>30</v>
      </c>
      <c r="K108">
        <v>3.381422407599882</v>
      </c>
      <c r="L108">
        <f t="shared" si="9"/>
        <v>3</v>
      </c>
    </row>
    <row r="109" spans="1:12" x14ac:dyDescent="0.25">
      <c r="A109">
        <v>478307</v>
      </c>
      <c r="B109">
        <v>1856000</v>
      </c>
      <c r="C109">
        <v>538000</v>
      </c>
      <c r="D109">
        <v>1857000</v>
      </c>
      <c r="E109">
        <v>539000</v>
      </c>
      <c r="F109">
        <v>6336.1186341522016</v>
      </c>
      <c r="G109">
        <v>32</v>
      </c>
      <c r="H109">
        <v>1</v>
      </c>
      <c r="I109">
        <v>30</v>
      </c>
      <c r="J109">
        <v>30</v>
      </c>
      <c r="K109">
        <v>6.3361186341522018</v>
      </c>
      <c r="L109">
        <f t="shared" si="9"/>
        <v>6</v>
      </c>
    </row>
    <row r="110" spans="1:12" x14ac:dyDescent="0.25">
      <c r="A110">
        <v>478308</v>
      </c>
      <c r="B110">
        <v>1856000</v>
      </c>
      <c r="C110">
        <v>539000</v>
      </c>
      <c r="D110">
        <v>1857000</v>
      </c>
      <c r="E110">
        <v>540000</v>
      </c>
      <c r="F110">
        <v>12437.57026180884</v>
      </c>
      <c r="G110">
        <v>62</v>
      </c>
      <c r="H110">
        <v>1</v>
      </c>
      <c r="I110">
        <v>30</v>
      </c>
      <c r="J110">
        <v>30</v>
      </c>
      <c r="K110">
        <v>12.43757026180884</v>
      </c>
      <c r="L110">
        <f t="shared" si="9"/>
        <v>12</v>
      </c>
    </row>
    <row r="111" spans="1:12" x14ac:dyDescent="0.25">
      <c r="A111">
        <v>478309</v>
      </c>
      <c r="B111">
        <v>1856000</v>
      </c>
      <c r="C111">
        <v>540000</v>
      </c>
      <c r="D111">
        <v>1857000</v>
      </c>
      <c r="E111">
        <v>541000</v>
      </c>
      <c r="F111">
        <v>17583.685884314411</v>
      </c>
      <c r="G111">
        <v>85</v>
      </c>
      <c r="H111">
        <v>1</v>
      </c>
      <c r="I111">
        <v>30</v>
      </c>
      <c r="J111">
        <v>30</v>
      </c>
      <c r="K111">
        <v>17.583685884314409</v>
      </c>
      <c r="L111">
        <f t="shared" si="9"/>
        <v>18</v>
      </c>
    </row>
    <row r="112" spans="1:12" x14ac:dyDescent="0.25">
      <c r="A112">
        <v>478310</v>
      </c>
      <c r="B112">
        <v>1856000</v>
      </c>
      <c r="C112">
        <v>541000</v>
      </c>
      <c r="D112">
        <v>1857000</v>
      </c>
      <c r="E112">
        <v>542000</v>
      </c>
      <c r="F112">
        <v>15275.839067525731</v>
      </c>
      <c r="G112">
        <v>83</v>
      </c>
      <c r="H112">
        <v>1</v>
      </c>
      <c r="I112">
        <v>30</v>
      </c>
      <c r="J112">
        <v>30</v>
      </c>
      <c r="K112">
        <v>15.27583906752572</v>
      </c>
      <c r="L112">
        <f t="shared" si="9"/>
        <v>15</v>
      </c>
    </row>
    <row r="113" spans="1:12" x14ac:dyDescent="0.25">
      <c r="A113">
        <v>478311</v>
      </c>
      <c r="B113">
        <v>1856000</v>
      </c>
      <c r="C113">
        <v>542000</v>
      </c>
      <c r="D113">
        <v>1857000</v>
      </c>
      <c r="E113">
        <v>543000</v>
      </c>
      <c r="F113">
        <v>15030.111253906111</v>
      </c>
      <c r="G113">
        <v>93</v>
      </c>
      <c r="H113">
        <v>1</v>
      </c>
      <c r="I113">
        <v>30</v>
      </c>
      <c r="J113">
        <v>30</v>
      </c>
      <c r="K113">
        <v>15.03011125390611</v>
      </c>
      <c r="L113">
        <f t="shared" si="9"/>
        <v>15</v>
      </c>
    </row>
    <row r="114" spans="1:12" x14ac:dyDescent="0.25">
      <c r="A114">
        <v>478312</v>
      </c>
      <c r="B114">
        <v>1856000</v>
      </c>
      <c r="C114">
        <v>543000</v>
      </c>
      <c r="D114">
        <v>1857000</v>
      </c>
      <c r="E114">
        <v>544000</v>
      </c>
      <c r="F114">
        <v>12384.058646435131</v>
      </c>
      <c r="G114">
        <v>76</v>
      </c>
      <c r="H114">
        <v>1</v>
      </c>
      <c r="I114">
        <v>30</v>
      </c>
      <c r="J114">
        <v>30</v>
      </c>
      <c r="K114">
        <v>12.384058646435131</v>
      </c>
      <c r="L114">
        <f t="shared" si="9"/>
        <v>12</v>
      </c>
    </row>
    <row r="115" spans="1:12" x14ac:dyDescent="0.25">
      <c r="A115">
        <v>478313</v>
      </c>
      <c r="B115">
        <v>1856000</v>
      </c>
      <c r="C115">
        <v>544000</v>
      </c>
      <c r="D115">
        <v>1857000</v>
      </c>
      <c r="E115">
        <v>545000</v>
      </c>
      <c r="F115">
        <v>9304.6177999876418</v>
      </c>
      <c r="G115">
        <v>37</v>
      </c>
      <c r="H115">
        <v>1</v>
      </c>
      <c r="I115">
        <v>30</v>
      </c>
      <c r="J115">
        <v>30</v>
      </c>
      <c r="K115">
        <v>9.3046177999876409</v>
      </c>
      <c r="L115">
        <f t="shared" si="9"/>
        <v>9</v>
      </c>
    </row>
    <row r="116" spans="1:12" x14ac:dyDescent="0.25">
      <c r="A116">
        <v>478314</v>
      </c>
      <c r="B116">
        <v>1856000</v>
      </c>
      <c r="C116">
        <v>545000</v>
      </c>
      <c r="D116">
        <v>1857000</v>
      </c>
      <c r="E116">
        <v>546000</v>
      </c>
      <c r="F116">
        <v>8614.7852124129276</v>
      </c>
      <c r="G116">
        <v>44</v>
      </c>
      <c r="H116">
        <v>1</v>
      </c>
      <c r="I116">
        <v>30</v>
      </c>
      <c r="J116">
        <v>30</v>
      </c>
      <c r="K116">
        <v>8.6147852124129276</v>
      </c>
      <c r="L116">
        <f t="shared" si="9"/>
        <v>9</v>
      </c>
    </row>
    <row r="117" spans="1:12" x14ac:dyDescent="0.25">
      <c r="A117">
        <v>478315</v>
      </c>
      <c r="B117">
        <v>1856000</v>
      </c>
      <c r="C117">
        <v>546000</v>
      </c>
      <c r="D117">
        <v>1857000</v>
      </c>
      <c r="E117">
        <v>547000</v>
      </c>
      <c r="F117">
        <v>9339.3333796430361</v>
      </c>
      <c r="G117">
        <v>51</v>
      </c>
      <c r="H117">
        <v>1</v>
      </c>
      <c r="I117">
        <v>30</v>
      </c>
      <c r="J117">
        <v>30</v>
      </c>
      <c r="K117">
        <v>9.3393333796430369</v>
      </c>
      <c r="L117">
        <f t="shared" si="9"/>
        <v>9</v>
      </c>
    </row>
    <row r="118" spans="1:12" x14ac:dyDescent="0.25">
      <c r="A118">
        <v>478316</v>
      </c>
      <c r="B118">
        <v>1856000</v>
      </c>
      <c r="C118">
        <v>547000</v>
      </c>
      <c r="D118">
        <v>1857000</v>
      </c>
      <c r="E118">
        <v>548000</v>
      </c>
      <c r="F118">
        <v>5967.9571272570874</v>
      </c>
      <c r="G118">
        <v>42</v>
      </c>
      <c r="H118">
        <v>1</v>
      </c>
      <c r="I118">
        <v>30</v>
      </c>
      <c r="J118">
        <v>30</v>
      </c>
      <c r="K118">
        <v>5.9679571272570868</v>
      </c>
      <c r="L118">
        <f t="shared" si="9"/>
        <v>6</v>
      </c>
    </row>
    <row r="119" spans="1:12" x14ac:dyDescent="0.25">
      <c r="A119">
        <v>479410</v>
      </c>
      <c r="B119">
        <v>1857000</v>
      </c>
      <c r="C119">
        <v>537000</v>
      </c>
      <c r="D119">
        <v>1858000</v>
      </c>
      <c r="E119">
        <v>538000</v>
      </c>
      <c r="F119">
        <v>614.4484322862279</v>
      </c>
      <c r="G119">
        <v>2</v>
      </c>
      <c r="H119">
        <v>1</v>
      </c>
      <c r="I119">
        <v>30</v>
      </c>
      <c r="J119">
        <v>30</v>
      </c>
      <c r="K119">
        <v>0.61444843228622792</v>
      </c>
      <c r="L119">
        <f t="shared" si="9"/>
        <v>1</v>
      </c>
    </row>
    <row r="120" spans="1:12" x14ac:dyDescent="0.25">
      <c r="A120">
        <v>479411</v>
      </c>
      <c r="B120">
        <v>1857000</v>
      </c>
      <c r="C120">
        <v>538000</v>
      </c>
      <c r="D120">
        <v>1858000</v>
      </c>
      <c r="E120">
        <v>539000</v>
      </c>
      <c r="F120">
        <v>6370.7430390026357</v>
      </c>
      <c r="G120">
        <v>33</v>
      </c>
      <c r="H120">
        <v>1</v>
      </c>
      <c r="I120">
        <v>30</v>
      </c>
      <c r="J120">
        <v>30</v>
      </c>
      <c r="K120">
        <v>6.3707430390026358</v>
      </c>
      <c r="L120">
        <f t="shared" si="9"/>
        <v>6</v>
      </c>
    </row>
    <row r="121" spans="1:12" x14ac:dyDescent="0.25">
      <c r="A121">
        <v>479412</v>
      </c>
      <c r="B121">
        <v>1857000</v>
      </c>
      <c r="C121">
        <v>539000</v>
      </c>
      <c r="D121">
        <v>1858000</v>
      </c>
      <c r="E121">
        <v>540000</v>
      </c>
      <c r="F121">
        <v>23157.136320179441</v>
      </c>
      <c r="G121">
        <v>107</v>
      </c>
      <c r="H121">
        <v>1</v>
      </c>
      <c r="I121">
        <v>30</v>
      </c>
      <c r="J121">
        <v>30</v>
      </c>
      <c r="K121">
        <v>23.15713632017944</v>
      </c>
      <c r="L121">
        <f t="shared" si="9"/>
        <v>23</v>
      </c>
    </row>
    <row r="122" spans="1:12" x14ac:dyDescent="0.25">
      <c r="A122">
        <v>479413</v>
      </c>
      <c r="B122">
        <v>1857000</v>
      </c>
      <c r="C122">
        <v>540000</v>
      </c>
      <c r="D122">
        <v>1858000</v>
      </c>
      <c r="E122">
        <v>541000</v>
      </c>
      <c r="F122">
        <v>15458.3008425848</v>
      </c>
      <c r="G122">
        <v>96</v>
      </c>
      <c r="H122">
        <v>1</v>
      </c>
      <c r="I122">
        <v>30</v>
      </c>
      <c r="J122">
        <v>30</v>
      </c>
      <c r="K122">
        <v>15.4583008425848</v>
      </c>
      <c r="L122">
        <f t="shared" si="9"/>
        <v>15</v>
      </c>
    </row>
    <row r="123" spans="1:12" x14ac:dyDescent="0.25">
      <c r="A123">
        <v>479414</v>
      </c>
      <c r="B123">
        <v>1857000</v>
      </c>
      <c r="C123">
        <v>541000</v>
      </c>
      <c r="D123">
        <v>1858000</v>
      </c>
      <c r="E123">
        <v>542000</v>
      </c>
      <c r="F123">
        <v>12677.04287776313</v>
      </c>
      <c r="G123">
        <v>78</v>
      </c>
      <c r="H123">
        <v>1</v>
      </c>
      <c r="I123">
        <v>30</v>
      </c>
      <c r="J123">
        <v>30</v>
      </c>
      <c r="K123">
        <v>12.67704287776313</v>
      </c>
      <c r="L123">
        <f t="shared" si="9"/>
        <v>13</v>
      </c>
    </row>
    <row r="124" spans="1:12" x14ac:dyDescent="0.25">
      <c r="A124">
        <v>479415</v>
      </c>
      <c r="B124">
        <v>1857000</v>
      </c>
      <c r="C124">
        <v>542000</v>
      </c>
      <c r="D124">
        <v>1858000</v>
      </c>
      <c r="E124">
        <v>543000</v>
      </c>
      <c r="F124">
        <v>13961.70050475909</v>
      </c>
      <c r="G124">
        <v>82</v>
      </c>
      <c r="H124">
        <v>1</v>
      </c>
      <c r="I124">
        <v>30</v>
      </c>
      <c r="J124">
        <v>30</v>
      </c>
      <c r="K124">
        <v>13.96170050475909</v>
      </c>
      <c r="L124">
        <f t="shared" si="9"/>
        <v>14</v>
      </c>
    </row>
    <row r="125" spans="1:12" x14ac:dyDescent="0.25">
      <c r="A125">
        <v>479416</v>
      </c>
      <c r="B125">
        <v>1857000</v>
      </c>
      <c r="C125">
        <v>543000</v>
      </c>
      <c r="D125">
        <v>1858000</v>
      </c>
      <c r="E125">
        <v>544000</v>
      </c>
      <c r="F125">
        <v>13920.93928336154</v>
      </c>
      <c r="G125">
        <v>57</v>
      </c>
      <c r="H125">
        <v>1</v>
      </c>
      <c r="I125">
        <v>30</v>
      </c>
      <c r="J125">
        <v>30</v>
      </c>
      <c r="K125">
        <v>13.920939283361539</v>
      </c>
      <c r="L125">
        <f t="shared" si="9"/>
        <v>14</v>
      </c>
    </row>
    <row r="126" spans="1:12" x14ac:dyDescent="0.25">
      <c r="A126">
        <v>479417</v>
      </c>
      <c r="B126">
        <v>1857000</v>
      </c>
      <c r="C126">
        <v>544000</v>
      </c>
      <c r="D126">
        <v>1858000</v>
      </c>
      <c r="E126">
        <v>545000</v>
      </c>
      <c r="F126">
        <v>8142.5920684629364</v>
      </c>
      <c r="G126">
        <v>26</v>
      </c>
      <c r="H126">
        <v>1</v>
      </c>
      <c r="I126">
        <v>30</v>
      </c>
      <c r="J126">
        <v>30</v>
      </c>
      <c r="K126">
        <v>8.1425920684629371</v>
      </c>
      <c r="L126">
        <f t="shared" si="9"/>
        <v>8</v>
      </c>
    </row>
    <row r="127" spans="1:12" x14ac:dyDescent="0.25">
      <c r="A127">
        <v>479418</v>
      </c>
      <c r="B127">
        <v>1857000</v>
      </c>
      <c r="C127">
        <v>545000</v>
      </c>
      <c r="D127">
        <v>1858000</v>
      </c>
      <c r="E127">
        <v>546000</v>
      </c>
      <c r="F127">
        <v>6051.9120968224706</v>
      </c>
      <c r="G127">
        <v>26</v>
      </c>
      <c r="H127">
        <v>1</v>
      </c>
      <c r="I127">
        <v>30</v>
      </c>
      <c r="J127">
        <v>30</v>
      </c>
      <c r="K127">
        <v>6.0519120968224707</v>
      </c>
      <c r="L127">
        <f t="shared" si="9"/>
        <v>6</v>
      </c>
    </row>
    <row r="128" spans="1:12" x14ac:dyDescent="0.25">
      <c r="A128">
        <v>480514</v>
      </c>
      <c r="B128">
        <v>1858000</v>
      </c>
      <c r="C128">
        <v>537000</v>
      </c>
      <c r="D128">
        <v>1859000</v>
      </c>
      <c r="E128">
        <v>538000</v>
      </c>
      <c r="F128">
        <v>654.7713013302432</v>
      </c>
      <c r="G128">
        <v>3</v>
      </c>
      <c r="H128">
        <v>0.73595055804219811</v>
      </c>
      <c r="I128">
        <v>22.07851674126594</v>
      </c>
      <c r="J128">
        <v>30</v>
      </c>
      <c r="K128">
        <v>0.65477130133024319</v>
      </c>
      <c r="L128">
        <f t="shared" si="9"/>
        <v>1</v>
      </c>
    </row>
    <row r="129" spans="1:12" x14ac:dyDescent="0.25">
      <c r="A129">
        <v>480515</v>
      </c>
      <c r="B129">
        <v>1858000</v>
      </c>
      <c r="C129">
        <v>538000</v>
      </c>
      <c r="D129">
        <v>1859000</v>
      </c>
      <c r="E129">
        <v>539000</v>
      </c>
      <c r="F129">
        <v>5748.3388835825453</v>
      </c>
      <c r="G129">
        <v>32</v>
      </c>
      <c r="H129">
        <v>1</v>
      </c>
      <c r="I129">
        <v>30</v>
      </c>
      <c r="J129">
        <v>30</v>
      </c>
      <c r="K129">
        <v>5.7483388835825453</v>
      </c>
      <c r="L129">
        <f t="shared" si="9"/>
        <v>6</v>
      </c>
    </row>
    <row r="130" spans="1:12" x14ac:dyDescent="0.25">
      <c r="A130">
        <v>480516</v>
      </c>
      <c r="B130">
        <v>1858000</v>
      </c>
      <c r="C130">
        <v>539000</v>
      </c>
      <c r="D130">
        <v>1859000</v>
      </c>
      <c r="E130">
        <v>540000</v>
      </c>
      <c r="F130">
        <v>15201.49001048542</v>
      </c>
      <c r="G130">
        <v>93</v>
      </c>
      <c r="H130">
        <v>1</v>
      </c>
      <c r="I130">
        <v>30</v>
      </c>
      <c r="J130">
        <v>30</v>
      </c>
      <c r="K130">
        <v>15.20149001048542</v>
      </c>
      <c r="L130">
        <f t="shared" si="9"/>
        <v>15</v>
      </c>
    </row>
    <row r="131" spans="1:12" x14ac:dyDescent="0.25">
      <c r="A131">
        <v>480517</v>
      </c>
      <c r="B131">
        <v>1858000</v>
      </c>
      <c r="C131">
        <v>540000</v>
      </c>
      <c r="D131">
        <v>1859000</v>
      </c>
      <c r="E131">
        <v>541000</v>
      </c>
      <c r="F131">
        <v>11012.67294513655</v>
      </c>
      <c r="G131">
        <v>55</v>
      </c>
      <c r="H131">
        <v>1</v>
      </c>
      <c r="I131">
        <v>30</v>
      </c>
      <c r="J131">
        <v>30</v>
      </c>
      <c r="K131">
        <v>11.012672945136551</v>
      </c>
      <c r="L131">
        <f t="shared" ref="L131:L170" si="10">ROUND(K131,0)</f>
        <v>11</v>
      </c>
    </row>
    <row r="132" spans="1:12" x14ac:dyDescent="0.25">
      <c r="A132">
        <v>480520</v>
      </c>
      <c r="B132">
        <v>1858000</v>
      </c>
      <c r="C132">
        <v>543000</v>
      </c>
      <c r="D132">
        <v>1859000</v>
      </c>
      <c r="E132">
        <v>544000</v>
      </c>
      <c r="F132">
        <v>15477.10782253127</v>
      </c>
      <c r="G132">
        <v>89</v>
      </c>
      <c r="H132">
        <v>1</v>
      </c>
      <c r="I132">
        <v>30</v>
      </c>
      <c r="J132">
        <v>30</v>
      </c>
      <c r="K132">
        <v>15.47710782253127</v>
      </c>
      <c r="L132">
        <f t="shared" si="10"/>
        <v>15</v>
      </c>
    </row>
    <row r="133" spans="1:12" x14ac:dyDescent="0.25">
      <c r="A133">
        <v>480521</v>
      </c>
      <c r="B133">
        <v>1858000</v>
      </c>
      <c r="C133">
        <v>544000</v>
      </c>
      <c r="D133">
        <v>1859000</v>
      </c>
      <c r="E133">
        <v>545000</v>
      </c>
      <c r="F133">
        <v>7405.7419040441209</v>
      </c>
      <c r="G133">
        <v>45</v>
      </c>
      <c r="H133">
        <v>1</v>
      </c>
      <c r="I133">
        <v>30</v>
      </c>
      <c r="J133">
        <v>30</v>
      </c>
      <c r="K133">
        <v>7.4057419040441212</v>
      </c>
      <c r="L133">
        <f t="shared" si="10"/>
        <v>7</v>
      </c>
    </row>
    <row r="134" spans="1:12" x14ac:dyDescent="0.25">
      <c r="A134">
        <v>481618</v>
      </c>
      <c r="B134">
        <v>1859000</v>
      </c>
      <c r="C134">
        <v>537000</v>
      </c>
      <c r="D134">
        <v>1860000</v>
      </c>
      <c r="E134">
        <v>538000</v>
      </c>
      <c r="F134">
        <v>8880.0628571299985</v>
      </c>
      <c r="G134">
        <v>55</v>
      </c>
      <c r="H134">
        <v>2.958401373648202E-2</v>
      </c>
      <c r="I134">
        <v>0.88752041209446053</v>
      </c>
      <c r="J134">
        <v>30</v>
      </c>
      <c r="K134">
        <v>8.8800628571299978</v>
      </c>
      <c r="L134">
        <f t="shared" si="10"/>
        <v>9</v>
      </c>
    </row>
    <row r="135" spans="1:12" x14ac:dyDescent="0.25">
      <c r="A135">
        <v>481619</v>
      </c>
      <c r="B135">
        <v>1859000</v>
      </c>
      <c r="C135">
        <v>538000</v>
      </c>
      <c r="D135">
        <v>1860000</v>
      </c>
      <c r="E135">
        <v>539000</v>
      </c>
      <c r="F135">
        <v>2468.9880561083692</v>
      </c>
      <c r="G135">
        <v>18</v>
      </c>
      <c r="H135">
        <v>0.68539986550845433</v>
      </c>
      <c r="I135">
        <v>20.561995965253629</v>
      </c>
      <c r="J135">
        <v>30</v>
      </c>
      <c r="K135">
        <v>2.468988056108369</v>
      </c>
      <c r="L135">
        <f t="shared" si="10"/>
        <v>2</v>
      </c>
    </row>
    <row r="136" spans="1:12" x14ac:dyDescent="0.25">
      <c r="A136">
        <v>481620</v>
      </c>
      <c r="B136">
        <v>1859000</v>
      </c>
      <c r="C136">
        <v>539000</v>
      </c>
      <c r="D136">
        <v>1860000</v>
      </c>
      <c r="E136">
        <v>540000</v>
      </c>
      <c r="F136">
        <v>13910.271502366601</v>
      </c>
      <c r="G136">
        <v>77</v>
      </c>
      <c r="H136">
        <v>1</v>
      </c>
      <c r="I136">
        <v>30</v>
      </c>
      <c r="J136">
        <v>30</v>
      </c>
      <c r="K136">
        <v>13.9102715023666</v>
      </c>
      <c r="L136">
        <f t="shared" si="10"/>
        <v>14</v>
      </c>
    </row>
    <row r="137" spans="1:12" x14ac:dyDescent="0.25">
      <c r="A137">
        <v>482723</v>
      </c>
      <c r="B137">
        <v>1860000</v>
      </c>
      <c r="C137">
        <v>538000</v>
      </c>
      <c r="D137">
        <v>1861000</v>
      </c>
      <c r="E137">
        <v>539000</v>
      </c>
      <c r="F137">
        <v>3117.7833719995201</v>
      </c>
      <c r="G137">
        <v>24</v>
      </c>
      <c r="H137">
        <v>6.0586407312084957E-2</v>
      </c>
      <c r="I137">
        <v>1.8175922193625491</v>
      </c>
      <c r="J137">
        <v>30</v>
      </c>
      <c r="K137">
        <v>3.1177833719995198</v>
      </c>
      <c r="L137">
        <f t="shared" si="10"/>
        <v>3</v>
      </c>
    </row>
    <row r="138" spans="1:12" x14ac:dyDescent="0.25">
      <c r="A138">
        <v>482725</v>
      </c>
      <c r="B138">
        <v>1860000</v>
      </c>
      <c r="C138">
        <v>540000</v>
      </c>
      <c r="D138">
        <v>1861000</v>
      </c>
      <c r="E138">
        <v>541000</v>
      </c>
      <c r="F138">
        <v>3543.4543748478941</v>
      </c>
      <c r="G138">
        <v>25</v>
      </c>
      <c r="H138">
        <v>0.93488384882589159</v>
      </c>
      <c r="I138">
        <v>28.04651546477675</v>
      </c>
      <c r="J138">
        <v>30</v>
      </c>
      <c r="K138">
        <v>3.5434543748478942</v>
      </c>
      <c r="L138">
        <f t="shared" si="10"/>
        <v>4</v>
      </c>
    </row>
    <row r="139" spans="1:12" x14ac:dyDescent="0.25">
      <c r="A139">
        <v>482726</v>
      </c>
      <c r="B139">
        <v>1860000</v>
      </c>
      <c r="C139">
        <v>541000</v>
      </c>
      <c r="D139">
        <v>1861000</v>
      </c>
      <c r="E139">
        <v>542000</v>
      </c>
      <c r="F139">
        <v>6072.0344173137146</v>
      </c>
      <c r="G139">
        <v>47</v>
      </c>
      <c r="H139">
        <v>1</v>
      </c>
      <c r="I139">
        <v>30</v>
      </c>
      <c r="J139">
        <v>30</v>
      </c>
      <c r="K139">
        <v>6.0720344173137164</v>
      </c>
      <c r="L139">
        <f t="shared" si="10"/>
        <v>6</v>
      </c>
    </row>
    <row r="140" spans="1:12" x14ac:dyDescent="0.25">
      <c r="A140">
        <v>483829</v>
      </c>
      <c r="B140">
        <v>1861000</v>
      </c>
      <c r="C140">
        <v>540000</v>
      </c>
      <c r="D140">
        <v>1862000</v>
      </c>
      <c r="E140">
        <v>541000</v>
      </c>
      <c r="F140">
        <v>8483.0590741598371</v>
      </c>
      <c r="G140">
        <v>64</v>
      </c>
      <c r="H140">
        <v>0.91005179807763426</v>
      </c>
      <c r="I140">
        <v>27.301553942329029</v>
      </c>
      <c r="J140">
        <v>30</v>
      </c>
      <c r="K140">
        <v>8.4830590741598364</v>
      </c>
      <c r="L140">
        <f t="shared" si="10"/>
        <v>8</v>
      </c>
    </row>
    <row r="141" spans="1:12" x14ac:dyDescent="0.25">
      <c r="A141">
        <v>483830</v>
      </c>
      <c r="B141">
        <v>1861000</v>
      </c>
      <c r="C141">
        <v>541000</v>
      </c>
      <c r="D141">
        <v>1862000</v>
      </c>
      <c r="E141">
        <v>542000</v>
      </c>
      <c r="F141">
        <v>5668.3591406905443</v>
      </c>
      <c r="G141">
        <v>32</v>
      </c>
      <c r="H141">
        <v>1</v>
      </c>
      <c r="I141">
        <v>30</v>
      </c>
      <c r="J141">
        <v>30</v>
      </c>
      <c r="K141">
        <v>5.6683591406905443</v>
      </c>
      <c r="L141">
        <f t="shared" si="10"/>
        <v>6</v>
      </c>
    </row>
    <row r="142" spans="1:12" x14ac:dyDescent="0.25">
      <c r="A142">
        <v>484932</v>
      </c>
      <c r="B142">
        <v>1862000</v>
      </c>
      <c r="C142">
        <v>539000</v>
      </c>
      <c r="D142">
        <v>1863000</v>
      </c>
      <c r="E142">
        <v>540000</v>
      </c>
      <c r="F142">
        <v>6010.7624967241672</v>
      </c>
      <c r="G142">
        <v>32</v>
      </c>
      <c r="H142">
        <v>0.87831894970724222</v>
      </c>
      <c r="I142">
        <v>26.349568491217269</v>
      </c>
      <c r="J142">
        <v>30</v>
      </c>
      <c r="K142">
        <v>6.0107624967241673</v>
      </c>
      <c r="L142">
        <f t="shared" si="10"/>
        <v>6</v>
      </c>
    </row>
    <row r="143" spans="1:12" x14ac:dyDescent="0.25">
      <c r="A143">
        <v>484933</v>
      </c>
      <c r="B143">
        <v>1862000</v>
      </c>
      <c r="C143">
        <v>540000</v>
      </c>
      <c r="D143">
        <v>1863000</v>
      </c>
      <c r="E143">
        <v>541000</v>
      </c>
      <c r="F143">
        <v>5925.8604685694518</v>
      </c>
      <c r="G143">
        <v>25</v>
      </c>
      <c r="H143">
        <v>1</v>
      </c>
      <c r="I143">
        <v>30</v>
      </c>
      <c r="J143">
        <v>30</v>
      </c>
      <c r="K143">
        <v>5.9258604685694518</v>
      </c>
      <c r="L143">
        <f t="shared" si="10"/>
        <v>6</v>
      </c>
    </row>
    <row r="144" spans="1:12" x14ac:dyDescent="0.25">
      <c r="A144">
        <v>484934</v>
      </c>
      <c r="B144">
        <v>1862000</v>
      </c>
      <c r="C144">
        <v>541000</v>
      </c>
      <c r="D144">
        <v>1863000</v>
      </c>
      <c r="E144">
        <v>542000</v>
      </c>
      <c r="F144">
        <v>9163.1162983508711</v>
      </c>
      <c r="G144">
        <v>61</v>
      </c>
      <c r="H144">
        <v>1</v>
      </c>
      <c r="I144">
        <v>30</v>
      </c>
      <c r="J144">
        <v>30</v>
      </c>
      <c r="K144">
        <v>9.1631162983508716</v>
      </c>
      <c r="L144">
        <f t="shared" si="10"/>
        <v>9</v>
      </c>
    </row>
    <row r="145" spans="1:12" x14ac:dyDescent="0.25">
      <c r="A145">
        <v>485409</v>
      </c>
      <c r="B145">
        <v>1862000</v>
      </c>
      <c r="C145">
        <v>1016000</v>
      </c>
      <c r="D145">
        <v>1863000</v>
      </c>
      <c r="E145">
        <v>1017000</v>
      </c>
      <c r="F145">
        <v>3802.6390438608519</v>
      </c>
      <c r="G145">
        <v>19</v>
      </c>
      <c r="H145">
        <v>2.3454297984384271E-2</v>
      </c>
      <c r="I145">
        <v>0.70362893953152827</v>
      </c>
      <c r="J145">
        <v>30</v>
      </c>
      <c r="K145">
        <v>3.8026390438608519</v>
      </c>
      <c r="L145">
        <f t="shared" si="10"/>
        <v>4</v>
      </c>
    </row>
    <row r="146" spans="1:12" x14ac:dyDescent="0.25">
      <c r="A146">
        <v>486036</v>
      </c>
      <c r="B146">
        <v>1863000</v>
      </c>
      <c r="C146">
        <v>539000</v>
      </c>
      <c r="D146">
        <v>1864000</v>
      </c>
      <c r="E146">
        <v>540000</v>
      </c>
      <c r="F146">
        <v>6938.5373139936437</v>
      </c>
      <c r="G146">
        <v>38</v>
      </c>
      <c r="H146">
        <v>1</v>
      </c>
      <c r="I146">
        <v>30</v>
      </c>
      <c r="J146">
        <v>30</v>
      </c>
      <c r="K146">
        <v>6.9385373139936437</v>
      </c>
      <c r="L146">
        <f t="shared" si="10"/>
        <v>7</v>
      </c>
    </row>
    <row r="147" spans="1:12" x14ac:dyDescent="0.25">
      <c r="A147">
        <v>486037</v>
      </c>
      <c r="B147">
        <v>1863000</v>
      </c>
      <c r="C147">
        <v>540000</v>
      </c>
      <c r="D147">
        <v>1864000</v>
      </c>
      <c r="E147">
        <v>541000</v>
      </c>
      <c r="F147">
        <v>5725.9651260048859</v>
      </c>
      <c r="G147">
        <v>30</v>
      </c>
      <c r="H147">
        <v>1</v>
      </c>
      <c r="I147">
        <v>30</v>
      </c>
      <c r="J147">
        <v>30</v>
      </c>
      <c r="K147">
        <v>5.7259651260048861</v>
      </c>
      <c r="L147">
        <f t="shared" si="10"/>
        <v>6</v>
      </c>
    </row>
    <row r="148" spans="1:12" x14ac:dyDescent="0.25">
      <c r="A148">
        <v>707009</v>
      </c>
      <c r="B148">
        <v>2063000</v>
      </c>
      <c r="C148">
        <v>712000</v>
      </c>
      <c r="D148">
        <v>2064000</v>
      </c>
      <c r="E148">
        <v>713000</v>
      </c>
      <c r="F148">
        <v>10945.92809827269</v>
      </c>
      <c r="G148">
        <v>62</v>
      </c>
      <c r="H148">
        <v>1</v>
      </c>
      <c r="I148">
        <v>30</v>
      </c>
      <c r="J148">
        <v>30</v>
      </c>
      <c r="K148">
        <v>10.94592809827269</v>
      </c>
      <c r="L148">
        <f t="shared" si="10"/>
        <v>11</v>
      </c>
    </row>
    <row r="149" spans="1:12" x14ac:dyDescent="0.25">
      <c r="A149">
        <v>708112</v>
      </c>
      <c r="B149">
        <v>2064000</v>
      </c>
      <c r="C149">
        <v>711000</v>
      </c>
      <c r="D149">
        <v>2065000</v>
      </c>
      <c r="E149">
        <v>712000</v>
      </c>
      <c r="F149">
        <v>7408.4817043378616</v>
      </c>
      <c r="G149">
        <v>40</v>
      </c>
      <c r="H149">
        <v>1</v>
      </c>
      <c r="I149">
        <v>30</v>
      </c>
      <c r="J149">
        <v>30</v>
      </c>
      <c r="K149">
        <v>7.4084817043378619</v>
      </c>
      <c r="L149">
        <f t="shared" si="10"/>
        <v>7</v>
      </c>
    </row>
    <row r="150" spans="1:12" x14ac:dyDescent="0.25">
      <c r="A150">
        <v>708113</v>
      </c>
      <c r="B150">
        <v>2064000</v>
      </c>
      <c r="C150">
        <v>712000</v>
      </c>
      <c r="D150">
        <v>2065000</v>
      </c>
      <c r="E150">
        <v>713000</v>
      </c>
      <c r="F150">
        <v>6857.0789965257036</v>
      </c>
      <c r="G150">
        <v>27</v>
      </c>
      <c r="H150">
        <v>1</v>
      </c>
      <c r="I150">
        <v>30</v>
      </c>
      <c r="J150">
        <v>30</v>
      </c>
      <c r="K150">
        <v>6.8570789965257033</v>
      </c>
      <c r="L150">
        <f t="shared" si="10"/>
        <v>7</v>
      </c>
    </row>
    <row r="151" spans="1:12" x14ac:dyDescent="0.25">
      <c r="A151">
        <v>708114</v>
      </c>
      <c r="B151">
        <v>2064000</v>
      </c>
      <c r="C151">
        <v>713000</v>
      </c>
      <c r="D151">
        <v>2065000</v>
      </c>
      <c r="E151">
        <v>714000</v>
      </c>
      <c r="F151">
        <v>726.66345894253163</v>
      </c>
      <c r="G151">
        <v>3</v>
      </c>
      <c r="H151">
        <v>1</v>
      </c>
      <c r="I151">
        <v>30</v>
      </c>
      <c r="J151">
        <v>30</v>
      </c>
      <c r="K151">
        <v>0.72666345894253159</v>
      </c>
      <c r="L151">
        <f t="shared" si="10"/>
        <v>1</v>
      </c>
    </row>
    <row r="152" spans="1:12" x14ac:dyDescent="0.25">
      <c r="A152">
        <v>709215</v>
      </c>
      <c r="B152">
        <v>2065000</v>
      </c>
      <c r="C152">
        <v>710000</v>
      </c>
      <c r="D152">
        <v>2066000</v>
      </c>
      <c r="E152">
        <v>711000</v>
      </c>
      <c r="F152">
        <v>4794.5437017358263</v>
      </c>
      <c r="G152">
        <v>25</v>
      </c>
      <c r="H152">
        <v>1</v>
      </c>
      <c r="I152">
        <v>30</v>
      </c>
      <c r="J152">
        <v>30</v>
      </c>
      <c r="K152">
        <v>4.7945437017358259</v>
      </c>
      <c r="L152">
        <f t="shared" si="10"/>
        <v>5</v>
      </c>
    </row>
    <row r="153" spans="1:12" x14ac:dyDescent="0.25">
      <c r="A153">
        <v>709216</v>
      </c>
      <c r="B153">
        <v>2065000</v>
      </c>
      <c r="C153">
        <v>711000</v>
      </c>
      <c r="D153">
        <v>2066000</v>
      </c>
      <c r="E153">
        <v>712000</v>
      </c>
      <c r="F153">
        <v>8371.8223144627063</v>
      </c>
      <c r="G153">
        <v>64</v>
      </c>
      <c r="H153">
        <v>1</v>
      </c>
      <c r="I153">
        <v>30</v>
      </c>
      <c r="J153">
        <v>30</v>
      </c>
      <c r="K153">
        <v>8.3718223144627064</v>
      </c>
      <c r="L153">
        <f t="shared" si="10"/>
        <v>8</v>
      </c>
    </row>
    <row r="154" spans="1:12" x14ac:dyDescent="0.25">
      <c r="A154">
        <v>709217</v>
      </c>
      <c r="B154">
        <v>2065000</v>
      </c>
      <c r="C154">
        <v>712000</v>
      </c>
      <c r="D154">
        <v>2066000</v>
      </c>
      <c r="E154">
        <v>713000</v>
      </c>
      <c r="F154">
        <v>11444.225359676569</v>
      </c>
      <c r="G154">
        <v>52</v>
      </c>
      <c r="H154">
        <v>1</v>
      </c>
      <c r="I154">
        <v>30</v>
      </c>
      <c r="J154">
        <v>30</v>
      </c>
      <c r="K154">
        <v>11.444225359676571</v>
      </c>
      <c r="L154">
        <f t="shared" si="10"/>
        <v>11</v>
      </c>
    </row>
    <row r="155" spans="1:12" x14ac:dyDescent="0.25">
      <c r="A155">
        <v>709218</v>
      </c>
      <c r="B155">
        <v>2065000</v>
      </c>
      <c r="C155">
        <v>713000</v>
      </c>
      <c r="D155">
        <v>2066000</v>
      </c>
      <c r="E155">
        <v>714000</v>
      </c>
      <c r="F155">
        <v>12325.348972685861</v>
      </c>
      <c r="G155">
        <v>74</v>
      </c>
      <c r="H155">
        <v>1</v>
      </c>
      <c r="I155">
        <v>30</v>
      </c>
      <c r="J155">
        <v>30</v>
      </c>
      <c r="K155">
        <v>12.325348972685861</v>
      </c>
      <c r="L155">
        <f t="shared" si="10"/>
        <v>12</v>
      </c>
    </row>
    <row r="156" spans="1:12" x14ac:dyDescent="0.25">
      <c r="A156">
        <v>709219</v>
      </c>
      <c r="B156">
        <v>2065000</v>
      </c>
      <c r="C156">
        <v>714000</v>
      </c>
      <c r="D156">
        <v>2066000</v>
      </c>
      <c r="E156">
        <v>715000</v>
      </c>
      <c r="F156">
        <v>8224.0793290207039</v>
      </c>
      <c r="G156">
        <v>40</v>
      </c>
      <c r="H156">
        <v>1</v>
      </c>
      <c r="I156">
        <v>30</v>
      </c>
      <c r="J156">
        <v>30</v>
      </c>
      <c r="K156">
        <v>8.2240793290207037</v>
      </c>
      <c r="L156">
        <f t="shared" si="10"/>
        <v>8</v>
      </c>
    </row>
    <row r="157" spans="1:12" x14ac:dyDescent="0.25">
      <c r="A157">
        <v>710320</v>
      </c>
      <c r="B157">
        <v>2066000</v>
      </c>
      <c r="C157">
        <v>711000</v>
      </c>
      <c r="D157">
        <v>2067000</v>
      </c>
      <c r="E157">
        <v>712000</v>
      </c>
      <c r="F157">
        <v>4788.5604633291514</v>
      </c>
      <c r="G157">
        <v>25</v>
      </c>
      <c r="H157">
        <v>1</v>
      </c>
      <c r="I157">
        <v>30</v>
      </c>
      <c r="J157">
        <v>30</v>
      </c>
      <c r="K157">
        <v>4.7885604633291514</v>
      </c>
      <c r="L157">
        <f t="shared" si="10"/>
        <v>5</v>
      </c>
    </row>
    <row r="158" spans="1:12" x14ac:dyDescent="0.25">
      <c r="A158">
        <v>710321</v>
      </c>
      <c r="B158">
        <v>2066000</v>
      </c>
      <c r="C158">
        <v>712000</v>
      </c>
      <c r="D158">
        <v>2067000</v>
      </c>
      <c r="E158">
        <v>713000</v>
      </c>
      <c r="F158">
        <v>10627.17053745187</v>
      </c>
      <c r="G158">
        <v>47</v>
      </c>
      <c r="H158">
        <v>1</v>
      </c>
      <c r="I158">
        <v>30</v>
      </c>
      <c r="J158">
        <v>30</v>
      </c>
      <c r="K158">
        <v>10.627170537451869</v>
      </c>
      <c r="L158">
        <f t="shared" si="10"/>
        <v>11</v>
      </c>
    </row>
    <row r="159" spans="1:12" x14ac:dyDescent="0.25">
      <c r="A159">
        <v>850624</v>
      </c>
      <c r="B159">
        <v>2193000</v>
      </c>
      <c r="C159">
        <v>807000</v>
      </c>
      <c r="D159">
        <v>2194000</v>
      </c>
      <c r="E159">
        <v>808000</v>
      </c>
      <c r="F159">
        <v>16122.68913004004</v>
      </c>
      <c r="G159">
        <v>165</v>
      </c>
      <c r="H159">
        <v>1</v>
      </c>
      <c r="I159">
        <v>30</v>
      </c>
      <c r="J159">
        <v>30</v>
      </c>
      <c r="K159">
        <v>16.12268913004004</v>
      </c>
      <c r="L159">
        <f t="shared" si="10"/>
        <v>16</v>
      </c>
    </row>
    <row r="160" spans="1:12" x14ac:dyDescent="0.25">
      <c r="A160">
        <v>851728</v>
      </c>
      <c r="B160">
        <v>2194000</v>
      </c>
      <c r="C160">
        <v>807000</v>
      </c>
      <c r="D160">
        <v>2195000</v>
      </c>
      <c r="E160">
        <v>808000</v>
      </c>
      <c r="F160">
        <v>13365.41760262527</v>
      </c>
      <c r="G160">
        <v>120</v>
      </c>
      <c r="H160">
        <v>1</v>
      </c>
      <c r="I160">
        <v>30</v>
      </c>
      <c r="J160">
        <v>30</v>
      </c>
      <c r="K160">
        <v>13.36541760262527</v>
      </c>
      <c r="L160">
        <f t="shared" si="10"/>
        <v>13</v>
      </c>
    </row>
    <row r="161" spans="1:12" x14ac:dyDescent="0.25">
      <c r="A161">
        <v>851729</v>
      </c>
      <c r="B161">
        <v>2194000</v>
      </c>
      <c r="C161">
        <v>808000</v>
      </c>
      <c r="D161">
        <v>2195000</v>
      </c>
      <c r="E161">
        <v>809000</v>
      </c>
      <c r="F161">
        <v>13035.937167729629</v>
      </c>
      <c r="G161">
        <v>120</v>
      </c>
      <c r="H161">
        <v>1</v>
      </c>
      <c r="I161">
        <v>30</v>
      </c>
      <c r="J161">
        <v>30</v>
      </c>
      <c r="K161">
        <v>13.03593716772963</v>
      </c>
      <c r="L161">
        <f t="shared" si="10"/>
        <v>13</v>
      </c>
    </row>
    <row r="162" spans="1:12" x14ac:dyDescent="0.25">
      <c r="A162">
        <v>851730</v>
      </c>
      <c r="B162">
        <v>2194000</v>
      </c>
      <c r="C162">
        <v>809000</v>
      </c>
      <c r="D162">
        <v>2195000</v>
      </c>
      <c r="E162">
        <v>810000</v>
      </c>
      <c r="F162">
        <v>15320.892184367591</v>
      </c>
      <c r="G162">
        <v>97</v>
      </c>
      <c r="H162">
        <v>1</v>
      </c>
      <c r="I162">
        <v>30</v>
      </c>
      <c r="J162">
        <v>30</v>
      </c>
      <c r="K162">
        <v>15.32089218436759</v>
      </c>
      <c r="L162">
        <f t="shared" si="10"/>
        <v>15</v>
      </c>
    </row>
    <row r="163" spans="1:12" x14ac:dyDescent="0.25">
      <c r="A163">
        <v>852831</v>
      </c>
      <c r="B163">
        <v>2195000</v>
      </c>
      <c r="C163">
        <v>806000</v>
      </c>
      <c r="D163">
        <v>2196000</v>
      </c>
      <c r="E163">
        <v>807000</v>
      </c>
      <c r="F163">
        <v>16642.294664333342</v>
      </c>
      <c r="G163">
        <v>181</v>
      </c>
      <c r="H163">
        <v>1</v>
      </c>
      <c r="I163">
        <v>30</v>
      </c>
      <c r="J163">
        <v>30</v>
      </c>
      <c r="K163">
        <v>16.642294664333338</v>
      </c>
      <c r="L163">
        <f t="shared" si="10"/>
        <v>17</v>
      </c>
    </row>
    <row r="164" spans="1:12" x14ac:dyDescent="0.25">
      <c r="A164">
        <v>852832</v>
      </c>
      <c r="B164">
        <v>2195000</v>
      </c>
      <c r="C164">
        <v>807000</v>
      </c>
      <c r="D164">
        <v>2196000</v>
      </c>
      <c r="E164">
        <v>808000</v>
      </c>
      <c r="F164">
        <v>13211.070241869031</v>
      </c>
      <c r="G164">
        <v>88</v>
      </c>
      <c r="H164">
        <v>1</v>
      </c>
      <c r="I164">
        <v>30</v>
      </c>
      <c r="J164">
        <v>30</v>
      </c>
      <c r="K164">
        <v>13.211070241869029</v>
      </c>
      <c r="L164">
        <f t="shared" si="10"/>
        <v>13</v>
      </c>
    </row>
    <row r="165" spans="1:12" x14ac:dyDescent="0.25">
      <c r="A165">
        <v>852833</v>
      </c>
      <c r="B165">
        <v>2195000</v>
      </c>
      <c r="C165">
        <v>808000</v>
      </c>
      <c r="D165">
        <v>2196000</v>
      </c>
      <c r="E165">
        <v>809000</v>
      </c>
      <c r="F165">
        <v>6988.7040936074136</v>
      </c>
      <c r="G165">
        <v>54</v>
      </c>
      <c r="H165">
        <v>1</v>
      </c>
      <c r="I165">
        <v>30</v>
      </c>
      <c r="J165">
        <v>30</v>
      </c>
      <c r="K165">
        <v>6.9887040936074136</v>
      </c>
      <c r="L165">
        <f t="shared" si="10"/>
        <v>7</v>
      </c>
    </row>
    <row r="166" spans="1:12" x14ac:dyDescent="0.25">
      <c r="A166">
        <v>852834</v>
      </c>
      <c r="B166">
        <v>2195000</v>
      </c>
      <c r="C166">
        <v>809000</v>
      </c>
      <c r="D166">
        <v>2196000</v>
      </c>
      <c r="E166">
        <v>810000</v>
      </c>
      <c r="F166">
        <v>5574.2269197553996</v>
      </c>
      <c r="G166">
        <v>28</v>
      </c>
      <c r="H166">
        <v>1</v>
      </c>
      <c r="I166">
        <v>30</v>
      </c>
      <c r="J166">
        <v>30</v>
      </c>
      <c r="K166">
        <v>5.5742269197553993</v>
      </c>
      <c r="L166">
        <f t="shared" si="10"/>
        <v>6</v>
      </c>
    </row>
    <row r="167" spans="1:12" x14ac:dyDescent="0.25">
      <c r="A167">
        <v>853935</v>
      </c>
      <c r="B167">
        <v>2196000</v>
      </c>
      <c r="C167">
        <v>806000</v>
      </c>
      <c r="D167">
        <v>2197000</v>
      </c>
      <c r="E167">
        <v>807000</v>
      </c>
      <c r="F167">
        <v>17820.587120775712</v>
      </c>
      <c r="G167">
        <v>186</v>
      </c>
      <c r="H167">
        <v>1</v>
      </c>
      <c r="I167">
        <v>30</v>
      </c>
      <c r="J167">
        <v>30</v>
      </c>
      <c r="K167">
        <v>17.820587120775709</v>
      </c>
      <c r="L167">
        <f t="shared" si="10"/>
        <v>18</v>
      </c>
    </row>
    <row r="168" spans="1:12" x14ac:dyDescent="0.25">
      <c r="A168">
        <v>1459851</v>
      </c>
      <c r="B168">
        <v>2745000</v>
      </c>
      <c r="C168">
        <v>626000</v>
      </c>
      <c r="D168">
        <v>2746000</v>
      </c>
      <c r="E168">
        <v>627000</v>
      </c>
      <c r="F168">
        <v>2173.2819036686569</v>
      </c>
      <c r="G168">
        <v>7</v>
      </c>
      <c r="H168">
        <v>0.82961338367432857</v>
      </c>
      <c r="I168">
        <v>24.888401510229858</v>
      </c>
      <c r="J168">
        <v>30</v>
      </c>
      <c r="K168">
        <v>2.173281903668657</v>
      </c>
      <c r="L168">
        <f t="shared" si="10"/>
        <v>2</v>
      </c>
    </row>
    <row r="169" spans="1:12" x14ac:dyDescent="0.25">
      <c r="A169">
        <v>1460956</v>
      </c>
      <c r="B169">
        <v>2746000</v>
      </c>
      <c r="C169">
        <v>627000</v>
      </c>
      <c r="D169">
        <v>2747000</v>
      </c>
      <c r="E169">
        <v>628000</v>
      </c>
      <c r="F169">
        <v>4684.7099945977798</v>
      </c>
      <c r="G169">
        <v>11</v>
      </c>
      <c r="H169">
        <v>4.980116689507934E-3</v>
      </c>
      <c r="I169">
        <v>0.149403500685238</v>
      </c>
      <c r="J169">
        <v>30</v>
      </c>
      <c r="K169">
        <v>4.6847099945977799</v>
      </c>
      <c r="L169">
        <f t="shared" si="10"/>
        <v>5</v>
      </c>
    </row>
    <row r="170" spans="1:12" x14ac:dyDescent="0.25">
      <c r="A170">
        <v>1460957</v>
      </c>
      <c r="B170">
        <v>2746000</v>
      </c>
      <c r="C170">
        <v>628000</v>
      </c>
      <c r="D170">
        <v>2747000</v>
      </c>
      <c r="E170">
        <v>629000</v>
      </c>
      <c r="F170">
        <v>3305.5224541532548</v>
      </c>
      <c r="G170">
        <v>11</v>
      </c>
      <c r="H170">
        <v>3.5565534599042527E-2</v>
      </c>
      <c r="I170">
        <v>1.066966037971276</v>
      </c>
      <c r="J170">
        <v>30</v>
      </c>
      <c r="K170">
        <v>3.3055224541532549</v>
      </c>
      <c r="L170">
        <f t="shared" si="10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6C29-CC84-49F2-B0BB-5EC1F2C5DAC9}">
  <dimension ref="A1:F61"/>
  <sheetViews>
    <sheetView topLeftCell="A3" zoomScale="115" zoomScaleNormal="115" workbookViewId="0">
      <selection activeCell="B32" sqref="B32"/>
    </sheetView>
  </sheetViews>
  <sheetFormatPr defaultRowHeight="13.2" x14ac:dyDescent="0.25"/>
  <sheetData>
    <row r="1" spans="1:6" x14ac:dyDescent="0.25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</v>
      </c>
      <c r="B2">
        <v>1.1504633936022076E-2</v>
      </c>
      <c r="C2">
        <v>3.1659783849122686E-2</v>
      </c>
      <c r="D2">
        <v>7.2076311433482559E-2</v>
      </c>
      <c r="E2">
        <v>2.6568639755312793E-2</v>
      </c>
      <c r="F2">
        <v>0.15007314148413342</v>
      </c>
    </row>
    <row r="3" spans="1:6" x14ac:dyDescent="0.25">
      <c r="A3">
        <v>2</v>
      </c>
      <c r="B3">
        <v>1.7280955041001817E-2</v>
      </c>
      <c r="C3">
        <v>3.274972235520341E-2</v>
      </c>
      <c r="D3">
        <v>9.2921026743564145E-2</v>
      </c>
      <c r="E3">
        <v>3.5532802024908966E-2</v>
      </c>
      <c r="F3">
        <v>0.16455116557052768</v>
      </c>
    </row>
    <row r="4" spans="1:6" x14ac:dyDescent="0.25">
      <c r="A4">
        <v>3</v>
      </c>
      <c r="B4">
        <v>2.4789536397740734E-2</v>
      </c>
      <c r="C4">
        <v>3.362101376285824E-2</v>
      </c>
      <c r="D4">
        <v>0.1096031258729676</v>
      </c>
      <c r="E4">
        <v>4.5524331850777526E-2</v>
      </c>
      <c r="F4">
        <v>0.15219169283005543</v>
      </c>
    </row>
    <row r="5" spans="1:6" x14ac:dyDescent="0.25">
      <c r="A5">
        <v>4</v>
      </c>
      <c r="B5">
        <v>3.3960556490844632E-2</v>
      </c>
      <c r="C5">
        <v>3.4254488849614691E-2</v>
      </c>
      <c r="D5">
        <v>0.11828219476653511</v>
      </c>
      <c r="E5">
        <v>5.5874248263608615E-2</v>
      </c>
      <c r="F5">
        <v>0.11873340655419679</v>
      </c>
    </row>
    <row r="6" spans="1:6" x14ac:dyDescent="0.25">
      <c r="A6">
        <v>6</v>
      </c>
      <c r="B6">
        <v>4.4431085140326648E-2</v>
      </c>
      <c r="C6">
        <v>3.4756927645109043E-2</v>
      </c>
      <c r="D6">
        <v>0.11678936633019686</v>
      </c>
      <c r="E6">
        <v>6.5695223454860924E-2</v>
      </c>
      <c r="F6">
        <v>7.8135231712068848E-2</v>
      </c>
    </row>
    <row r="7" spans="1:6" x14ac:dyDescent="0.25">
      <c r="A7">
        <v>7</v>
      </c>
      <c r="B7">
        <v>5.5514287581919751E-2</v>
      </c>
      <c r="C7">
        <v>3.4614541346887261E-2</v>
      </c>
      <c r="D7">
        <v>0.10550540850157879</v>
      </c>
      <c r="E7">
        <v>7.3996279401816939E-2</v>
      </c>
      <c r="F7">
        <v>4.3372342262225728E-2</v>
      </c>
    </row>
    <row r="8" spans="1:6" x14ac:dyDescent="0.25">
      <c r="A8">
        <v>8</v>
      </c>
      <c r="B8">
        <v>6.6241224242143085E-2</v>
      </c>
      <c r="C8">
        <v>3.4212064963891099E-2</v>
      </c>
      <c r="D8">
        <v>8.7203444204209002E-2</v>
      </c>
      <c r="E8">
        <v>7.9843572620132919E-2</v>
      </c>
      <c r="F8">
        <v>2.0308172502717964E-2</v>
      </c>
    </row>
    <row r="9" spans="1:6" x14ac:dyDescent="0.25">
      <c r="A9">
        <v>9</v>
      </c>
      <c r="B9">
        <v>7.5484478408111982E-2</v>
      </c>
      <c r="C9">
        <v>3.3558574107053853E-2</v>
      </c>
      <c r="D9">
        <v>6.5944722760372637E-2</v>
      </c>
      <c r="E9">
        <v>8.2532315070553516E-2</v>
      </c>
      <c r="F9">
        <v>8.0208576159932401E-3</v>
      </c>
    </row>
    <row r="10" spans="1:6" x14ac:dyDescent="0.25">
      <c r="A10">
        <v>10</v>
      </c>
      <c r="B10">
        <v>8.2147186816719897E-2</v>
      </c>
      <c r="C10">
        <v>3.266865209762862E-2</v>
      </c>
      <c r="D10">
        <v>4.562616313039352E-2</v>
      </c>
      <c r="E10">
        <v>8.172634599300535E-2</v>
      </c>
      <c r="F10">
        <v>2.6721618895637956E-3</v>
      </c>
    </row>
    <row r="11" spans="1:6" x14ac:dyDescent="0.25">
      <c r="A11">
        <v>11</v>
      </c>
      <c r="B11">
        <v>8.537553947321333E-2</v>
      </c>
      <c r="C11">
        <v>3.1561848967987076E-2</v>
      </c>
      <c r="D11">
        <v>2.8882537419003106E-2</v>
      </c>
      <c r="E11">
        <v>7.7527204580187498E-2</v>
      </c>
      <c r="F11">
        <v>7.5092527161122683E-4</v>
      </c>
    </row>
    <row r="12" spans="1:6" x14ac:dyDescent="0.25">
      <c r="A12">
        <v>12</v>
      </c>
      <c r="B12">
        <v>8.4738340625408026E-2</v>
      </c>
      <c r="C12">
        <v>3.0261967711402785E-2</v>
      </c>
      <c r="D12">
        <v>1.6728008251936523E-2</v>
      </c>
      <c r="E12">
        <v>7.0453107911790186E-2</v>
      </c>
      <c r="F12">
        <v>1.7800109358562783E-4</v>
      </c>
    </row>
    <row r="13" spans="1:6" x14ac:dyDescent="0.25">
      <c r="A13">
        <v>13</v>
      </c>
      <c r="B13">
        <v>8.0321568057322212E-2</v>
      </c>
      <c r="C13">
        <v>2.8796214157529098E-2</v>
      </c>
      <c r="D13">
        <v>8.8642218538149357E-3</v>
      </c>
      <c r="E13">
        <v>6.1333842772836371E-2</v>
      </c>
      <c r="F13">
        <v>3.5591034895501939E-5</v>
      </c>
    </row>
    <row r="14" spans="1:6" x14ac:dyDescent="0.25">
      <c r="A14">
        <v>14</v>
      </c>
      <c r="B14">
        <v>7.2709327875299698E-2</v>
      </c>
      <c r="C14">
        <v>2.719425282553781E-2</v>
      </c>
      <c r="D14">
        <v>4.2975851831220067E-3</v>
      </c>
      <c r="E14">
        <v>5.1151006469041034E-2</v>
      </c>
      <c r="F14">
        <v>6.0027541667231996E-6</v>
      </c>
    </row>
    <row r="15" spans="1:6" x14ac:dyDescent="0.25">
      <c r="A15">
        <v>15</v>
      </c>
      <c r="B15">
        <v>6.2857023314840985E-2</v>
      </c>
      <c r="C15">
        <v>2.5487214379496425E-2</v>
      </c>
      <c r="D15">
        <v>1.906320261796561E-3</v>
      </c>
      <c r="E15">
        <v>4.0866004622993439E-2</v>
      </c>
      <c r="F15">
        <v>8.5398942941711532E-7</v>
      </c>
    </row>
    <row r="16" spans="1:6" x14ac:dyDescent="0.25">
      <c r="A16">
        <v>16</v>
      </c>
      <c r="B16">
        <v>5.1894725578491264E-2</v>
      </c>
      <c r="C16">
        <v>2.3706700764664974E-2</v>
      </c>
      <c r="D16">
        <v>7.7366816667944643E-4</v>
      </c>
      <c r="E16">
        <v>3.1276933336905642E-2</v>
      </c>
      <c r="F16">
        <v>1.0248172523161191E-7</v>
      </c>
    </row>
    <row r="17" spans="1:6" x14ac:dyDescent="0.25">
      <c r="A17">
        <v>17</v>
      </c>
      <c r="B17">
        <v>4.0916488750408042E-2</v>
      </c>
      <c r="C17">
        <v>2.1883831834641414E-2</v>
      </c>
      <c r="D17">
        <v>2.8727715107131746E-4</v>
      </c>
      <c r="E17">
        <v>2.2931905186506635E-2</v>
      </c>
      <c r="F17">
        <v>1.0373668281974663E-8</v>
      </c>
    </row>
    <row r="18" spans="1:6" x14ac:dyDescent="0.25">
      <c r="A18">
        <v>18</v>
      </c>
      <c r="B18">
        <v>3.0809115072031795E-2</v>
      </c>
      <c r="C18">
        <v>2.0048372577735948E-2</v>
      </c>
      <c r="D18">
        <v>9.7596655741782711E-5</v>
      </c>
      <c r="E18">
        <v>1.6106830888012333E-2</v>
      </c>
      <c r="F18">
        <v>8.8574820456965136E-10</v>
      </c>
    </row>
    <row r="19" spans="1:6" x14ac:dyDescent="0.25">
      <c r="A19">
        <v>19</v>
      </c>
      <c r="B19">
        <v>2.215469724966258E-2</v>
      </c>
      <c r="C19">
        <v>1.8227973367778569E-2</v>
      </c>
      <c r="D19">
        <v>3.0335857880808966E-5</v>
      </c>
      <c r="E19">
        <v>1.0837623228533376E-2</v>
      </c>
      <c r="F19">
        <v>6.3794053835192478E-11</v>
      </c>
    </row>
    <row r="20" spans="1:6" x14ac:dyDescent="0.25">
      <c r="A20">
        <v>20</v>
      </c>
      <c r="B20">
        <v>1.5214516086639455E-2</v>
      </c>
      <c r="C20">
        <v>1.644754756653815E-2</v>
      </c>
      <c r="D20">
        <v>8.6271057061661414E-6</v>
      </c>
      <c r="E20">
        <v>6.9857330674519182E-3</v>
      </c>
      <c r="F20">
        <v>3.8756282787449208E-12</v>
      </c>
    </row>
    <row r="21" spans="1:6" x14ac:dyDescent="0.25">
      <c r="A21">
        <v>21</v>
      </c>
      <c r="B21">
        <v>9.9782917186804904E-3</v>
      </c>
      <c r="C21">
        <v>1.4728801921738503E-2</v>
      </c>
      <c r="D21">
        <v>2.2447162542369318E-6</v>
      </c>
      <c r="E21">
        <v>4.3136401541269435E-3</v>
      </c>
      <c r="F21">
        <v>1.9860767497386396E-13</v>
      </c>
    </row>
    <row r="22" spans="1:6" x14ac:dyDescent="0.25">
      <c r="A22">
        <v>22</v>
      </c>
      <c r="B22">
        <v>6.2497116181029601E-3</v>
      </c>
      <c r="C22">
        <v>1.3089926174391529E-2</v>
      </c>
      <c r="D22">
        <v>5.343739477922411E-7</v>
      </c>
      <c r="E22">
        <v>2.5517012600146764E-3</v>
      </c>
      <c r="F22">
        <v>8.5850323142900869E-15</v>
      </c>
    </row>
    <row r="23" spans="1:6" x14ac:dyDescent="0.25">
      <c r="A23">
        <v>23</v>
      </c>
      <c r="B23">
        <v>3.7382598670711799E-3</v>
      </c>
      <c r="C23">
        <v>1.1545439707279625E-2</v>
      </c>
      <c r="D23">
        <v>1.1639024868485267E-7</v>
      </c>
      <c r="E23">
        <v>1.4460047889581469E-3</v>
      </c>
      <c r="F23">
        <v>3.1302558564446671E-16</v>
      </c>
    </row>
    <row r="24" spans="1:6" x14ac:dyDescent="0.25">
      <c r="A24">
        <v>24</v>
      </c>
      <c r="B24">
        <v>2.1354269886358413E-3</v>
      </c>
      <c r="C24">
        <v>1.0106185442570101E-2</v>
      </c>
      <c r="D24">
        <v>2.3193986974994656E-8</v>
      </c>
      <c r="E24">
        <v>7.8498909363747477E-4</v>
      </c>
      <c r="F24">
        <v>9.6274159315742035E-18</v>
      </c>
    </row>
    <row r="25" spans="1:6" x14ac:dyDescent="0.25">
      <c r="A25">
        <v>25</v>
      </c>
      <c r="B25">
        <v>1.1649457329357452E-3</v>
      </c>
      <c r="C25">
        <v>8.7794549226899929E-3</v>
      </c>
      <c r="D25">
        <v>4.2288444951092957E-9</v>
      </c>
      <c r="E25">
        <v>4.0823619060290236E-4</v>
      </c>
      <c r="F25">
        <v>2.4976502817596403E-19</v>
      </c>
    </row>
    <row r="26" spans="1:6" x14ac:dyDescent="0.25">
      <c r="A26">
        <v>26</v>
      </c>
      <c r="B26">
        <v>6.0692131671030573E-4</v>
      </c>
      <c r="C26">
        <v>7.5692238401972615E-3</v>
      </c>
      <c r="D26">
        <v>7.0543258324287983E-10</v>
      </c>
      <c r="E26">
        <v>2.0338240149583709E-4</v>
      </c>
      <c r="F26">
        <v>5.4656965750341197E-21</v>
      </c>
    </row>
    <row r="27" spans="1:6" x14ac:dyDescent="0.25">
      <c r="A27">
        <v>27</v>
      </c>
      <c r="B27">
        <v>3.0197070747758794E-4</v>
      </c>
      <c r="C27">
        <v>6.4764743331841793E-3</v>
      </c>
      <c r="D27">
        <v>1.0766556135770086E-10</v>
      </c>
      <c r="E27">
        <v>9.7066468155917118E-5</v>
      </c>
      <c r="F27">
        <v>1.0089076234780672E-22</v>
      </c>
    </row>
    <row r="28" spans="1:6" x14ac:dyDescent="0.25">
      <c r="A28">
        <v>28</v>
      </c>
      <c r="B28">
        <v>1.4348383316507911E-4</v>
      </c>
      <c r="C28">
        <v>5.4995791120611617E-3</v>
      </c>
      <c r="D28">
        <v>1.5034382540576571E-11</v>
      </c>
      <c r="E28">
        <v>4.4379159492898343E-5</v>
      </c>
      <c r="F28">
        <v>1.5709026942211859E-24</v>
      </c>
    </row>
    <row r="29" spans="1:6" x14ac:dyDescent="0.25">
      <c r="A29">
        <v>29</v>
      </c>
      <c r="B29">
        <v>6.5109873697090264E-5</v>
      </c>
      <c r="C29">
        <v>4.6347227941052416E-3</v>
      </c>
      <c r="D29">
        <v>1.9207988070475265E-12</v>
      </c>
      <c r="E29">
        <v>1.9437611882085517E-5</v>
      </c>
      <c r="F29">
        <v>2.0631897004617395E-26</v>
      </c>
    </row>
    <row r="30" spans="1:6" x14ac:dyDescent="0.25">
      <c r="A30">
        <v>30</v>
      </c>
      <c r="B30">
        <v>2.8216066107518086E-5</v>
      </c>
      <c r="C30">
        <v>3.8763374654064084E-3</v>
      </c>
      <c r="D30">
        <v>2.2452548948252054E-13</v>
      </c>
      <c r="E30">
        <v>8.1556903407018064E-6</v>
      </c>
      <c r="F30">
        <v>2.2857095000962371E-28</v>
      </c>
    </row>
    <row r="31" spans="1:6" x14ac:dyDescent="0.25">
      <c r="A31">
        <v>31</v>
      </c>
      <c r="B31">
        <v>1.1677551846861361E-5</v>
      </c>
      <c r="C31">
        <v>3.2175321757919495E-3</v>
      </c>
      <c r="D31">
        <v>2.4012474684709578E-14</v>
      </c>
      <c r="E31">
        <v>3.2781780500584762E-6</v>
      </c>
      <c r="F31">
        <v>2.1359687831753913E-30</v>
      </c>
    </row>
    <row r="32" spans="1:6" x14ac:dyDescent="0.25">
      <c r="A32">
        <v>32</v>
      </c>
      <c r="B32">
        <v>4.6154374847439888E-6</v>
      </c>
      <c r="C32">
        <v>2.6504994802071698E-3</v>
      </c>
      <c r="D32">
        <v>2.3496094584456179E-15</v>
      </c>
      <c r="E32">
        <v>1.2622876596768935E-6</v>
      </c>
      <c r="F32">
        <v>1.6836846978718466E-32</v>
      </c>
    </row>
    <row r="33" spans="1:6" x14ac:dyDescent="0.25">
      <c r="A33">
        <v>33</v>
      </c>
      <c r="B33">
        <v>1.7421264332751522E-6</v>
      </c>
      <c r="C33">
        <v>2.1668859473191501E-3</v>
      </c>
      <c r="D33">
        <v>2.1034971947989452E-16</v>
      </c>
      <c r="E33">
        <v>4.656269655111042E-7</v>
      </c>
      <c r="F33">
        <v>1.1194858899550978E-34</v>
      </c>
    </row>
    <row r="34" spans="1:6" x14ac:dyDescent="0.25">
      <c r="A34">
        <v>34</v>
      </c>
      <c r="B34">
        <v>6.2798923123942801E-7</v>
      </c>
      <c r="C34">
        <v>1.7581174631474115E-3</v>
      </c>
      <c r="D34">
        <v>1.7229619485347169E-17</v>
      </c>
      <c r="E34">
        <v>1.645401536616224E-7</v>
      </c>
      <c r="F34">
        <v>6.2786818748823614E-37</v>
      </c>
    </row>
    <row r="35" spans="1:6" x14ac:dyDescent="0.25">
      <c r="A35">
        <v>35</v>
      </c>
      <c r="B35">
        <v>2.1618743630675028E-7</v>
      </c>
      <c r="C35">
        <v>1.4156739065726079E-3</v>
      </c>
      <c r="D35">
        <v>1.2912101426286737E-18</v>
      </c>
      <c r="E35">
        <v>5.5700572906673602E-8</v>
      </c>
      <c r="F35">
        <v>2.9703684926422429E-39</v>
      </c>
    </row>
    <row r="36" spans="1:6" x14ac:dyDescent="0.25">
      <c r="A36">
        <v>36</v>
      </c>
      <c r="B36">
        <v>7.1074601768594005E-8</v>
      </c>
      <c r="C36">
        <v>1.1313111612491005E-3</v>
      </c>
      <c r="D36">
        <v>8.8533098718558618E-20</v>
      </c>
      <c r="E36">
        <v>1.8063479645867051E-8</v>
      </c>
      <c r="F36">
        <v>1.1853433725649008E-41</v>
      </c>
    </row>
    <row r="37" spans="1:6" x14ac:dyDescent="0.25">
      <c r="A37">
        <v>37</v>
      </c>
      <c r="B37">
        <v>2.2315372840842785E-8</v>
      </c>
      <c r="C37">
        <v>8.9723131162709139E-4</v>
      </c>
      <c r="D37">
        <v>5.5539490959876354E-21</v>
      </c>
      <c r="E37">
        <v>5.6117349995706957E-9</v>
      </c>
      <c r="F37">
        <v>3.9899735596897403E-44</v>
      </c>
    </row>
    <row r="38" spans="1:6" x14ac:dyDescent="0.25">
      <c r="A38">
        <v>38</v>
      </c>
      <c r="B38">
        <v>6.6911318588650154E-9</v>
      </c>
      <c r="C38">
        <v>7.0620416656545673E-4</v>
      </c>
      <c r="D38">
        <v>3.1877600121397917E-22</v>
      </c>
      <c r="E38">
        <v>1.670116947338945E-9</v>
      </c>
      <c r="F38">
        <v>1.1328902922948088E-46</v>
      </c>
    </row>
    <row r="39" spans="1:6" x14ac:dyDescent="0.25">
      <c r="A39">
        <v>39</v>
      </c>
      <c r="B39">
        <v>1.9160231769316396E-9</v>
      </c>
      <c r="C39">
        <v>5.5164493476174349E-4</v>
      </c>
      <c r="D39">
        <v>1.674005326629456E-23</v>
      </c>
      <c r="E39">
        <v>4.7615746787345351E-10</v>
      </c>
      <c r="F39">
        <v>2.7132992115131062E-49</v>
      </c>
    </row>
    <row r="40" spans="1:6" x14ac:dyDescent="0.25">
      <c r="A40">
        <v>40</v>
      </c>
      <c r="B40">
        <v>5.2397148949112802E-10</v>
      </c>
      <c r="C40">
        <v>4.2765396111436513E-4</v>
      </c>
      <c r="D40">
        <v>8.0429532860913202E-25</v>
      </c>
      <c r="E40">
        <v>1.3004938579226739E-10</v>
      </c>
      <c r="F40">
        <v>5.4815012508599288E-52</v>
      </c>
    </row>
    <row r="41" spans="1:6" x14ac:dyDescent="0.25">
      <c r="A41">
        <v>41</v>
      </c>
      <c r="B41">
        <v>1.3684227441808102E-10</v>
      </c>
      <c r="C41">
        <v>3.2902497751883468E-4</v>
      </c>
      <c r="D41">
        <v>3.5355888096214983E-26</v>
      </c>
      <c r="E41">
        <v>3.4026713089254869E-11</v>
      </c>
      <c r="F41">
        <v>9.3409993562651403E-55</v>
      </c>
    </row>
    <row r="42" spans="1:6" x14ac:dyDescent="0.25">
      <c r="A42">
        <v>42</v>
      </c>
      <c r="B42">
        <v>3.4130184799570337E-11</v>
      </c>
      <c r="C42">
        <v>2.5122840561330915E-4</v>
      </c>
      <c r="D42">
        <v>1.4219864191455434E-27</v>
      </c>
      <c r="E42">
        <v>8.5287558323408032E-12</v>
      </c>
      <c r="F42">
        <v>1.3427005364184208E-57</v>
      </c>
    </row>
    <row r="43" spans="1:6" x14ac:dyDescent="0.25">
      <c r="A43">
        <v>43</v>
      </c>
      <c r="B43">
        <v>8.1294792043075077E-12</v>
      </c>
      <c r="C43">
        <v>1.9037596648252203E-4</v>
      </c>
      <c r="D43">
        <v>5.2325891967277026E-29</v>
      </c>
      <c r="E43">
        <v>2.0478839946142002E-12</v>
      </c>
      <c r="F43">
        <v>1.628009663219386E-60</v>
      </c>
    </row>
    <row r="44" spans="1:6" x14ac:dyDescent="0.25">
      <c r="A44">
        <v>44</v>
      </c>
      <c r="B44">
        <v>1.8492368445416917E-12</v>
      </c>
      <c r="C44">
        <v>1.4317230107595286E-4</v>
      </c>
      <c r="D44">
        <v>1.7616731103064922E-30</v>
      </c>
      <c r="E44">
        <v>4.7106301844445041E-13</v>
      </c>
      <c r="F44">
        <v>1.6650481230942512E-63</v>
      </c>
    </row>
    <row r="45" spans="1:6" x14ac:dyDescent="0.25">
      <c r="A45">
        <v>45</v>
      </c>
      <c r="B45">
        <v>4.017242789442317E-13</v>
      </c>
      <c r="C45">
        <v>1.068585788006392E-4</v>
      </c>
      <c r="D45">
        <v>5.4265212030778228E-32</v>
      </c>
      <c r="E45">
        <v>1.038022238253088E-13</v>
      </c>
      <c r="F45">
        <v>1.4364436614097691E-66</v>
      </c>
    </row>
    <row r="46" spans="1:6" x14ac:dyDescent="0.25">
      <c r="A46">
        <v>46</v>
      </c>
      <c r="B46">
        <v>8.334304251278859E-14</v>
      </c>
      <c r="C46">
        <v>7.9152254167503888E-5</v>
      </c>
      <c r="D46">
        <v>1.5293439758555672E-33</v>
      </c>
      <c r="E46">
        <v>2.1912316558139214E-14</v>
      </c>
      <c r="F46">
        <v>1.0453034895198751E-69</v>
      </c>
    </row>
    <row r="47" spans="1:6" x14ac:dyDescent="0.25">
      <c r="A47">
        <v>47</v>
      </c>
      <c r="B47">
        <v>1.651263382200778E-14</v>
      </c>
      <c r="C47">
        <v>5.8186292561778604E-5</v>
      </c>
      <c r="D47">
        <v>3.9434500374903452E-35</v>
      </c>
      <c r="E47">
        <v>4.4312261729011755E-15</v>
      </c>
      <c r="F47">
        <v>6.4163522594580749E-73</v>
      </c>
    </row>
    <row r="48" spans="1:6" x14ac:dyDescent="0.25">
      <c r="A48">
        <v>48</v>
      </c>
      <c r="B48">
        <v>3.1244176213312103E-15</v>
      </c>
      <c r="C48">
        <v>4.2450380745157768E-5</v>
      </c>
      <c r="D48">
        <v>9.3032566593206479E-37</v>
      </c>
      <c r="E48">
        <v>8.584470836938555E-16</v>
      </c>
      <c r="F48">
        <v>3.3222016768439009E-76</v>
      </c>
    </row>
    <row r="49" spans="1:6" x14ac:dyDescent="0.25">
      <c r="A49">
        <v>49</v>
      </c>
      <c r="B49">
        <v>5.6458265991102873E-16</v>
      </c>
      <c r="C49">
        <v>3.0735904519077317E-5</v>
      </c>
      <c r="D49">
        <v>2.0080806709266154E-38</v>
      </c>
      <c r="E49">
        <v>1.5931516960629343E-16</v>
      </c>
      <c r="F49">
        <v>1.4509611461668605E-79</v>
      </c>
    </row>
    <row r="50" spans="1:6" x14ac:dyDescent="0.25">
      <c r="A50">
        <v>50</v>
      </c>
      <c r="B50">
        <v>9.742977983800696E-17</v>
      </c>
      <c r="C50">
        <v>2.2085839502765647E-5</v>
      </c>
      <c r="D50">
        <v>3.9656538451496861E-40</v>
      </c>
      <c r="E50">
        <v>2.8324008709850064E-17</v>
      </c>
      <c r="F50">
        <v>5.3453674985191091E-83</v>
      </c>
    </row>
    <row r="51" spans="1:6" x14ac:dyDescent="0.25">
      <c r="A51">
        <v>51</v>
      </c>
      <c r="B51">
        <v>1.6056897520351961E-17</v>
      </c>
      <c r="C51">
        <v>1.5750173063971194E-5</v>
      </c>
      <c r="D51">
        <v>7.1653258194504242E-42</v>
      </c>
      <c r="E51">
        <v>4.823988864741074E-18</v>
      </c>
      <c r="F51">
        <v>1.6610830627945243E-86</v>
      </c>
    </row>
    <row r="52" spans="1:6" x14ac:dyDescent="0.25">
      <c r="A52">
        <v>52</v>
      </c>
      <c r="B52">
        <v>2.5271864172761813E-18</v>
      </c>
      <c r="C52">
        <v>1.1147057811817992E-5</v>
      </c>
      <c r="D52">
        <v>1.1845259445127749E-43</v>
      </c>
      <c r="E52">
        <v>7.8706728749295447E-19</v>
      </c>
      <c r="F52">
        <v>4.3540872447653195E-90</v>
      </c>
    </row>
    <row r="53" spans="1:6" x14ac:dyDescent="0.25">
      <c r="A53">
        <v>53</v>
      </c>
      <c r="B53">
        <v>3.7985570253654696E-19</v>
      </c>
      <c r="C53">
        <v>7.8295838903416018E-6</v>
      </c>
      <c r="D53">
        <v>1.7915985622289704E-45</v>
      </c>
      <c r="E53">
        <v>1.2301878021936213E-19</v>
      </c>
      <c r="F53">
        <v>9.6270870670170247E-94</v>
      </c>
    </row>
    <row r="54" spans="1:6" x14ac:dyDescent="0.25">
      <c r="A54">
        <v>54</v>
      </c>
      <c r="B54">
        <v>5.4526265154672717E-20</v>
      </c>
      <c r="C54">
        <v>5.4578376748350472E-6</v>
      </c>
      <c r="D54">
        <v>2.4792728619820403E-47</v>
      </c>
      <c r="E54">
        <v>1.8419802061710887E-20</v>
      </c>
      <c r="F54">
        <v>1.7954969340830229E-97</v>
      </c>
    </row>
    <row r="55" spans="1:6" x14ac:dyDescent="0.25">
      <c r="A55">
        <v>55</v>
      </c>
      <c r="B55">
        <v>7.4747828494407344E-21</v>
      </c>
      <c r="C55">
        <v>3.775774533604849E-6</v>
      </c>
      <c r="D55">
        <v>3.1390298220383797E-49</v>
      </c>
      <c r="E55">
        <v>2.6421197035469309E-21</v>
      </c>
      <c r="F55">
        <v>2.8246616384441226E-101</v>
      </c>
    </row>
    <row r="56" spans="1:6" x14ac:dyDescent="0.25">
      <c r="A56">
        <v>56</v>
      </c>
      <c r="B56">
        <v>9.7858180930336003E-22</v>
      </c>
      <c r="C56">
        <v>2.5923581154140633E-6</v>
      </c>
      <c r="D56">
        <v>3.6362526465244264E-51</v>
      </c>
      <c r="E56">
        <v>3.6305632648751161E-22</v>
      </c>
      <c r="F56">
        <v>3.7483504780676954E-105</v>
      </c>
    </row>
    <row r="57" spans="1:6" x14ac:dyDescent="0.25">
      <c r="A57">
        <v>57</v>
      </c>
      <c r="B57">
        <v>1.2234928204088371E-22</v>
      </c>
      <c r="C57">
        <v>1.7663934429177463E-6</v>
      </c>
      <c r="D57">
        <v>3.8538974363922246E-53</v>
      </c>
      <c r="E57">
        <v>4.7791373992585903E-23</v>
      </c>
      <c r="F57">
        <v>4.1957146750210082E-109</v>
      </c>
    </row>
    <row r="58" spans="1:6" x14ac:dyDescent="0.25">
      <c r="A58">
        <v>58</v>
      </c>
      <c r="B58">
        <v>1.4608695628376659E-23</v>
      </c>
      <c r="C58">
        <v>1.1944924161392621E-6</v>
      </c>
      <c r="D58">
        <v>3.7370916474486051E-55</v>
      </c>
      <c r="E58">
        <v>6.0266922153527406E-24</v>
      </c>
      <c r="F58">
        <v>3.9615368292123135E-113</v>
      </c>
    </row>
    <row r="59" spans="1:6" x14ac:dyDescent="0.25">
      <c r="A59">
        <v>59</v>
      </c>
      <c r="B59">
        <v>1.6658165972844301E-24</v>
      </c>
      <c r="C59">
        <v>8.0164641463871186E-7</v>
      </c>
      <c r="D59">
        <v>3.315544322795291E-57</v>
      </c>
      <c r="E59">
        <v>7.2805216355004836E-25</v>
      </c>
      <c r="F59">
        <v>3.1551022942339905E-117</v>
      </c>
    </row>
    <row r="60" spans="1:6" x14ac:dyDescent="0.25">
      <c r="A60">
        <v>60</v>
      </c>
      <c r="B60">
        <v>1.8140475128099758E-25</v>
      </c>
      <c r="C60">
        <v>5.3393183666396833E-7</v>
      </c>
      <c r="D60">
        <v>2.6913081164568344E-59</v>
      </c>
      <c r="E60">
        <v>8.4255831607923332E-26</v>
      </c>
      <c r="F60">
        <v>2.1196062271812186E-121</v>
      </c>
    </row>
    <row r="61" spans="1:6" x14ac:dyDescent="0.25">
      <c r="A61">
        <v>61</v>
      </c>
      <c r="B61">
        <v>1.8865827509458297E-26</v>
      </c>
      <c r="C61">
        <v>3.52933013922521E-7</v>
      </c>
      <c r="D61">
        <v>1.998754699590173E-61</v>
      </c>
      <c r="E61">
        <v>9.3409582391330304E-27</v>
      </c>
      <c r="F61">
        <v>1.2011269867460543E-125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FC07-5144-4B87-8C26-7B2618EED08F}">
  <dimension ref="A1:F61"/>
  <sheetViews>
    <sheetView workbookViewId="0">
      <selection activeCell="B1" sqref="B1:F1"/>
    </sheetView>
  </sheetViews>
  <sheetFormatPr defaultRowHeight="13.2" x14ac:dyDescent="0.25"/>
  <sheetData>
    <row r="1" spans="1:6" x14ac:dyDescent="0.25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</v>
      </c>
      <c r="B2">
        <v>2.2563905921525972E-2</v>
      </c>
      <c r="C2">
        <v>0.33284883337287041</v>
      </c>
      <c r="D2">
        <v>0.15840917778224881</v>
      </c>
      <c r="E2">
        <v>6.5946555400214199E-2</v>
      </c>
      <c r="F2">
        <v>0.33377293261289953</v>
      </c>
    </row>
    <row r="3" spans="1:6" x14ac:dyDescent="0.25">
      <c r="A3">
        <v>2</v>
      </c>
      <c r="B3">
        <v>3.6815839458113779E-2</v>
      </c>
      <c r="C3">
        <v>0.36507088838879787</v>
      </c>
      <c r="D3">
        <v>0.24107709011312101</v>
      </c>
      <c r="E3">
        <v>9.6890806388496079E-2</v>
      </c>
      <c r="F3">
        <v>0.49322211695043527</v>
      </c>
    </row>
    <row r="4" spans="1:6" x14ac:dyDescent="0.25">
      <c r="A4">
        <v>3</v>
      </c>
      <c r="B4">
        <v>5.7705654266180587E-2</v>
      </c>
      <c r="C4">
        <v>0.39827534756592659</v>
      </c>
      <c r="D4">
        <v>0.34286128251127357</v>
      </c>
      <c r="E4">
        <v>0.13735769626203831</v>
      </c>
      <c r="F4">
        <v>0.65377694501296735</v>
      </c>
    </row>
    <row r="5" spans="1:6" x14ac:dyDescent="0.25">
      <c r="A5">
        <v>4</v>
      </c>
      <c r="B5">
        <v>8.6952377509045137E-2</v>
      </c>
      <c r="C5">
        <v>0.43223358782060983</v>
      </c>
      <c r="D5">
        <v>0.45759630992564782</v>
      </c>
      <c r="E5">
        <v>0.18806144630147589</v>
      </c>
      <c r="F5">
        <v>0.7904736582541565</v>
      </c>
    </row>
    <row r="6" spans="1:6" x14ac:dyDescent="0.25">
      <c r="A6">
        <v>6</v>
      </c>
      <c r="B6">
        <v>0.12606363529828638</v>
      </c>
      <c r="C6">
        <v>0.50141865608782465</v>
      </c>
      <c r="D6">
        <v>0.57600520812315392</v>
      </c>
      <c r="E6">
        <v>0.24893109556585563</v>
      </c>
      <c r="F6">
        <v>0.88888010646075211</v>
      </c>
    </row>
    <row r="7" spans="1:6" x14ac:dyDescent="0.25">
      <c r="A7">
        <v>7</v>
      </c>
      <c r="B7">
        <v>0.17602202066019867</v>
      </c>
      <c r="C7">
        <v>0.53612629022524627</v>
      </c>
      <c r="D7">
        <v>0.68788338067773436</v>
      </c>
      <c r="E7">
        <v>0.31894463527831562</v>
      </c>
      <c r="F7">
        <v>0.94877834265294392</v>
      </c>
    </row>
    <row r="8" spans="1:6" x14ac:dyDescent="0.25">
      <c r="A8">
        <v>8</v>
      </c>
      <c r="B8">
        <v>0.23697530816436144</v>
      </c>
      <c r="C8">
        <v>0.57056097681815454</v>
      </c>
      <c r="D8">
        <v>0.78466189512033835</v>
      </c>
      <c r="E8">
        <v>0.39610314450678913</v>
      </c>
      <c r="F8">
        <v>0.97960460390670068</v>
      </c>
    </row>
    <row r="9" spans="1:6" x14ac:dyDescent="0.25">
      <c r="A9">
        <v>9</v>
      </c>
      <c r="B9">
        <v>0.30800960311625203</v>
      </c>
      <c r="C9">
        <v>0.60446668719729513</v>
      </c>
      <c r="D9">
        <v>0.86130705506757943</v>
      </c>
      <c r="E9">
        <v>0.47757473715327525</v>
      </c>
      <c r="F9">
        <v>0.99301781089614038</v>
      </c>
    </row>
    <row r="10" spans="1:6" x14ac:dyDescent="0.25">
      <c r="A10">
        <v>10</v>
      </c>
      <c r="B10">
        <v>0.38708133803645328</v>
      </c>
      <c r="C10">
        <v>0.6375992592321682</v>
      </c>
      <c r="D10">
        <v>0.91687983531268002</v>
      </c>
      <c r="E10">
        <v>0.55999788275295015</v>
      </c>
      <c r="F10">
        <v>0.99795222236150927</v>
      </c>
    </row>
    <row r="11" spans="1:6" x14ac:dyDescent="0.25">
      <c r="A11">
        <v>11</v>
      </c>
      <c r="B11">
        <v>0.47115437827985002</v>
      </c>
      <c r="C11">
        <v>0.66973165024907977</v>
      </c>
      <c r="D11">
        <v>0.95376997594568191</v>
      </c>
      <c r="E11">
        <v>0.63989162564704205</v>
      </c>
      <c r="F11">
        <v>0.99948688405314623</v>
      </c>
    </row>
    <row r="12" spans="1:6" x14ac:dyDescent="0.25">
      <c r="A12">
        <v>12</v>
      </c>
      <c r="B12">
        <v>0.55653799568110118</v>
      </c>
      <c r="C12">
        <v>0.70065855985816572</v>
      </c>
      <c r="D12">
        <v>0.97618959695844998</v>
      </c>
      <c r="E12">
        <v>0.7140904365456785</v>
      </c>
      <c r="F12">
        <v>0.99989038622693083</v>
      </c>
    </row>
    <row r="13" spans="1:6" x14ac:dyDescent="0.25">
      <c r="A13">
        <v>13</v>
      </c>
      <c r="B13">
        <v>0.63936551729805058</v>
      </c>
      <c r="C13">
        <v>0.73020026752324285</v>
      </c>
      <c r="D13">
        <v>0.98866385583920957</v>
      </c>
      <c r="E13">
        <v>0.7801144160086767</v>
      </c>
      <c r="F13">
        <v>0.99998007011442003</v>
      </c>
    </row>
    <row r="14" spans="1:6" x14ac:dyDescent="0.25">
      <c r="A14">
        <v>14</v>
      </c>
      <c r="B14">
        <v>0.71611175426419782</v>
      </c>
      <c r="C14">
        <v>0.75820556928742222</v>
      </c>
      <c r="D14">
        <v>0.99501816469227333</v>
      </c>
      <c r="E14">
        <v>0.83640386392540278</v>
      </c>
      <c r="F14">
        <v>0.99999691995973794</v>
      </c>
    </row>
    <row r="15" spans="1:6" x14ac:dyDescent="0.25">
      <c r="A15">
        <v>15</v>
      </c>
      <c r="B15">
        <v>0.7840355261528108</v>
      </c>
      <c r="C15">
        <v>0.78455374228902919</v>
      </c>
      <c r="D15">
        <v>0.99798154449456145</v>
      </c>
      <c r="E15">
        <v>0.88238426722783558</v>
      </c>
      <c r="F15">
        <v>0.99999959583873455</v>
      </c>
    </row>
    <row r="16" spans="1:6" x14ac:dyDescent="0.25">
      <c r="A16">
        <v>16</v>
      </c>
      <c r="B16">
        <v>0.84145625979805228</v>
      </c>
      <c r="C16">
        <v>0.80915551178804757</v>
      </c>
      <c r="D16">
        <v>0.99924677569420362</v>
      </c>
      <c r="E16">
        <v>0.91837071674281512</v>
      </c>
      <c r="F16">
        <v>0.99999995500945593</v>
      </c>
    </row>
    <row r="17" spans="1:6" x14ac:dyDescent="0.25">
      <c r="A17">
        <v>17</v>
      </c>
      <c r="B17">
        <v>0.88782207050305317</v>
      </c>
      <c r="C17">
        <v>0.83195304058518882</v>
      </c>
      <c r="D17">
        <v>0.99974133002378496</v>
      </c>
      <c r="E17">
        <v>0.94535591370192074</v>
      </c>
      <c r="F17">
        <v>0.99999999575434206</v>
      </c>
    </row>
    <row r="18" spans="1:6" x14ac:dyDescent="0.25">
      <c r="A18">
        <v>18</v>
      </c>
      <c r="B18">
        <v>0.92358302334561526</v>
      </c>
      <c r="C18">
        <v>0.8529190023609261</v>
      </c>
      <c r="D18">
        <v>0.99991830727224595</v>
      </c>
      <c r="E18">
        <v>0.96474388952557155</v>
      </c>
      <c r="F18">
        <v>0.9999999996605563</v>
      </c>
    </row>
    <row r="19" spans="1:6" x14ac:dyDescent="0.25">
      <c r="A19">
        <v>19</v>
      </c>
      <c r="B19">
        <v>0.94992827299289473</v>
      </c>
      <c r="C19">
        <v>0.87205483637151848</v>
      </c>
      <c r="D19">
        <v>0.99997628721515897</v>
      </c>
      <c r="E19">
        <v>0.97809014821497853</v>
      </c>
      <c r="F19">
        <v>0.99999999997701872</v>
      </c>
    </row>
    <row r="20" spans="1:6" x14ac:dyDescent="0.25">
      <c r="A20">
        <v>20</v>
      </c>
      <c r="B20">
        <v>0.96846689543951314</v>
      </c>
      <c r="C20">
        <v>0.8893883094074535</v>
      </c>
      <c r="D20">
        <v>0.9999936769305362</v>
      </c>
      <c r="E20">
        <v>0.98689266158742828</v>
      </c>
      <c r="F20">
        <v>0.99999999999868305</v>
      </c>
    </row>
    <row r="21" spans="1:6" x14ac:dyDescent="0.25">
      <c r="A21">
        <v>21</v>
      </c>
      <c r="B21">
        <v>0.98092736428401905</v>
      </c>
      <c r="C21">
        <v>0.90497053084388057</v>
      </c>
      <c r="D21">
        <v>0.99999845177007718</v>
      </c>
      <c r="E21">
        <v>0.9924552101695806</v>
      </c>
      <c r="F21">
        <v>0.99999999999993616</v>
      </c>
    </row>
    <row r="22" spans="1:6" x14ac:dyDescent="0.25">
      <c r="A22">
        <v>22</v>
      </c>
      <c r="B22">
        <v>0.98892705048223639</v>
      </c>
      <c r="C22">
        <v>0.91887257752789497</v>
      </c>
      <c r="D22">
        <v>0.99999965202591756</v>
      </c>
      <c r="E22">
        <v>0.99582312251534921</v>
      </c>
      <c r="F22">
        <v>0.99999999999999734</v>
      </c>
    </row>
    <row r="23" spans="1:6" x14ac:dyDescent="0.25">
      <c r="A23">
        <v>23</v>
      </c>
      <c r="B23">
        <v>0.99383266037514506</v>
      </c>
      <c r="C23">
        <v>0.93118188731011131</v>
      </c>
      <c r="D23">
        <v>0.99999992823286099</v>
      </c>
      <c r="E23">
        <v>0.99777686554368128</v>
      </c>
      <c r="F23">
        <v>0.99999999999999989</v>
      </c>
    </row>
    <row r="24" spans="1:6" x14ac:dyDescent="0.25">
      <c r="A24">
        <v>24</v>
      </c>
      <c r="B24">
        <v>0.99670604912612781</v>
      </c>
      <c r="C24">
        <v>0.94199857394972375</v>
      </c>
      <c r="D24">
        <v>0.99999998642146271</v>
      </c>
      <c r="E24">
        <v>0.99886277508487797</v>
      </c>
      <c r="F24">
        <v>1</v>
      </c>
    </row>
    <row r="25" spans="1:6" x14ac:dyDescent="0.25">
      <c r="A25">
        <v>25</v>
      </c>
      <c r="B25">
        <v>0.99831364506900389</v>
      </c>
      <c r="C25">
        <v>0.95143180306798891</v>
      </c>
      <c r="D25">
        <v>0.99999999764372827</v>
      </c>
      <c r="E25">
        <v>0.99944105650575921</v>
      </c>
      <c r="F25">
        <v>1</v>
      </c>
    </row>
    <row r="26" spans="1:6" x14ac:dyDescent="0.25">
      <c r="A26">
        <v>26</v>
      </c>
      <c r="B26">
        <v>0.99917273840906529</v>
      </c>
      <c r="C26">
        <v>0.9595963502843321</v>
      </c>
      <c r="D26">
        <v>0.99999999962506847</v>
      </c>
      <c r="E26">
        <v>0.99973611222539738</v>
      </c>
      <c r="F26">
        <v>1</v>
      </c>
    </row>
    <row r="27" spans="1:6" x14ac:dyDescent="0.25">
      <c r="A27">
        <v>27</v>
      </c>
      <c r="B27">
        <v>0.99961125348140023</v>
      </c>
      <c r="C27">
        <v>0.96660944031605711</v>
      </c>
      <c r="D27">
        <v>0.99999999994530442</v>
      </c>
      <c r="E27">
        <v>0.99988035293768718</v>
      </c>
      <c r="F27">
        <v>1</v>
      </c>
    </row>
    <row r="28" spans="1:6" x14ac:dyDescent="0.25">
      <c r="A28">
        <v>28</v>
      </c>
      <c r="B28">
        <v>0.99982505421516665</v>
      </c>
      <c r="C28">
        <v>0.97258794137640614</v>
      </c>
      <c r="D28">
        <v>0.99999999999268596</v>
      </c>
      <c r="E28">
        <v>0.99994791307200115</v>
      </c>
      <c r="F28">
        <v>1</v>
      </c>
    </row>
    <row r="29" spans="1:6" x14ac:dyDescent="0.25">
      <c r="A29">
        <v>29</v>
      </c>
      <c r="B29">
        <v>0.99992462091381307</v>
      </c>
      <c r="C29">
        <v>0.97764596430507611</v>
      </c>
      <c r="D29">
        <v>0.99999999999910361</v>
      </c>
      <c r="E29">
        <v>0.99997823185525092</v>
      </c>
      <c r="F29">
        <v>1</v>
      </c>
    </row>
    <row r="30" spans="1:6" x14ac:dyDescent="0.25">
      <c r="A30">
        <v>30</v>
      </c>
      <c r="B30">
        <v>0.99996891023415457</v>
      </c>
      <c r="C30">
        <v>0.98189289196362728</v>
      </c>
      <c r="D30">
        <v>0.9999999999998993</v>
      </c>
      <c r="E30">
        <v>0.99999126806778149</v>
      </c>
      <c r="F30">
        <v>1</v>
      </c>
    </row>
    <row r="31" spans="1:6" x14ac:dyDescent="0.25">
      <c r="A31">
        <v>31</v>
      </c>
      <c r="B31">
        <v>0.99998772780869094</v>
      </c>
      <c r="C31">
        <v>0.98543184271706286</v>
      </c>
      <c r="D31">
        <v>0.99999999999998967</v>
      </c>
      <c r="E31">
        <v>0.99999663850034803</v>
      </c>
      <c r="F31">
        <v>1</v>
      </c>
    </row>
    <row r="32" spans="1:6" x14ac:dyDescent="0.25">
      <c r="A32">
        <v>32</v>
      </c>
      <c r="B32">
        <v>0.9999953645435059</v>
      </c>
      <c r="C32">
        <v>0.98835855318583943</v>
      </c>
      <c r="D32">
        <v>0.999999999999999</v>
      </c>
      <c r="E32">
        <v>0.99999875825226359</v>
      </c>
      <c r="F32">
        <v>1</v>
      </c>
    </row>
    <row r="33" spans="1:6" x14ac:dyDescent="0.25">
      <c r="A33">
        <v>33</v>
      </c>
      <c r="B33">
        <v>0.99999832481070106</v>
      </c>
      <c r="C33">
        <v>0.99076065044941164</v>
      </c>
      <c r="D33">
        <v>0.99999999999999989</v>
      </c>
      <c r="E33">
        <v>0.99999955989062117</v>
      </c>
      <c r="F33">
        <v>1</v>
      </c>
    </row>
    <row r="34" spans="1:6" x14ac:dyDescent="0.25">
      <c r="A34">
        <v>34</v>
      </c>
      <c r="B34">
        <v>0.99999942086719795</v>
      </c>
      <c r="C34">
        <v>0.99271727275988064</v>
      </c>
      <c r="D34">
        <v>1</v>
      </c>
      <c r="E34">
        <v>0.9999998503526516</v>
      </c>
      <c r="F34">
        <v>1</v>
      </c>
    </row>
    <row r="35" spans="1:6" x14ac:dyDescent="0.25">
      <c r="A35">
        <v>35</v>
      </c>
      <c r="B35">
        <v>0.9999998084937074</v>
      </c>
      <c r="C35">
        <v>0.9942989905491797</v>
      </c>
      <c r="D35">
        <v>1</v>
      </c>
      <c r="E35">
        <v>0.99999995118906881</v>
      </c>
      <c r="F35">
        <v>1</v>
      </c>
    </row>
    <row r="36" spans="1:6" x14ac:dyDescent="0.25">
      <c r="A36">
        <v>36</v>
      </c>
      <c r="B36">
        <v>0.9999999394336555</v>
      </c>
      <c r="C36">
        <v>0.9955679758209347</v>
      </c>
      <c r="D36">
        <v>1</v>
      </c>
      <c r="E36">
        <v>0.99999998472901219</v>
      </c>
      <c r="F36">
        <v>1</v>
      </c>
    </row>
    <row r="37" spans="1:6" x14ac:dyDescent="0.25">
      <c r="A37">
        <v>37</v>
      </c>
      <c r="B37">
        <v>0.99999998168190052</v>
      </c>
      <c r="C37">
        <v>0.99657836747064443</v>
      </c>
      <c r="D37">
        <v>1</v>
      </c>
      <c r="E37">
        <v>0.99999999541768636</v>
      </c>
      <c r="F37">
        <v>1</v>
      </c>
    </row>
    <row r="38" spans="1:6" x14ac:dyDescent="0.25">
      <c r="A38">
        <v>38</v>
      </c>
      <c r="B38">
        <v>0.99999999470224987</v>
      </c>
      <c r="C38">
        <v>0.99737678212430814</v>
      </c>
      <c r="D38">
        <v>1</v>
      </c>
      <c r="E38">
        <v>0.99999999868132183</v>
      </c>
      <c r="F38">
        <v>1</v>
      </c>
    </row>
    <row r="39" spans="1:6" x14ac:dyDescent="0.25">
      <c r="A39">
        <v>39</v>
      </c>
      <c r="B39">
        <v>0.99999999853502808</v>
      </c>
      <c r="C39">
        <v>0.99800292412057556</v>
      </c>
      <c r="D39">
        <v>1</v>
      </c>
      <c r="E39">
        <v>0.99999999963608455</v>
      </c>
      <c r="F39">
        <v>1</v>
      </c>
    </row>
    <row r="40" spans="1:6" x14ac:dyDescent="0.25">
      <c r="A40">
        <v>40</v>
      </c>
      <c r="B40">
        <v>0.99999999961268726</v>
      </c>
      <c r="C40">
        <v>0.99849025367597788</v>
      </c>
      <c r="D40">
        <v>1</v>
      </c>
      <c r="E40">
        <v>0.99999999990369615</v>
      </c>
      <c r="F40">
        <v>1</v>
      </c>
    </row>
    <row r="41" spans="1:6" x14ac:dyDescent="0.25">
      <c r="A41">
        <v>41</v>
      </c>
      <c r="B41">
        <v>0.9999999999021052</v>
      </c>
      <c r="C41">
        <v>0.99886667849610222</v>
      </c>
      <c r="D41">
        <v>1</v>
      </c>
      <c r="E41">
        <v>0.99999999997556321</v>
      </c>
      <c r="F41">
        <v>1</v>
      </c>
    </row>
    <row r="42" spans="1:6" x14ac:dyDescent="0.25">
      <c r="A42">
        <v>42</v>
      </c>
      <c r="B42">
        <v>0.99999999997634648</v>
      </c>
      <c r="C42">
        <v>0.99915524062566485</v>
      </c>
      <c r="D42">
        <v>1</v>
      </c>
      <c r="E42">
        <v>0.99999999999405464</v>
      </c>
      <c r="F42">
        <v>1</v>
      </c>
    </row>
    <row r="43" spans="1:6" x14ac:dyDescent="0.25">
      <c r="A43">
        <v>43</v>
      </c>
      <c r="B43">
        <v>0.99999999999453681</v>
      </c>
      <c r="C43">
        <v>0.99937477675315922</v>
      </c>
      <c r="D43">
        <v>1</v>
      </c>
      <c r="E43">
        <v>0.99999999999861311</v>
      </c>
      <c r="F43">
        <v>1</v>
      </c>
    </row>
    <row r="44" spans="1:6" x14ac:dyDescent="0.25">
      <c r="A44">
        <v>44</v>
      </c>
      <c r="B44">
        <v>0.99999999999879385</v>
      </c>
      <c r="C44">
        <v>0.99954053618352079</v>
      </c>
      <c r="D44">
        <v>1</v>
      </c>
      <c r="E44">
        <v>0.9999999999996898</v>
      </c>
      <c r="F44">
        <v>1</v>
      </c>
    </row>
    <row r="45" spans="1:6" x14ac:dyDescent="0.25">
      <c r="A45">
        <v>45</v>
      </c>
      <c r="B45">
        <v>0.99999999999974554</v>
      </c>
      <c r="C45">
        <v>0.99966474604376077</v>
      </c>
      <c r="D45">
        <v>1</v>
      </c>
      <c r="E45">
        <v>0.9999999999999335</v>
      </c>
      <c r="F45">
        <v>1</v>
      </c>
    </row>
    <row r="46" spans="1:6" x14ac:dyDescent="0.25">
      <c r="A46">
        <v>46</v>
      </c>
      <c r="B46">
        <v>0.99999999999994871</v>
      </c>
      <c r="C46">
        <v>0.99975711785965682</v>
      </c>
      <c r="D46">
        <v>1</v>
      </c>
      <c r="E46">
        <v>0.99999999999998634</v>
      </c>
      <c r="F46">
        <v>1</v>
      </c>
    </row>
    <row r="47" spans="1:6" x14ac:dyDescent="0.25">
      <c r="A47">
        <v>47</v>
      </c>
      <c r="B47">
        <v>0.99999999999999012</v>
      </c>
      <c r="C47">
        <v>0.99982529338131321</v>
      </c>
      <c r="D47">
        <v>1</v>
      </c>
      <c r="E47">
        <v>0.99999999999999734</v>
      </c>
      <c r="F47">
        <v>1</v>
      </c>
    </row>
    <row r="48" spans="1:6" x14ac:dyDescent="0.25">
      <c r="A48">
        <v>48</v>
      </c>
      <c r="B48">
        <v>0.99999999999999822</v>
      </c>
      <c r="C48">
        <v>0.99987523044910454</v>
      </c>
      <c r="D48">
        <v>1</v>
      </c>
      <c r="E48">
        <v>0.99999999999999944</v>
      </c>
      <c r="F48">
        <v>1</v>
      </c>
    </row>
    <row r="49" spans="1:6" x14ac:dyDescent="0.25">
      <c r="A49">
        <v>49</v>
      </c>
      <c r="B49">
        <v>0.99999999999999967</v>
      </c>
      <c r="C49">
        <v>0.99991153183329207</v>
      </c>
      <c r="D49">
        <v>1</v>
      </c>
      <c r="E49">
        <v>0.99999999999999989</v>
      </c>
      <c r="F49">
        <v>1</v>
      </c>
    </row>
    <row r="50" spans="1:6" x14ac:dyDescent="0.25">
      <c r="A50">
        <v>50</v>
      </c>
      <c r="B50">
        <v>1</v>
      </c>
      <c r="C50">
        <v>0.99993772143605997</v>
      </c>
      <c r="D50">
        <v>1</v>
      </c>
      <c r="E50">
        <v>1</v>
      </c>
      <c r="F50">
        <v>1</v>
      </c>
    </row>
    <row r="51" spans="1:6" x14ac:dyDescent="0.25">
      <c r="A51">
        <v>51</v>
      </c>
      <c r="B51">
        <v>1</v>
      </c>
      <c r="C51">
        <v>0.99995647311746383</v>
      </c>
      <c r="D51">
        <v>1</v>
      </c>
      <c r="E51">
        <v>1</v>
      </c>
      <c r="F51">
        <v>1</v>
      </c>
    </row>
    <row r="52" spans="1:6" x14ac:dyDescent="0.25">
      <c r="A52">
        <v>52</v>
      </c>
      <c r="B52">
        <v>1</v>
      </c>
      <c r="C52">
        <v>0.9999697978069646</v>
      </c>
      <c r="D52">
        <v>1</v>
      </c>
      <c r="E52">
        <v>1</v>
      </c>
      <c r="F52">
        <v>1</v>
      </c>
    </row>
    <row r="53" spans="1:6" x14ac:dyDescent="0.25">
      <c r="A53">
        <v>53</v>
      </c>
      <c r="B53">
        <v>1</v>
      </c>
      <c r="C53">
        <v>0.99997919459773321</v>
      </c>
      <c r="D53">
        <v>1</v>
      </c>
      <c r="E53">
        <v>1</v>
      </c>
      <c r="F53">
        <v>1</v>
      </c>
    </row>
    <row r="54" spans="1:6" x14ac:dyDescent="0.25">
      <c r="A54">
        <v>54</v>
      </c>
      <c r="B54">
        <v>1</v>
      </c>
      <c r="C54">
        <v>0.99998577129108446</v>
      </c>
      <c r="D54">
        <v>1</v>
      </c>
      <c r="E54">
        <v>1</v>
      </c>
      <c r="F54">
        <v>1</v>
      </c>
    </row>
    <row r="55" spans="1:6" x14ac:dyDescent="0.25">
      <c r="A55">
        <v>55</v>
      </c>
      <c r="B55">
        <v>1</v>
      </c>
      <c r="C55">
        <v>0.99999033945000992</v>
      </c>
      <c r="D55">
        <v>1</v>
      </c>
      <c r="E55">
        <v>1</v>
      </c>
      <c r="F55">
        <v>1</v>
      </c>
    </row>
    <row r="56" spans="1:6" x14ac:dyDescent="0.25">
      <c r="A56">
        <v>56</v>
      </c>
      <c r="B56">
        <v>1</v>
      </c>
      <c r="C56">
        <v>0.99999348850606873</v>
      </c>
      <c r="D56">
        <v>1</v>
      </c>
      <c r="E56">
        <v>1</v>
      </c>
      <c r="F56">
        <v>1</v>
      </c>
    </row>
    <row r="57" spans="1:6" x14ac:dyDescent="0.25">
      <c r="A57">
        <v>57</v>
      </c>
      <c r="B57">
        <v>1</v>
      </c>
      <c r="C57">
        <v>0.99999564290018417</v>
      </c>
      <c r="D57">
        <v>1</v>
      </c>
      <c r="E57">
        <v>1</v>
      </c>
      <c r="F57">
        <v>1</v>
      </c>
    </row>
    <row r="58" spans="1:6" x14ac:dyDescent="0.25">
      <c r="A58">
        <v>58</v>
      </c>
      <c r="B58">
        <v>1</v>
      </c>
      <c r="C58">
        <v>0.99999710566831812</v>
      </c>
      <c r="D58">
        <v>1</v>
      </c>
      <c r="E58">
        <v>1</v>
      </c>
      <c r="F58">
        <v>1</v>
      </c>
    </row>
    <row r="59" spans="1:6" x14ac:dyDescent="0.25">
      <c r="A59">
        <v>59</v>
      </c>
      <c r="B59">
        <v>1</v>
      </c>
      <c r="C59">
        <v>0.99999809133800621</v>
      </c>
      <c r="D59">
        <v>1</v>
      </c>
      <c r="E59">
        <v>1</v>
      </c>
      <c r="F59">
        <v>1</v>
      </c>
    </row>
    <row r="60" spans="1:6" x14ac:dyDescent="0.25">
      <c r="A60">
        <v>60</v>
      </c>
      <c r="B60">
        <v>1</v>
      </c>
      <c r="C60">
        <v>0.99999875050110154</v>
      </c>
      <c r="D60">
        <v>1</v>
      </c>
      <c r="E60">
        <v>1</v>
      </c>
      <c r="F60">
        <v>1</v>
      </c>
    </row>
    <row r="61" spans="1:6" x14ac:dyDescent="0.25">
      <c r="A61">
        <v>61</v>
      </c>
      <c r="B61">
        <v>1</v>
      </c>
      <c r="C61">
        <v>0.99999918798285115</v>
      </c>
      <c r="D61">
        <v>1</v>
      </c>
      <c r="E61">
        <v>1</v>
      </c>
      <c r="F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Dn_30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Saleem</cp:lastModifiedBy>
  <cp:revision>0</cp:revision>
  <dcterms:modified xsi:type="dcterms:W3CDTF">2021-01-28T13:38:30Z</dcterms:modified>
</cp:coreProperties>
</file>