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3" activeTab="5"/>
  </bookViews>
  <sheets>
    <sheet name="BO - Interest Rate" sheetId="1" r:id="rId1"/>
    <sheet name="BO - Underlying Document" sheetId="2" r:id="rId2"/>
    <sheet name="FO - Forex Rate" sheetId="4" r:id="rId3"/>
    <sheet name="FO - Interest Rate" sheetId="6" r:id="rId4"/>
    <sheet name="FO - International Transfer" sheetId="8" r:id="rId5"/>
    <sheet name="BO - Int Transfer Status" sheetId="9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9" l="1"/>
  <c r="B27" i="9"/>
  <c r="D27" i="9"/>
  <c r="B26" i="9"/>
  <c r="D26" i="9"/>
  <c r="B25" i="9"/>
  <c r="D25" i="9"/>
  <c r="B24" i="9"/>
  <c r="D24" i="9"/>
  <c r="B23" i="9"/>
  <c r="D23" i="9"/>
  <c r="B22" i="9"/>
  <c r="D22" i="9"/>
  <c r="B21" i="9"/>
  <c r="D21" i="9"/>
  <c r="B20" i="9"/>
  <c r="D20" i="9"/>
  <c r="B19" i="9"/>
  <c r="D19" i="9"/>
  <c r="D17" i="9"/>
  <c r="F11" i="9"/>
  <c r="A11" i="9"/>
  <c r="A5" i="9"/>
  <c r="F13" i="8"/>
  <c r="B13" i="8"/>
  <c r="A13" i="8"/>
  <c r="F12" i="8"/>
  <c r="B12" i="8"/>
  <c r="A12" i="8"/>
  <c r="B6" i="8"/>
  <c r="A6" i="8"/>
  <c r="B5" i="8"/>
  <c r="A5" i="8"/>
  <c r="B91" i="6"/>
  <c r="D91" i="6"/>
  <c r="B90" i="6"/>
  <c r="D90" i="6"/>
  <c r="B89" i="6"/>
  <c r="D89" i="6"/>
  <c r="B88" i="6"/>
  <c r="D88" i="6"/>
  <c r="B87" i="6"/>
  <c r="D87" i="6"/>
  <c r="B86" i="6"/>
  <c r="D86" i="6"/>
  <c r="B85" i="6"/>
  <c r="D85" i="6"/>
  <c r="B84" i="6"/>
  <c r="D84" i="6"/>
  <c r="B83" i="6"/>
  <c r="D83" i="6"/>
  <c r="B80" i="6"/>
  <c r="D80" i="6"/>
  <c r="B79" i="6"/>
  <c r="D79" i="6"/>
  <c r="B78" i="6"/>
  <c r="D78" i="6"/>
  <c r="B77" i="6"/>
  <c r="D77" i="6"/>
  <c r="B76" i="6"/>
  <c r="D76" i="6"/>
  <c r="B75" i="6"/>
  <c r="D75" i="6"/>
  <c r="B74" i="6"/>
  <c r="D74" i="6"/>
  <c r="B73" i="6"/>
  <c r="D73" i="6"/>
  <c r="B72" i="6"/>
  <c r="D72" i="6"/>
  <c r="B69" i="6"/>
  <c r="D69" i="6"/>
  <c r="B68" i="6"/>
  <c r="D68" i="6"/>
  <c r="B67" i="6"/>
  <c r="D67" i="6"/>
  <c r="B66" i="6"/>
  <c r="D66" i="6"/>
  <c r="B65" i="6"/>
  <c r="D65" i="6"/>
  <c r="B64" i="6"/>
  <c r="D64" i="6"/>
  <c r="B63" i="6"/>
  <c r="D63" i="6"/>
  <c r="B62" i="6"/>
  <c r="D62" i="6"/>
  <c r="B61" i="6"/>
  <c r="D61" i="6"/>
  <c r="B58" i="6"/>
  <c r="D58" i="6"/>
  <c r="B57" i="6"/>
  <c r="D57" i="6"/>
  <c r="B56" i="6"/>
  <c r="D56" i="6"/>
  <c r="B55" i="6"/>
  <c r="D55" i="6"/>
  <c r="B54" i="6"/>
  <c r="D54" i="6"/>
  <c r="B53" i="6"/>
  <c r="D53" i="6"/>
  <c r="B52" i="6"/>
  <c r="D52" i="6"/>
  <c r="B51" i="6"/>
  <c r="D51" i="6"/>
  <c r="B50" i="6"/>
  <c r="D50" i="6"/>
  <c r="B47" i="6"/>
  <c r="D47" i="6"/>
  <c r="B46" i="6"/>
  <c r="D46" i="6"/>
  <c r="B45" i="6"/>
  <c r="D45" i="6"/>
  <c r="B44" i="6"/>
  <c r="D44" i="6"/>
  <c r="B43" i="6"/>
  <c r="D43" i="6"/>
  <c r="B42" i="6"/>
  <c r="D42" i="6"/>
  <c r="B41" i="6"/>
  <c r="D41" i="6"/>
  <c r="B40" i="6"/>
  <c r="D40" i="6"/>
  <c r="B39" i="6"/>
  <c r="D39" i="6"/>
  <c r="B36" i="6"/>
  <c r="D36" i="6"/>
  <c r="B35" i="6"/>
  <c r="D35" i="6"/>
  <c r="B34" i="6"/>
  <c r="D34" i="6"/>
  <c r="B33" i="6"/>
  <c r="D33" i="6"/>
  <c r="B32" i="6"/>
  <c r="D32" i="6"/>
  <c r="B31" i="6"/>
  <c r="D31" i="6"/>
  <c r="B30" i="6"/>
  <c r="D30" i="6"/>
  <c r="B29" i="6"/>
  <c r="D29" i="6"/>
  <c r="B28" i="6"/>
  <c r="D28" i="6"/>
  <c r="B25" i="6"/>
  <c r="D25" i="6"/>
  <c r="B24" i="6"/>
  <c r="D24" i="6"/>
  <c r="B23" i="6"/>
  <c r="D23" i="6"/>
  <c r="B22" i="6"/>
  <c r="D22" i="6"/>
  <c r="B21" i="6"/>
  <c r="D21" i="6"/>
  <c r="B20" i="6"/>
  <c r="D20" i="6"/>
  <c r="B19" i="6"/>
  <c r="D19" i="6"/>
  <c r="B18" i="6"/>
  <c r="D18" i="6"/>
  <c r="B17" i="6"/>
  <c r="D17" i="6"/>
  <c r="F11" i="6"/>
  <c r="A11" i="6"/>
  <c r="A5" i="6"/>
  <c r="B91" i="4"/>
  <c r="B90" i="4"/>
  <c r="B89" i="4"/>
  <c r="B88" i="4"/>
  <c r="B87" i="4"/>
  <c r="B86" i="4"/>
  <c r="B85" i="4"/>
  <c r="B84" i="4"/>
  <c r="B83" i="4"/>
  <c r="B73" i="4"/>
  <c r="B74" i="4"/>
  <c r="B75" i="4"/>
  <c r="B76" i="4"/>
  <c r="B77" i="4"/>
  <c r="B78" i="4"/>
  <c r="B79" i="4"/>
  <c r="B80" i="4"/>
  <c r="B72" i="4"/>
  <c r="B62" i="4"/>
  <c r="B63" i="4"/>
  <c r="B64" i="4"/>
  <c r="B65" i="4"/>
  <c r="B66" i="4"/>
  <c r="B67" i="4"/>
  <c r="B68" i="4"/>
  <c r="B69" i="4"/>
  <c r="B61" i="4"/>
  <c r="B51" i="4"/>
  <c r="B52" i="4"/>
  <c r="B53" i="4"/>
  <c r="B54" i="4"/>
  <c r="B55" i="4"/>
  <c r="B56" i="4"/>
  <c r="B57" i="4"/>
  <c r="B58" i="4"/>
  <c r="B50" i="4"/>
  <c r="B40" i="4"/>
  <c r="B41" i="4"/>
  <c r="B42" i="4"/>
  <c r="B43" i="4"/>
  <c r="B44" i="4"/>
  <c r="B45" i="4"/>
  <c r="B46" i="4"/>
  <c r="B47" i="4"/>
  <c r="B39" i="4"/>
  <c r="D91" i="4"/>
  <c r="D90" i="4"/>
  <c r="D89" i="4"/>
  <c r="D88" i="4"/>
  <c r="D87" i="4"/>
  <c r="D86" i="4"/>
  <c r="D85" i="4"/>
  <c r="D84" i="4"/>
  <c r="D83" i="4"/>
  <c r="D80" i="4"/>
  <c r="D79" i="4"/>
  <c r="D78" i="4"/>
  <c r="D77" i="4"/>
  <c r="D76" i="4"/>
  <c r="D75" i="4"/>
  <c r="D74" i="4"/>
  <c r="D73" i="4"/>
  <c r="D72" i="4"/>
  <c r="D69" i="4"/>
  <c r="D68" i="4"/>
  <c r="D67" i="4"/>
  <c r="D66" i="4"/>
  <c r="D65" i="4"/>
  <c r="D64" i="4"/>
  <c r="D63" i="4"/>
  <c r="D62" i="4"/>
  <c r="D61" i="4"/>
  <c r="D58" i="4"/>
  <c r="D57" i="4"/>
  <c r="D56" i="4"/>
  <c r="D55" i="4"/>
  <c r="D54" i="4"/>
  <c r="D53" i="4"/>
  <c r="D52" i="4"/>
  <c r="D51" i="4"/>
  <c r="D50" i="4"/>
  <c r="D47" i="4"/>
  <c r="D46" i="4"/>
  <c r="D45" i="4"/>
  <c r="D44" i="4"/>
  <c r="D43" i="4"/>
  <c r="D42" i="4"/>
  <c r="D41" i="4"/>
  <c r="D40" i="4"/>
  <c r="D39" i="4"/>
  <c r="B18" i="4"/>
  <c r="B19" i="4"/>
  <c r="B20" i="4"/>
  <c r="B21" i="4"/>
  <c r="B22" i="4"/>
  <c r="B23" i="4"/>
  <c r="B24" i="4"/>
  <c r="B25" i="4"/>
  <c r="B17" i="4"/>
  <c r="D19" i="4"/>
  <c r="D20" i="4"/>
  <c r="D21" i="4"/>
  <c r="D22" i="4"/>
  <c r="D23" i="4"/>
  <c r="D24" i="4"/>
  <c r="D25" i="4"/>
  <c r="D18" i="4"/>
  <c r="D17" i="4"/>
  <c r="B36" i="4"/>
  <c r="D36" i="4"/>
  <c r="B35" i="4"/>
  <c r="D35" i="4"/>
  <c r="B34" i="4"/>
  <c r="D34" i="4"/>
  <c r="B33" i="4"/>
  <c r="D33" i="4"/>
  <c r="B32" i="4"/>
  <c r="D32" i="4"/>
  <c r="B31" i="4"/>
  <c r="D31" i="4"/>
  <c r="B30" i="4"/>
  <c r="D30" i="4"/>
  <c r="B29" i="4"/>
  <c r="D29" i="4"/>
  <c r="B28" i="4"/>
  <c r="D28" i="4"/>
  <c r="F11" i="4"/>
  <c r="A11" i="4"/>
  <c r="A5" i="4"/>
  <c r="D30" i="2"/>
  <c r="B27" i="2"/>
  <c r="D27" i="2"/>
  <c r="B26" i="2"/>
  <c r="D26" i="2"/>
  <c r="B25" i="2"/>
  <c r="D25" i="2"/>
  <c r="B24" i="2"/>
  <c r="D24" i="2"/>
  <c r="B23" i="2"/>
  <c r="D23" i="2"/>
  <c r="B22" i="2"/>
  <c r="D22" i="2"/>
  <c r="B21" i="2"/>
  <c r="D21" i="2"/>
  <c r="B20" i="2"/>
  <c r="D20" i="2"/>
  <c r="B19" i="2"/>
  <c r="D19" i="2"/>
  <c r="D17" i="2"/>
  <c r="F11" i="2"/>
  <c r="A11" i="2"/>
  <c r="A5" i="2"/>
  <c r="F11" i="1"/>
  <c r="A40" i="1"/>
  <c r="A35" i="1"/>
  <c r="D30" i="1"/>
  <c r="B27" i="1"/>
  <c r="D27" i="1"/>
  <c r="B26" i="1"/>
  <c r="D26" i="1"/>
  <c r="B25" i="1"/>
  <c r="D25" i="1"/>
  <c r="B24" i="1"/>
  <c r="D24" i="1"/>
  <c r="B23" i="1"/>
  <c r="D23" i="1"/>
  <c r="B22" i="1"/>
  <c r="D22" i="1"/>
  <c r="B21" i="1"/>
  <c r="D21" i="1"/>
  <c r="B20" i="1"/>
  <c r="D20" i="1"/>
  <c r="B19" i="1"/>
  <c r="D19" i="1"/>
  <c r="D17" i="1"/>
  <c r="A11" i="1"/>
  <c r="A5" i="1"/>
</calcChain>
</file>

<file path=xl/sharedStrings.xml><?xml version="1.0" encoding="utf-8"?>
<sst xmlns="http://schemas.openxmlformats.org/spreadsheetml/2006/main" count="400" uniqueCount="72">
  <si>
    <t>Menu</t>
  </si>
  <si>
    <t>Script</t>
  </si>
  <si>
    <t>CD</t>
  </si>
  <si>
    <t>ICON</t>
  </si>
  <si>
    <t>NM</t>
  </si>
  <si>
    <t>VERSION</t>
  </si>
  <si>
    <t>MENU_TYPE_CD</t>
  </si>
  <si>
    <t>SUB_TYPE</t>
  </si>
  <si>
    <t>IS_FINANCIAL</t>
  </si>
  <si>
    <t>I</t>
  </si>
  <si>
    <t>COMMIT;</t>
  </si>
  <si>
    <t>Menu Tree</t>
  </si>
  <si>
    <t>PARENT_MENU_CD</t>
  </si>
  <si>
    <t>MENU_CD</t>
  </si>
  <si>
    <t>IDX</t>
  </si>
  <si>
    <t>LVL</t>
  </si>
  <si>
    <t>ID</t>
  </si>
  <si>
    <t>APP</t>
  </si>
  <si>
    <t>GPCASHBO</t>
  </si>
  <si>
    <t>Role Menu</t>
  </si>
  <si>
    <t>BNK_USR_MK</t>
  </si>
  <si>
    <t>BNK_USR_MK_AP</t>
  </si>
  <si>
    <t>DEFAULT</t>
  </si>
  <si>
    <t>Bank Approval Matrix Master</t>
  </si>
  <si>
    <t>Bank Approval Matrix Detail</t>
  </si>
  <si>
    <t>Additional Script</t>
  </si>
  <si>
    <t>MNU_GPCASH_MT</t>
  </si>
  <si>
    <t>BO Interest Rate</t>
  </si>
  <si>
    <t>MNU_GPCASH_MT_INTEREST_RATE</t>
  </si>
  <si>
    <t>Interest Rate</t>
  </si>
  <si>
    <t>BO Underlying Document</t>
  </si>
  <si>
    <t>Insert into MT_PARAMETER(CD, APP, CREATED_BY, CREATED_DT, IS_DELETE, DSCP, IDX, IS_INACTIVE, MODEL_NM, NM, PARAM_TYP_MODEL_NM, PARENT_NM, PARENT_PROPERTY, IS_SYSTEM, UPDATED_BY, UPDATED_DT, VERSION, PARAM_TYP_MODEL_CD)</t>
  </si>
  <si>
    <t>Values('COM_MT_DOCUMENT_TYP', NULL, 'system', NULL, 'N', NULL, 999, 'N', 'com.gpt.component.maintenance.parametermt.model.DocumentTypeModel', 'Document Type', NULL, NULL, NULL, 'N', NULL, NULL, 0, NULL);</t>
  </si>
  <si>
    <t>MNU_GPCASH_MT_UNDERLYING_DOC</t>
  </si>
  <si>
    <t>Underlying Document</t>
  </si>
  <si>
    <t>MNU_GPCASH_CUST_MANAGEMENT</t>
  </si>
  <si>
    <t>Insert into MT_DOCUMENT_TYP (CD,CREATED_BY,CREATED_DT,IS_DELETE,DSCP,IDX,IS_INACTIVE,NM,IS_SYSTEM,UPDATED_BY,UPDATED_DT,VERSION) values ('SRTP','SYSTEM',sysdate,'N','Surat Pernyataan',999,'N','Surat Pernyataan','Y',null,null,0);</t>
  </si>
  <si>
    <t>Insert into MT_DOCUMENT_TYP (CD,CREATED_BY,CREATED_DT,IS_DELETE,DSCP,IDX,IS_INACTIVE,NM,IS_SYSTEM,UPDATED_BY,UPDATED_DT,VERSION) values ('UNLY','SYSTEM',sysdate,'N','Underlying Document',999,'N','Underlying Document','Y',null,null,0);</t>
  </si>
  <si>
    <t>commit;</t>
  </si>
  <si>
    <t>FO Forex Rate</t>
  </si>
  <si>
    <t>MNU_GPCASH_F_INTEREST_RATE</t>
  </si>
  <si>
    <t>MNU_GPCASH_F_EXCHANGE_RATE</t>
  </si>
  <si>
    <t>Forex Rate</t>
  </si>
  <si>
    <t>MNU_GPCASH_F_INFO</t>
  </si>
  <si>
    <t>GPCASHIB</t>
  </si>
  <si>
    <t>CRP_USR_AP</t>
  </si>
  <si>
    <t>CRP_USR_MK</t>
  </si>
  <si>
    <t>CRP_USR_MK_AP</t>
  </si>
  <si>
    <t>CRP_USR_MK_AP_RL</t>
  </si>
  <si>
    <t>CRP_USR_MK_RL</t>
  </si>
  <si>
    <t>CRP_USR_AP_RL</t>
  </si>
  <si>
    <t>CRP_USR_RL</t>
  </si>
  <si>
    <t>FO Interest Rate</t>
  </si>
  <si>
    <t>Service Currency Matrix</t>
  </si>
  <si>
    <t>Bank Transaction Limit</t>
  </si>
  <si>
    <t>FO International Transfer</t>
  </si>
  <si>
    <t>APP_CD</t>
  </si>
  <si>
    <t>CCY_MTRX_CD</t>
  </si>
  <si>
    <t>SRVC_CD</t>
  </si>
  <si>
    <t>GPT_FTR_INT</t>
  </si>
  <si>
    <t>CCY_CD</t>
  </si>
  <si>
    <t>SRVC_CCY_MTRX_ID</t>
  </si>
  <si>
    <t>MIN_AMT_LMT</t>
  </si>
  <si>
    <t>MAX_AMT_LMT</t>
  </si>
  <si>
    <t>LF</t>
  </si>
  <si>
    <t>FS</t>
  </si>
  <si>
    <t>USD</t>
  </si>
  <si>
    <t>Insert into PRO_SYS_COT (ID,CD,CREATED_BY,CREATED_DT,IS_DELETE,END_TIME,IDX,IS_INACTIVE,NM,START_TIME,IS_SYSTEM,UPDATED_BY,UPDATED_DT,VERSION,APP_CD) values ('GPT_FTR_INT','GPT_FTR_INT',null,null,'N','23:59',999,'N','International Transfer','00:00','Y',null,null,0,'GPCASHIB');</t>
  </si>
  <si>
    <t>BO International Transfer Status</t>
  </si>
  <si>
    <t>MNU_GPCASH_INT_STS</t>
  </si>
  <si>
    <t>International Transfer Status</t>
  </si>
  <si>
    <t>Insert into MT_ERROR_MAPPING (CD,CREATED_BY,CREATED_DT,IS_DELETE,IS_ERROR,IDX,IS_INACTIVE,NM,NM_ID,IS_ROLLBACK,IS_SYSTEM,UPDATED_BY,UPDATED_DT,VERSION) values ('PROCESSED','SYSTEM',sysdate,'N','N',999,'N','Processed','Telah Diproses','Y','Y',null,null,0);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</si>
</sst>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1" fillId="0" borderId="0" xfId="0" applyFont="1" applyFill="1"/>
    <xf numFmtId="0" fontId="3" fillId="0" borderId="0" xfId="0" applyFont="1"/>
    <xf numFmtId="0" fontId="3" fillId="5" borderId="0" xfId="0" applyFont="1" applyFill="1"/>
    <xf numFmtId="0" fontId="1" fillId="4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opLeftCell="A34" workbookViewId="0">
      <selection activeCell="A43" sqref="A43"/>
    </sheetView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26.85546875" customWidth="1"/>
    <col min="7" max="7" width="12.28515625" customWidth="1"/>
  </cols>
  <sheetData>
    <row r="1" spans="1:16384" s="1" customFormat="1" ht="36" customHeight="1" x14ac:dyDescent="0.5">
      <c r="A1" s="1" t="s">
        <v>27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('MNU_GPCASH_MT_INTEREST_RATE', 'N', 'Interest Rate', '', 999, 'N', 'Interest Rate', 'Y', 0, 'I', '','');</v>
      </c>
      <c r="B5" t="s">
        <v>28</v>
      </c>
      <c r="C5"/>
      <c r="D5" t="s">
        <v>29</v>
      </c>
      <c r="E5">
        <v>0</v>
      </c>
      <c r="F5" t="s">
        <v>9</v>
      </c>
    </row>
    <row r="6" spans="1:16384" s="2" customFormat="1" x14ac:dyDescent="0.25">
      <c r="A6" s="7" t="s">
        <v>10</v>
      </c>
    </row>
    <row r="7" spans="1:16384" s="2" customFormat="1" x14ac:dyDescent="0.25">
      <c r="A7" s="7"/>
    </row>
    <row r="8" spans="1:16384" s="2" customFormat="1" x14ac:dyDescent="0.25">
      <c r="A8" s="7"/>
    </row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('MNU_GPCASH_MT_INTEREST_RATE82', 'SYSTEM', NULL, 8, 2, NULL, NULL, 'GPCASHBO', 'MNU_GPCASH_MT_INTEREST_RATE', 'MNU_GPCASH_MT');</v>
      </c>
      <c r="B11" t="s">
        <v>26</v>
      </c>
      <c r="C11" t="s">
        <v>28</v>
      </c>
      <c r="D11">
        <v>8</v>
      </c>
      <c r="E11">
        <v>2</v>
      </c>
      <c r="F11" t="str">
        <f>C11 &amp;D11 &amp;E11</f>
        <v>MNU_GPCASH_MT_INTEREST_RATE82</v>
      </c>
      <c r="G11" s="7" t="s">
        <v>18</v>
      </c>
    </row>
    <row r="12" spans="1:16384" s="2" customFormat="1" x14ac:dyDescent="0.25">
      <c r="A12" s="7" t="s">
        <v>10</v>
      </c>
    </row>
    <row r="13" spans="1:16384" s="2" customFormat="1" x14ac:dyDescent="0.25">
      <c r="A13" s="7"/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29</v>
      </c>
    </row>
    <row r="16" spans="1:16384" s="9" customFormat="1" x14ac:dyDescent="0.25">
      <c r="A16" s="8" t="s">
        <v>20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28</v>
      </c>
      <c r="B17" t="s">
        <v>20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'MNU_GPCASH_MT_INTEREST_RATE', 'BNK_USR_MK');</v>
      </c>
    </row>
    <row r="18" spans="1:4" x14ac:dyDescent="0.25">
      <c r="A18" s="8" t="s">
        <v>21</v>
      </c>
    </row>
    <row r="19" spans="1:4" x14ac:dyDescent="0.25">
      <c r="A19" t="s">
        <v>28</v>
      </c>
      <c r="B19" t="str">
        <f>$A$18 &amp; C19</f>
        <v>BNK_USR_MK_AP1</v>
      </c>
      <c r="C19">
        <v>1</v>
      </c>
      <c r="D19" t="str">
        <f>"Insert into IDM_ROLE_MENU(ID, CREATED_BY, CREATED_DT, UPDATED_BY, UPDATED_DT, MENU_CD, ROLE_CD)Values(sys_guid(), 'SYSTEM', sysdate, NULL, NULL, '" &amp; A19 &amp; "', '" &amp; B19 &amp; "');"</f>
        <v>Insert into IDM_ROLE_MENU(ID, CREATED_BY, CREATED_DT, UPDATED_BY, UPDATED_DT, MENU_CD, ROLE_CD)Values(sys_guid(), 'SYSTEM', sysdate, NULL, NULL, 'MNU_GPCASH_MT_INTEREST_RATE', 'BNK_USR_MK_AP1');</v>
      </c>
    </row>
    <row r="20" spans="1:4" x14ac:dyDescent="0.25">
      <c r="A20" t="s">
        <v>28</v>
      </c>
      <c r="B20" t="str">
        <f t="shared" ref="B20:B27" si="0">$A$18 &amp; C20</f>
        <v>BNK_USR_MK_AP2</v>
      </c>
      <c r="C20">
        <v>2</v>
      </c>
      <c r="D20" t="str">
        <f t="shared" ref="D20:D27" si="1">"Insert into IDM_ROLE_MENU(ID, CREATED_BY, CREATED_DT, UPDATED_BY, UPDATED_DT, MENU_CD, ROLE_CD)Values(sys_guid(), 'SYSTEM', sysdate, NULL, NULL, '" &amp; A20 &amp; "', '" &amp; B20 &amp; "');"</f>
        <v>Insert into IDM_ROLE_MENU(ID, CREATED_BY, CREATED_DT, UPDATED_BY, UPDATED_DT, MENU_CD, ROLE_CD)Values(sys_guid(), 'SYSTEM', sysdate, NULL, NULL, 'MNU_GPCASH_MT_INTEREST_RATE', 'BNK_USR_MK_AP2');</v>
      </c>
    </row>
    <row r="21" spans="1:4" x14ac:dyDescent="0.25">
      <c r="A21" t="s">
        <v>28</v>
      </c>
      <c r="B21" t="str">
        <f t="shared" si="0"/>
        <v>BNK_USR_MK_AP3</v>
      </c>
      <c r="C21">
        <v>3</v>
      </c>
      <c r="D21" t="str">
        <f t="shared" si="1"/>
        <v>Insert into IDM_ROLE_MENU(ID, CREATED_BY, CREATED_DT, UPDATED_BY, UPDATED_DT, MENU_CD, ROLE_CD)Values(sys_guid(), 'SYSTEM', sysdate, NULL, NULL, 'MNU_GPCASH_MT_INTEREST_RATE', 'BNK_USR_MK_AP3');</v>
      </c>
    </row>
    <row r="22" spans="1:4" x14ac:dyDescent="0.25">
      <c r="A22" t="s">
        <v>28</v>
      </c>
      <c r="B22" t="str">
        <f t="shared" si="0"/>
        <v>BNK_USR_MK_AP4</v>
      </c>
      <c r="C22">
        <v>4</v>
      </c>
      <c r="D22" t="str">
        <f t="shared" si="1"/>
        <v>Insert into IDM_ROLE_MENU(ID, CREATED_BY, CREATED_DT, UPDATED_BY, UPDATED_DT, MENU_CD, ROLE_CD)Values(sys_guid(), 'SYSTEM', sysdate, NULL, NULL, 'MNU_GPCASH_MT_INTEREST_RATE', 'BNK_USR_MK_AP4');</v>
      </c>
    </row>
    <row r="23" spans="1:4" x14ac:dyDescent="0.25">
      <c r="A23" t="s">
        <v>28</v>
      </c>
      <c r="B23" t="str">
        <f t="shared" si="0"/>
        <v>BNK_USR_MK_AP5</v>
      </c>
      <c r="C23">
        <v>5</v>
      </c>
      <c r="D23" t="str">
        <f t="shared" si="1"/>
        <v>Insert into IDM_ROLE_MENU(ID, CREATED_BY, CREATED_DT, UPDATED_BY, UPDATED_DT, MENU_CD, ROLE_CD)Values(sys_guid(), 'SYSTEM', sysdate, NULL, NULL, 'MNU_GPCASH_MT_INTEREST_RATE', 'BNK_USR_MK_AP5');</v>
      </c>
    </row>
    <row r="24" spans="1:4" x14ac:dyDescent="0.25">
      <c r="A24" t="s">
        <v>28</v>
      </c>
      <c r="B24" t="str">
        <f t="shared" si="0"/>
        <v>BNK_USR_MK_AP6</v>
      </c>
      <c r="C24">
        <v>6</v>
      </c>
      <c r="D24" t="str">
        <f t="shared" si="1"/>
        <v>Insert into IDM_ROLE_MENU(ID, CREATED_BY, CREATED_DT, UPDATED_BY, UPDATED_DT, MENU_CD, ROLE_CD)Values(sys_guid(), 'SYSTEM', sysdate, NULL, NULL, 'MNU_GPCASH_MT_INTEREST_RATE', 'BNK_USR_MK_AP6');</v>
      </c>
    </row>
    <row r="25" spans="1:4" x14ac:dyDescent="0.25">
      <c r="A25" t="s">
        <v>28</v>
      </c>
      <c r="B25" t="str">
        <f t="shared" si="0"/>
        <v>BNK_USR_MK_AP7</v>
      </c>
      <c r="C25">
        <v>7</v>
      </c>
      <c r="D25" t="str">
        <f t="shared" si="1"/>
        <v>Insert into IDM_ROLE_MENU(ID, CREATED_BY, CREATED_DT, UPDATED_BY, UPDATED_DT, MENU_CD, ROLE_CD)Values(sys_guid(), 'SYSTEM', sysdate, NULL, NULL, 'MNU_GPCASH_MT_INTEREST_RATE', 'BNK_USR_MK_AP7');</v>
      </c>
    </row>
    <row r="26" spans="1:4" x14ac:dyDescent="0.25">
      <c r="A26" t="s">
        <v>28</v>
      </c>
      <c r="B26" t="str">
        <f t="shared" si="0"/>
        <v>BNK_USR_MK_AP8</v>
      </c>
      <c r="C26">
        <v>8</v>
      </c>
      <c r="D26" t="str">
        <f t="shared" si="1"/>
        <v>Insert into IDM_ROLE_MENU(ID, CREATED_BY, CREATED_DT, UPDATED_BY, UPDATED_DT, MENU_CD, ROLE_CD)Values(sys_guid(), 'SYSTEM', sysdate, NULL, NULL, 'MNU_GPCASH_MT_INTEREST_RATE', 'BNK_USR_MK_AP8');</v>
      </c>
    </row>
    <row r="27" spans="1:4" x14ac:dyDescent="0.25">
      <c r="A27" t="s">
        <v>28</v>
      </c>
      <c r="B27" t="str">
        <f t="shared" si="0"/>
        <v>BNK_USR_MK_AP9</v>
      </c>
      <c r="C27">
        <v>9</v>
      </c>
      <c r="D27" t="str">
        <f t="shared" si="1"/>
        <v>Insert into IDM_ROLE_MENU(ID, CREATED_BY, CREATED_DT, UPDATED_BY, UPDATED_DT, MENU_CD, ROLE_CD)Values(sys_guid(), 'SYSTEM', sysdate, NULL, NULL, 'MNU_GPCASH_MT_INTEREST_RATE', 'BNK_USR_MK_AP9');</v>
      </c>
    </row>
    <row r="29" spans="1:4" x14ac:dyDescent="0.25">
      <c r="A29" s="8" t="s">
        <v>22</v>
      </c>
    </row>
    <row r="30" spans="1:4" x14ac:dyDescent="0.25">
      <c r="A30" t="s">
        <v>28</v>
      </c>
      <c r="B30" t="s">
        <v>22</v>
      </c>
      <c r="C30">
        <v>1</v>
      </c>
      <c r="D30" t="str">
        <f>"Insert into IDM_ROLE_MENU(ID, CREATED_BY, CREATED_DT, UPDATED_BY, UPDATED_DT, MENU_CD, ROLE_CD)Values(sys_guid(), 'SYSTEM', sysdate, NULL, NULL, '" &amp; A30 &amp; "', '" &amp; B30 &amp; "');"</f>
        <v>Insert into IDM_ROLE_MENU(ID, CREATED_BY, CREATED_DT, UPDATED_BY, UPDATED_DT, MENU_CD, ROLE_CD)Values(sys_guid(), 'SYSTEM', sysdate, NULL, NULL, 'MNU_GPCASH_MT_INTEREST_RATE', 'DEFAULT');</v>
      </c>
    </row>
    <row r="31" spans="1:4" x14ac:dyDescent="0.25">
      <c r="D31" s="7" t="s">
        <v>10</v>
      </c>
    </row>
    <row r="33" spans="1:7" s="4" customFormat="1" x14ac:dyDescent="0.25">
      <c r="A33" s="3" t="s">
        <v>23</v>
      </c>
    </row>
    <row r="34" spans="1:7" s="6" customFormat="1" x14ac:dyDescent="0.25">
      <c r="A34" s="5" t="s">
        <v>1</v>
      </c>
      <c r="B34" s="5" t="s">
        <v>2</v>
      </c>
      <c r="C34" s="5"/>
      <c r="D34" s="5"/>
      <c r="E34" s="5"/>
      <c r="F34" s="5"/>
      <c r="G34" s="5"/>
    </row>
    <row r="35" spans="1:7" x14ac:dyDescent="0.25">
      <c r="A35" t="str">
        <f>"Insert into PRO_BANK_APRV_MTRX (ID, CREATED_BY, CREATED_DT, IS_DELETE, IDX, NO_APRV, UPDATED_BY, UPDATED_DT, VERSION, MENU_CD) Values ('" &amp; B35 &amp; "', 'SYSTEM', NULL, 'N', 1, 1, NULL, NULL, 0, '"&amp;  B35 &amp;"');"</f>
        <v>Insert into PRO_BANK_APRV_MTRX (ID, CREATED_BY, CREATED_DT, IS_DELETE, IDX, NO_APRV, UPDATED_BY, UPDATED_DT, VERSION, MENU_CD) Values ('MNU_GPCASH_MT_INTEREST_RATE', 'SYSTEM', NULL, 'N', 1, 1, NULL, NULL, 0, 'MNU_GPCASH_MT_INTEREST_RATE');</v>
      </c>
      <c r="B35" t="s">
        <v>28</v>
      </c>
    </row>
    <row r="36" spans="1:7" x14ac:dyDescent="0.25">
      <c r="A36" t="s">
        <v>10</v>
      </c>
    </row>
    <row r="38" spans="1:7" s="4" customFormat="1" x14ac:dyDescent="0.25">
      <c r="A38" s="3" t="s">
        <v>24</v>
      </c>
    </row>
    <row r="39" spans="1:7" s="6" customFormat="1" x14ac:dyDescent="0.25">
      <c r="A39" s="5" t="s">
        <v>1</v>
      </c>
      <c r="B39" s="5" t="s">
        <v>2</v>
      </c>
      <c r="C39" s="5"/>
      <c r="D39" s="5"/>
      <c r="E39" s="5"/>
      <c r="F39" s="5"/>
      <c r="G39" s="5"/>
    </row>
    <row r="40" spans="1:7" x14ac:dyDescent="0.25">
      <c r="A40" t="str">
        <f>"Insert into PRO_BANK_APRV_MTRX_DTL (ID, CREATED_BY, CREATED_DT, NO_USER, SEQ_NO, UPDATED_BY, UPDATED_DT, VERSION, APRV_LVL_CD, BANK_APRV_MTRX_ID) Values ('" &amp; B40 &amp; "', NULL, NULL, 1, 1, 'SYSTEM', null, 0, '1', '" &amp; B40 &amp;"');"</f>
        <v>Insert into PRO_BANK_APRV_MTRX_DTL (ID, CREATED_BY, CREATED_DT, NO_USER, SEQ_NO, UPDATED_BY, UPDATED_DT, VERSION, APRV_LVL_CD, BANK_APRV_MTRX_ID) Values ('MNU_GPCASH_MT_INTEREST_RATE', NULL, NULL, 1, 1, 'SYSTEM', null, 0, '1', 'MNU_GPCASH_MT_INTEREST_RATE');</v>
      </c>
      <c r="B40" t="s">
        <v>28</v>
      </c>
    </row>
    <row r="41" spans="1:7" x14ac:dyDescent="0.25">
      <c r="A41" t="s">
        <v>10</v>
      </c>
    </row>
    <row r="43" spans="1:7" s="4" customFormat="1" x14ac:dyDescent="0.25">
      <c r="A43" s="3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workbookViewId="0">
      <selection activeCell="D31" sqref="D31"/>
    </sheetView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26.85546875" customWidth="1"/>
    <col min="7" max="7" width="12.28515625" customWidth="1"/>
  </cols>
  <sheetData>
    <row r="1" spans="1:16384" s="1" customFormat="1" ht="36" customHeight="1" x14ac:dyDescent="0.5">
      <c r="A1" s="1" t="s">
        <v>30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('MNU_GPCASH_MT_UNDERLYING_DOC', 'N', 'Underlying Document', '', 999, 'N', 'Underlying Document', 'Y', 0, 'I', '','');</v>
      </c>
      <c r="B5" t="s">
        <v>33</v>
      </c>
      <c r="C5"/>
      <c r="D5" t="s">
        <v>34</v>
      </c>
      <c r="E5">
        <v>0</v>
      </c>
      <c r="F5" t="s">
        <v>9</v>
      </c>
    </row>
    <row r="6" spans="1:16384" s="2" customFormat="1" x14ac:dyDescent="0.25">
      <c r="A6" s="7" t="s">
        <v>10</v>
      </c>
    </row>
    <row r="7" spans="1:16384" s="2" customFormat="1" x14ac:dyDescent="0.25">
      <c r="A7" s="7"/>
    </row>
    <row r="8" spans="1:16384" s="2" customFormat="1" x14ac:dyDescent="0.25">
      <c r="A8" s="7"/>
    </row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('MNU_GPCASH_MT_UNDERLYING_DOC72', 'SYSTEM', NULL, 7, 2, NULL, NULL, 'GPCASHBO', 'MNU_GPCASH_MT_UNDERLYING_DOC', 'MNU_GPCASH_CUST_MANAGEMENT');</v>
      </c>
      <c r="B11" t="s">
        <v>35</v>
      </c>
      <c r="C11" t="s">
        <v>33</v>
      </c>
      <c r="D11">
        <v>7</v>
      </c>
      <c r="E11">
        <v>2</v>
      </c>
      <c r="F11" t="str">
        <f>C11 &amp;D11 &amp;E11</f>
        <v>MNU_GPCASH_MT_UNDERLYING_DOC72</v>
      </c>
      <c r="G11" s="7" t="s">
        <v>18</v>
      </c>
    </row>
    <row r="12" spans="1:16384" s="2" customFormat="1" x14ac:dyDescent="0.25">
      <c r="A12" s="7" t="s">
        <v>10</v>
      </c>
    </row>
    <row r="13" spans="1:16384" s="2" customFormat="1" x14ac:dyDescent="0.25">
      <c r="A13" s="7"/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34</v>
      </c>
    </row>
    <row r="16" spans="1:16384" s="9" customFormat="1" x14ac:dyDescent="0.25">
      <c r="A16" s="8" t="s">
        <v>20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33</v>
      </c>
      <c r="B17" t="s">
        <v>20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'MNU_GPCASH_MT_UNDERLYING_DOC', 'BNK_USR_MK');</v>
      </c>
    </row>
    <row r="18" spans="1:4" x14ac:dyDescent="0.25">
      <c r="A18" s="8" t="s">
        <v>21</v>
      </c>
    </row>
    <row r="19" spans="1:4" x14ac:dyDescent="0.25">
      <c r="A19" t="s">
        <v>33</v>
      </c>
      <c r="B19" t="str">
        <f>$A$18 &amp; C19</f>
        <v>BNK_USR_MK_AP1</v>
      </c>
      <c r="C19">
        <v>1</v>
      </c>
      <c r="D19" t="str">
        <f>"Insert into IDM_ROLE_MENU(ID, CREATED_BY, CREATED_DT, UPDATED_BY, UPDATED_DT, MENU_CD, ROLE_CD)Values(sys_guid(), 'SYSTEM', sysdate, NULL, NULL, '" &amp; A19 &amp; "', '" &amp; B19 &amp; "');"</f>
        <v>Insert into IDM_ROLE_MENU(ID, CREATED_BY, CREATED_DT, UPDATED_BY, UPDATED_DT, MENU_CD, ROLE_CD)Values(sys_guid(), 'SYSTEM', sysdate, NULL, NULL, 'MNU_GPCASH_MT_UNDERLYING_DOC', 'BNK_USR_MK_AP1');</v>
      </c>
    </row>
    <row r="20" spans="1:4" x14ac:dyDescent="0.25">
      <c r="A20" t="s">
        <v>33</v>
      </c>
      <c r="B20" t="str">
        <f t="shared" ref="B20:B27" si="0">$A$18 &amp; C20</f>
        <v>BNK_USR_MK_AP2</v>
      </c>
      <c r="C20">
        <v>2</v>
      </c>
      <c r="D20" t="str">
        <f t="shared" ref="D20:D27" si="1">"Insert into IDM_ROLE_MENU(ID, CREATED_BY, CREATED_DT, UPDATED_BY, UPDATED_DT, MENU_CD, ROLE_CD)Values(sys_guid(), 'SYSTEM', sysdate, NULL, NULL, '" &amp; A20 &amp; "', '" &amp; B20 &amp; "');"</f>
        <v>Insert into IDM_ROLE_MENU(ID, CREATED_BY, CREATED_DT, UPDATED_BY, UPDATED_DT, MENU_CD, ROLE_CD)Values(sys_guid(), 'SYSTEM', sysdate, NULL, NULL, 'MNU_GPCASH_MT_UNDERLYING_DOC', 'BNK_USR_MK_AP2');</v>
      </c>
    </row>
    <row r="21" spans="1:4" x14ac:dyDescent="0.25">
      <c r="A21" t="s">
        <v>33</v>
      </c>
      <c r="B21" t="str">
        <f t="shared" si="0"/>
        <v>BNK_USR_MK_AP3</v>
      </c>
      <c r="C21">
        <v>3</v>
      </c>
      <c r="D21" t="str">
        <f t="shared" si="1"/>
        <v>Insert into IDM_ROLE_MENU(ID, CREATED_BY, CREATED_DT, UPDATED_BY, UPDATED_DT, MENU_CD, ROLE_CD)Values(sys_guid(), 'SYSTEM', sysdate, NULL, NULL, 'MNU_GPCASH_MT_UNDERLYING_DOC', 'BNK_USR_MK_AP3');</v>
      </c>
    </row>
    <row r="22" spans="1:4" x14ac:dyDescent="0.25">
      <c r="A22" t="s">
        <v>33</v>
      </c>
      <c r="B22" t="str">
        <f t="shared" si="0"/>
        <v>BNK_USR_MK_AP4</v>
      </c>
      <c r="C22">
        <v>4</v>
      </c>
      <c r="D22" t="str">
        <f t="shared" si="1"/>
        <v>Insert into IDM_ROLE_MENU(ID, CREATED_BY, CREATED_DT, UPDATED_BY, UPDATED_DT, MENU_CD, ROLE_CD)Values(sys_guid(), 'SYSTEM', sysdate, NULL, NULL, 'MNU_GPCASH_MT_UNDERLYING_DOC', 'BNK_USR_MK_AP4');</v>
      </c>
    </row>
    <row r="23" spans="1:4" x14ac:dyDescent="0.25">
      <c r="A23" t="s">
        <v>33</v>
      </c>
      <c r="B23" t="str">
        <f t="shared" si="0"/>
        <v>BNK_USR_MK_AP5</v>
      </c>
      <c r="C23">
        <v>5</v>
      </c>
      <c r="D23" t="str">
        <f t="shared" si="1"/>
        <v>Insert into IDM_ROLE_MENU(ID, CREATED_BY, CREATED_DT, UPDATED_BY, UPDATED_DT, MENU_CD, ROLE_CD)Values(sys_guid(), 'SYSTEM', sysdate, NULL, NULL, 'MNU_GPCASH_MT_UNDERLYING_DOC', 'BNK_USR_MK_AP5');</v>
      </c>
    </row>
    <row r="24" spans="1:4" x14ac:dyDescent="0.25">
      <c r="A24" t="s">
        <v>33</v>
      </c>
      <c r="B24" t="str">
        <f t="shared" si="0"/>
        <v>BNK_USR_MK_AP6</v>
      </c>
      <c r="C24">
        <v>6</v>
      </c>
      <c r="D24" t="str">
        <f t="shared" si="1"/>
        <v>Insert into IDM_ROLE_MENU(ID, CREATED_BY, CREATED_DT, UPDATED_BY, UPDATED_DT, MENU_CD, ROLE_CD)Values(sys_guid(), 'SYSTEM', sysdate, NULL, NULL, 'MNU_GPCASH_MT_UNDERLYING_DOC', 'BNK_USR_MK_AP6');</v>
      </c>
    </row>
    <row r="25" spans="1:4" x14ac:dyDescent="0.25">
      <c r="A25" t="s">
        <v>33</v>
      </c>
      <c r="B25" t="str">
        <f t="shared" si="0"/>
        <v>BNK_USR_MK_AP7</v>
      </c>
      <c r="C25">
        <v>7</v>
      </c>
      <c r="D25" t="str">
        <f t="shared" si="1"/>
        <v>Insert into IDM_ROLE_MENU(ID, CREATED_BY, CREATED_DT, UPDATED_BY, UPDATED_DT, MENU_CD, ROLE_CD)Values(sys_guid(), 'SYSTEM', sysdate, NULL, NULL, 'MNU_GPCASH_MT_UNDERLYING_DOC', 'BNK_USR_MK_AP7');</v>
      </c>
    </row>
    <row r="26" spans="1:4" x14ac:dyDescent="0.25">
      <c r="A26" t="s">
        <v>33</v>
      </c>
      <c r="B26" t="str">
        <f t="shared" si="0"/>
        <v>BNK_USR_MK_AP8</v>
      </c>
      <c r="C26">
        <v>8</v>
      </c>
      <c r="D26" t="str">
        <f t="shared" si="1"/>
        <v>Insert into IDM_ROLE_MENU(ID, CREATED_BY, CREATED_DT, UPDATED_BY, UPDATED_DT, MENU_CD, ROLE_CD)Values(sys_guid(), 'SYSTEM', sysdate, NULL, NULL, 'MNU_GPCASH_MT_UNDERLYING_DOC', 'BNK_USR_MK_AP8');</v>
      </c>
    </row>
    <row r="27" spans="1:4" x14ac:dyDescent="0.25">
      <c r="A27" t="s">
        <v>33</v>
      </c>
      <c r="B27" t="str">
        <f t="shared" si="0"/>
        <v>BNK_USR_MK_AP9</v>
      </c>
      <c r="C27">
        <v>9</v>
      </c>
      <c r="D27" t="str">
        <f t="shared" si="1"/>
        <v>Insert into IDM_ROLE_MENU(ID, CREATED_BY, CREATED_DT, UPDATED_BY, UPDATED_DT, MENU_CD, ROLE_CD)Values(sys_guid(), 'SYSTEM', sysdate, NULL, NULL, 'MNU_GPCASH_MT_UNDERLYING_DOC', 'BNK_USR_MK_AP9');</v>
      </c>
    </row>
    <row r="29" spans="1:4" x14ac:dyDescent="0.25">
      <c r="A29" s="8" t="s">
        <v>22</v>
      </c>
    </row>
    <row r="30" spans="1:4" x14ac:dyDescent="0.25">
      <c r="A30" t="s">
        <v>33</v>
      </c>
      <c r="B30" t="s">
        <v>22</v>
      </c>
      <c r="C30">
        <v>1</v>
      </c>
      <c r="D30" t="str">
        <f>"Insert into IDM_ROLE_MENU(ID, CREATED_BY, CREATED_DT, UPDATED_BY, UPDATED_DT, MENU_CD, ROLE_CD)Values(sys_guid(), 'SYSTEM', sysdate, NULL, NULL, '" &amp; A30 &amp; "', '" &amp; B30 &amp; "');"</f>
        <v>Insert into IDM_ROLE_MENU(ID, CREATED_BY, CREATED_DT, UPDATED_BY, UPDATED_DT, MENU_CD, ROLE_CD)Values(sys_guid(), 'SYSTEM', sysdate, NULL, NULL, 'MNU_GPCASH_MT_UNDERLYING_DOC', 'DEFAULT');</v>
      </c>
    </row>
    <row r="31" spans="1:4" x14ac:dyDescent="0.25">
      <c r="D31" s="7" t="s">
        <v>10</v>
      </c>
    </row>
    <row r="33" spans="1:7" s="4" customFormat="1" x14ac:dyDescent="0.25">
      <c r="A33" s="3" t="s">
        <v>23</v>
      </c>
    </row>
    <row r="34" spans="1:7" s="6" customFormat="1" x14ac:dyDescent="0.25">
      <c r="A34" s="5" t="s">
        <v>1</v>
      </c>
      <c r="B34" s="5" t="s">
        <v>2</v>
      </c>
      <c r="C34" s="5"/>
      <c r="D34" s="5"/>
      <c r="E34" s="5"/>
      <c r="F34" s="5"/>
      <c r="G34" s="5"/>
    </row>
    <row r="38" spans="1:7" s="4" customFormat="1" x14ac:dyDescent="0.25">
      <c r="A38" s="3" t="s">
        <v>24</v>
      </c>
    </row>
    <row r="39" spans="1:7" s="6" customFormat="1" x14ac:dyDescent="0.25">
      <c r="A39" s="5" t="s">
        <v>1</v>
      </c>
      <c r="B39" s="5" t="s">
        <v>2</v>
      </c>
      <c r="C39" s="5"/>
      <c r="D39" s="5"/>
      <c r="E39" s="5"/>
      <c r="F39" s="5"/>
      <c r="G39" s="5"/>
    </row>
    <row r="43" spans="1:7" s="4" customFormat="1" x14ac:dyDescent="0.25">
      <c r="A43" s="3" t="s">
        <v>25</v>
      </c>
    </row>
    <row r="45" spans="1:7" x14ac:dyDescent="0.25">
      <c r="A45" t="s">
        <v>31</v>
      </c>
    </row>
    <row r="46" spans="1:7" x14ac:dyDescent="0.25">
      <c r="A46" t="s">
        <v>32</v>
      </c>
    </row>
    <row r="47" spans="1:7" x14ac:dyDescent="0.25">
      <c r="A47" t="s">
        <v>10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opLeftCell="A79" workbookViewId="0">
      <selection activeCell="C98" sqref="C98"/>
    </sheetView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26.85546875" customWidth="1"/>
    <col min="7" max="7" width="12.28515625" customWidth="1"/>
  </cols>
  <sheetData>
    <row r="1" spans="1:16384" s="1" customFormat="1" ht="36" customHeight="1" x14ac:dyDescent="0.5">
      <c r="A1" s="1" t="s">
        <v>39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('MNU_GPCASH_F_EXCHANGE_RATE', 'N', 'Forex Rate', '', 999, 'N', 'Forex Rate', 'Y', 0, 'I', '','');</v>
      </c>
      <c r="B5" t="s">
        <v>41</v>
      </c>
      <c r="C5"/>
      <c r="D5" t="s">
        <v>42</v>
      </c>
      <c r="E5">
        <v>0</v>
      </c>
      <c r="F5" t="s">
        <v>9</v>
      </c>
    </row>
    <row r="6" spans="1:16384" s="2" customFormat="1" x14ac:dyDescent="0.25">
      <c r="A6" s="7" t="s">
        <v>10</v>
      </c>
    </row>
    <row r="7" spans="1:16384" s="2" customFormat="1" x14ac:dyDescent="0.25">
      <c r="A7" s="7"/>
    </row>
    <row r="8" spans="1:16384" s="2" customFormat="1" x14ac:dyDescent="0.25">
      <c r="A8" s="7"/>
    </row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('MNU_GPCASH_F_EXCHANGE_RATE22', 'SYSTEM', NULL, 2, 2, NULL, NULL, 'GPCASHIB', 'MNU_GPCASH_F_EXCHANGE_RATE', 'MNU_GPCASH_F_INFO');</v>
      </c>
      <c r="B11" t="s">
        <v>43</v>
      </c>
      <c r="C11" t="s">
        <v>41</v>
      </c>
      <c r="D11">
        <v>2</v>
      </c>
      <c r="E11">
        <v>2</v>
      </c>
      <c r="F11" t="str">
        <f>C11 &amp;D11 &amp;E11</f>
        <v>MNU_GPCASH_F_EXCHANGE_RATE22</v>
      </c>
      <c r="G11" s="7" t="s">
        <v>44</v>
      </c>
    </row>
    <row r="12" spans="1:16384" s="2" customFormat="1" x14ac:dyDescent="0.25">
      <c r="A12" s="7" t="s">
        <v>10</v>
      </c>
    </row>
    <row r="13" spans="1:16384" s="2" customFormat="1" x14ac:dyDescent="0.25">
      <c r="A13" s="7"/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42</v>
      </c>
    </row>
    <row r="16" spans="1:16384" s="9" customFormat="1" x14ac:dyDescent="0.25">
      <c r="A16" s="8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41</v>
      </c>
      <c r="B17" t="str">
        <f>$A$16&amp;C17</f>
        <v>CRP_USR_MK1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'MNU_GPCASH_F_EXCHANGE_RATE', 'CRP_USR_MK1');</v>
      </c>
    </row>
    <row r="18" spans="1:4" x14ac:dyDescent="0.25">
      <c r="A18" t="s">
        <v>41</v>
      </c>
      <c r="B18" t="str">
        <f t="shared" ref="B18:B25" si="0">$A$16&amp;C18</f>
        <v>CRP_USR_MK2</v>
      </c>
      <c r="C18">
        <v>2</v>
      </c>
      <c r="D18" t="str">
        <f>"Insert into IDM_ROLE_MENU(ID, CREATED_BY, CREATED_DT, UPDATED_BY, UPDATED_DT, MENU_CD, ROLE_CD)Values(sys_guid(), 'SYSTEM', sysdate, NULL, NULL, '" &amp; A18 &amp; "', '" &amp; B18 &amp; "');"</f>
        <v>Insert into IDM_ROLE_MENU(ID, CREATED_BY, CREATED_DT, UPDATED_BY, UPDATED_DT, MENU_CD, ROLE_CD)Values(sys_guid(), 'SYSTEM', sysdate, NULL, NULL, 'MNU_GPCASH_F_EXCHANGE_RATE', 'CRP_USR_MK2');</v>
      </c>
    </row>
    <row r="19" spans="1:4" x14ac:dyDescent="0.25">
      <c r="A19" t="s">
        <v>41</v>
      </c>
      <c r="B19" t="str">
        <f t="shared" si="0"/>
        <v>CRP_USR_MK3</v>
      </c>
      <c r="C19">
        <v>3</v>
      </c>
      <c r="D19" t="str">
        <f t="shared" ref="D19:D25" si="1">"Insert into IDM_ROLE_MENU(ID, CREATED_BY, CREATED_DT, UPDATED_BY, UPDATED_DT, MENU_CD, ROLE_CD)Values(sys_guid(), 'SYSTEM', sysdate, NULL, NULL, '" &amp; A19 &amp; "', '" &amp; B19 &amp; "');"</f>
        <v>Insert into IDM_ROLE_MENU(ID, CREATED_BY, CREATED_DT, UPDATED_BY, UPDATED_DT, MENU_CD, ROLE_CD)Values(sys_guid(), 'SYSTEM', sysdate, NULL, NULL, 'MNU_GPCASH_F_EXCHANGE_RATE', 'CRP_USR_MK3');</v>
      </c>
    </row>
    <row r="20" spans="1:4" x14ac:dyDescent="0.25">
      <c r="A20" t="s">
        <v>41</v>
      </c>
      <c r="B20" t="str">
        <f t="shared" si="0"/>
        <v>CRP_USR_MK4</v>
      </c>
      <c r="C20">
        <v>4</v>
      </c>
      <c r="D20" t="str">
        <f t="shared" si="1"/>
        <v>Insert into IDM_ROLE_MENU(ID, CREATED_BY, CREATED_DT, UPDATED_BY, UPDATED_DT, MENU_CD, ROLE_CD)Values(sys_guid(), 'SYSTEM', sysdate, NULL, NULL, 'MNU_GPCASH_F_EXCHANGE_RATE', 'CRP_USR_MK4');</v>
      </c>
    </row>
    <row r="21" spans="1:4" x14ac:dyDescent="0.25">
      <c r="A21" t="s">
        <v>41</v>
      </c>
      <c r="B21" t="str">
        <f t="shared" si="0"/>
        <v>CRP_USR_MK5</v>
      </c>
      <c r="C21">
        <v>5</v>
      </c>
      <c r="D21" t="str">
        <f t="shared" si="1"/>
        <v>Insert into IDM_ROLE_MENU(ID, CREATED_BY, CREATED_DT, UPDATED_BY, UPDATED_DT, MENU_CD, ROLE_CD)Values(sys_guid(), 'SYSTEM', sysdate, NULL, NULL, 'MNU_GPCASH_F_EXCHANGE_RATE', 'CRP_USR_MK5');</v>
      </c>
    </row>
    <row r="22" spans="1:4" x14ac:dyDescent="0.25">
      <c r="A22" t="s">
        <v>41</v>
      </c>
      <c r="B22" t="str">
        <f t="shared" si="0"/>
        <v>CRP_USR_MK6</v>
      </c>
      <c r="C22">
        <v>6</v>
      </c>
      <c r="D22" t="str">
        <f t="shared" si="1"/>
        <v>Insert into IDM_ROLE_MENU(ID, CREATED_BY, CREATED_DT, UPDATED_BY, UPDATED_DT, MENU_CD, ROLE_CD)Values(sys_guid(), 'SYSTEM', sysdate, NULL, NULL, 'MNU_GPCASH_F_EXCHANGE_RATE', 'CRP_USR_MK6');</v>
      </c>
    </row>
    <row r="23" spans="1:4" x14ac:dyDescent="0.25">
      <c r="A23" t="s">
        <v>41</v>
      </c>
      <c r="B23" t="str">
        <f t="shared" si="0"/>
        <v>CRP_USR_MK7</v>
      </c>
      <c r="C23">
        <v>7</v>
      </c>
      <c r="D23" t="str">
        <f t="shared" si="1"/>
        <v>Insert into IDM_ROLE_MENU(ID, CREATED_BY, CREATED_DT, UPDATED_BY, UPDATED_DT, MENU_CD, ROLE_CD)Values(sys_guid(), 'SYSTEM', sysdate, NULL, NULL, 'MNU_GPCASH_F_EXCHANGE_RATE', 'CRP_USR_MK7');</v>
      </c>
    </row>
    <row r="24" spans="1:4" x14ac:dyDescent="0.25">
      <c r="A24" t="s">
        <v>41</v>
      </c>
      <c r="B24" t="str">
        <f t="shared" si="0"/>
        <v>CRP_USR_MK8</v>
      </c>
      <c r="C24">
        <v>8</v>
      </c>
      <c r="D24" t="str">
        <f t="shared" si="1"/>
        <v>Insert into IDM_ROLE_MENU(ID, CREATED_BY, CREATED_DT, UPDATED_BY, UPDATED_DT, MENU_CD, ROLE_CD)Values(sys_guid(), 'SYSTEM', sysdate, NULL, NULL, 'MNU_GPCASH_F_EXCHANGE_RATE', 'CRP_USR_MK8');</v>
      </c>
    </row>
    <row r="25" spans="1:4" x14ac:dyDescent="0.25">
      <c r="A25" t="s">
        <v>41</v>
      </c>
      <c r="B25" t="str">
        <f t="shared" si="0"/>
        <v>CRP_USR_MK9</v>
      </c>
      <c r="C25">
        <v>9</v>
      </c>
      <c r="D25" t="str">
        <f t="shared" si="1"/>
        <v>Insert into IDM_ROLE_MENU(ID, CREATED_BY, CREATED_DT, UPDATED_BY, UPDATED_DT, MENU_CD, ROLE_CD)Values(sys_guid(), 'SYSTEM', sysdate, NULL, NULL, 'MNU_GPCASH_F_EXCHANGE_RATE', 'CRP_USR_MK9');</v>
      </c>
    </row>
    <row r="27" spans="1:4" x14ac:dyDescent="0.25">
      <c r="A27" s="8" t="s">
        <v>47</v>
      </c>
    </row>
    <row r="28" spans="1:4" x14ac:dyDescent="0.25">
      <c r="A28" t="s">
        <v>41</v>
      </c>
      <c r="B28" t="str">
        <f>$A$27 &amp; C28</f>
        <v>CRP_USR_MK_AP1</v>
      </c>
      <c r="C28">
        <v>1</v>
      </c>
      <c r="D28" t="str">
        <f t="shared" ref="D28:D36" si="2">"Insert into IDM_ROLE_MENU(ID, CREATED_BY, CREATED_DT, UPDATED_BY, UPDATED_DT, MENU_CD, ROLE_CD)Values(sys_guid(), 'SYSTEM', sysdate, NULL, NULL, '" &amp; A28 &amp; "', '" &amp; B28 &amp; "');"</f>
        <v>Insert into IDM_ROLE_MENU(ID, CREATED_BY, CREATED_DT, UPDATED_BY, UPDATED_DT, MENU_CD, ROLE_CD)Values(sys_guid(), 'SYSTEM', sysdate, NULL, NULL, 'MNU_GPCASH_F_EXCHANGE_RATE', 'CRP_USR_MK_AP1');</v>
      </c>
    </row>
    <row r="29" spans="1:4" x14ac:dyDescent="0.25">
      <c r="A29" t="s">
        <v>41</v>
      </c>
      <c r="B29" t="str">
        <f t="shared" ref="B29:B36" si="3">$A$27 &amp; C29</f>
        <v>CRP_USR_MK_AP2</v>
      </c>
      <c r="C29">
        <v>2</v>
      </c>
      <c r="D29" t="str">
        <f t="shared" si="2"/>
        <v>Insert into IDM_ROLE_MENU(ID, CREATED_BY, CREATED_DT, UPDATED_BY, UPDATED_DT, MENU_CD, ROLE_CD)Values(sys_guid(), 'SYSTEM', sysdate, NULL, NULL, 'MNU_GPCASH_F_EXCHANGE_RATE', 'CRP_USR_MK_AP2');</v>
      </c>
    </row>
    <row r="30" spans="1:4" x14ac:dyDescent="0.25">
      <c r="A30" t="s">
        <v>41</v>
      </c>
      <c r="B30" t="str">
        <f t="shared" si="3"/>
        <v>CRP_USR_MK_AP3</v>
      </c>
      <c r="C30">
        <v>3</v>
      </c>
      <c r="D30" t="str">
        <f t="shared" si="2"/>
        <v>Insert into IDM_ROLE_MENU(ID, CREATED_BY, CREATED_DT, UPDATED_BY, UPDATED_DT, MENU_CD, ROLE_CD)Values(sys_guid(), 'SYSTEM', sysdate, NULL, NULL, 'MNU_GPCASH_F_EXCHANGE_RATE', 'CRP_USR_MK_AP3');</v>
      </c>
    </row>
    <row r="31" spans="1:4" x14ac:dyDescent="0.25">
      <c r="A31" t="s">
        <v>41</v>
      </c>
      <c r="B31" t="str">
        <f t="shared" si="3"/>
        <v>CRP_USR_MK_AP4</v>
      </c>
      <c r="C31">
        <v>4</v>
      </c>
      <c r="D31" t="str">
        <f t="shared" si="2"/>
        <v>Insert into IDM_ROLE_MENU(ID, CREATED_BY, CREATED_DT, UPDATED_BY, UPDATED_DT, MENU_CD, ROLE_CD)Values(sys_guid(), 'SYSTEM', sysdate, NULL, NULL, 'MNU_GPCASH_F_EXCHANGE_RATE', 'CRP_USR_MK_AP4');</v>
      </c>
    </row>
    <row r="32" spans="1:4" x14ac:dyDescent="0.25">
      <c r="A32" t="s">
        <v>41</v>
      </c>
      <c r="B32" t="str">
        <f t="shared" si="3"/>
        <v>CRP_USR_MK_AP5</v>
      </c>
      <c r="C32">
        <v>5</v>
      </c>
      <c r="D32" t="str">
        <f t="shared" si="2"/>
        <v>Insert into IDM_ROLE_MENU(ID, CREATED_BY, CREATED_DT, UPDATED_BY, UPDATED_DT, MENU_CD, ROLE_CD)Values(sys_guid(), 'SYSTEM', sysdate, NULL, NULL, 'MNU_GPCASH_F_EXCHANGE_RATE', 'CRP_USR_MK_AP5');</v>
      </c>
    </row>
    <row r="33" spans="1:4" x14ac:dyDescent="0.25">
      <c r="A33" t="s">
        <v>41</v>
      </c>
      <c r="B33" t="str">
        <f t="shared" si="3"/>
        <v>CRP_USR_MK_AP6</v>
      </c>
      <c r="C33">
        <v>6</v>
      </c>
      <c r="D33" t="str">
        <f t="shared" si="2"/>
        <v>Insert into IDM_ROLE_MENU(ID, CREATED_BY, CREATED_DT, UPDATED_BY, UPDATED_DT, MENU_CD, ROLE_CD)Values(sys_guid(), 'SYSTEM', sysdate, NULL, NULL, 'MNU_GPCASH_F_EXCHANGE_RATE', 'CRP_USR_MK_AP6');</v>
      </c>
    </row>
    <row r="34" spans="1:4" x14ac:dyDescent="0.25">
      <c r="A34" t="s">
        <v>41</v>
      </c>
      <c r="B34" t="str">
        <f t="shared" si="3"/>
        <v>CRP_USR_MK_AP7</v>
      </c>
      <c r="C34">
        <v>7</v>
      </c>
      <c r="D34" t="str">
        <f t="shared" si="2"/>
        <v>Insert into IDM_ROLE_MENU(ID, CREATED_BY, CREATED_DT, UPDATED_BY, UPDATED_DT, MENU_CD, ROLE_CD)Values(sys_guid(), 'SYSTEM', sysdate, NULL, NULL, 'MNU_GPCASH_F_EXCHANGE_RATE', 'CRP_USR_MK_AP7');</v>
      </c>
    </row>
    <row r="35" spans="1:4" x14ac:dyDescent="0.25">
      <c r="A35" t="s">
        <v>41</v>
      </c>
      <c r="B35" t="str">
        <f t="shared" si="3"/>
        <v>CRP_USR_MK_AP8</v>
      </c>
      <c r="C35">
        <v>8</v>
      </c>
      <c r="D35" t="str">
        <f t="shared" si="2"/>
        <v>Insert into IDM_ROLE_MENU(ID, CREATED_BY, CREATED_DT, UPDATED_BY, UPDATED_DT, MENU_CD, ROLE_CD)Values(sys_guid(), 'SYSTEM', sysdate, NULL, NULL, 'MNU_GPCASH_F_EXCHANGE_RATE', 'CRP_USR_MK_AP8');</v>
      </c>
    </row>
    <row r="36" spans="1:4" x14ac:dyDescent="0.25">
      <c r="A36" t="s">
        <v>41</v>
      </c>
      <c r="B36" t="str">
        <f t="shared" si="3"/>
        <v>CRP_USR_MK_AP9</v>
      </c>
      <c r="C36">
        <v>9</v>
      </c>
      <c r="D36" t="str">
        <f t="shared" si="2"/>
        <v>Insert into IDM_ROLE_MENU(ID, CREATED_BY, CREATED_DT, UPDATED_BY, UPDATED_DT, MENU_CD, ROLE_CD)Values(sys_guid(), 'SYSTEM', sysdate, NULL, NULL, 'MNU_GPCASH_F_EXCHANGE_RATE', 'CRP_USR_MK_AP9');</v>
      </c>
    </row>
    <row r="38" spans="1:4" x14ac:dyDescent="0.25">
      <c r="A38" s="8" t="s">
        <v>48</v>
      </c>
    </row>
    <row r="39" spans="1:4" x14ac:dyDescent="0.25">
      <c r="A39" t="s">
        <v>41</v>
      </c>
      <c r="B39" t="str">
        <f>$A$38 &amp; C39</f>
        <v>CRP_USR_MK_AP_RL1</v>
      </c>
      <c r="C39">
        <v>1</v>
      </c>
      <c r="D39" t="str">
        <f t="shared" ref="D39:D47" si="4">"Insert into IDM_ROLE_MENU(ID, CREATED_BY, CREATED_DT, UPDATED_BY, UPDATED_DT, MENU_CD, ROLE_CD)Values(sys_guid(), 'SYSTEM', sysdate, NULL, NULL, '" &amp; A39 &amp; "', '" &amp; B39 &amp; "');"</f>
        <v>Insert into IDM_ROLE_MENU(ID, CREATED_BY, CREATED_DT, UPDATED_BY, UPDATED_DT, MENU_CD, ROLE_CD)Values(sys_guid(), 'SYSTEM', sysdate, NULL, NULL, 'MNU_GPCASH_F_EXCHANGE_RATE', 'CRP_USR_MK_AP_RL1');</v>
      </c>
    </row>
    <row r="40" spans="1:4" x14ac:dyDescent="0.25">
      <c r="A40" t="s">
        <v>41</v>
      </c>
      <c r="B40" t="str">
        <f t="shared" ref="B40:B47" si="5">$A$38 &amp; C40</f>
        <v>CRP_USR_MK_AP_RL2</v>
      </c>
      <c r="C40">
        <v>2</v>
      </c>
      <c r="D40" t="str">
        <f t="shared" si="4"/>
        <v>Insert into IDM_ROLE_MENU(ID, CREATED_BY, CREATED_DT, UPDATED_BY, UPDATED_DT, MENU_CD, ROLE_CD)Values(sys_guid(), 'SYSTEM', sysdate, NULL, NULL, 'MNU_GPCASH_F_EXCHANGE_RATE', 'CRP_USR_MK_AP_RL2');</v>
      </c>
    </row>
    <row r="41" spans="1:4" x14ac:dyDescent="0.25">
      <c r="A41" t="s">
        <v>41</v>
      </c>
      <c r="B41" t="str">
        <f t="shared" si="5"/>
        <v>CRP_USR_MK_AP_RL3</v>
      </c>
      <c r="C41">
        <v>3</v>
      </c>
      <c r="D41" t="str">
        <f t="shared" si="4"/>
        <v>Insert into IDM_ROLE_MENU(ID, CREATED_BY, CREATED_DT, UPDATED_BY, UPDATED_DT, MENU_CD, ROLE_CD)Values(sys_guid(), 'SYSTEM', sysdate, NULL, NULL, 'MNU_GPCASH_F_EXCHANGE_RATE', 'CRP_USR_MK_AP_RL3');</v>
      </c>
    </row>
    <row r="42" spans="1:4" x14ac:dyDescent="0.25">
      <c r="A42" t="s">
        <v>41</v>
      </c>
      <c r="B42" t="str">
        <f t="shared" si="5"/>
        <v>CRP_USR_MK_AP_RL4</v>
      </c>
      <c r="C42">
        <v>4</v>
      </c>
      <c r="D42" t="str">
        <f t="shared" si="4"/>
        <v>Insert into IDM_ROLE_MENU(ID, CREATED_BY, CREATED_DT, UPDATED_BY, UPDATED_DT, MENU_CD, ROLE_CD)Values(sys_guid(), 'SYSTEM', sysdate, NULL, NULL, 'MNU_GPCASH_F_EXCHANGE_RATE', 'CRP_USR_MK_AP_RL4');</v>
      </c>
    </row>
    <row r="43" spans="1:4" x14ac:dyDescent="0.25">
      <c r="A43" t="s">
        <v>41</v>
      </c>
      <c r="B43" t="str">
        <f t="shared" si="5"/>
        <v>CRP_USR_MK_AP_RL5</v>
      </c>
      <c r="C43">
        <v>5</v>
      </c>
      <c r="D43" t="str">
        <f t="shared" si="4"/>
        <v>Insert into IDM_ROLE_MENU(ID, CREATED_BY, CREATED_DT, UPDATED_BY, UPDATED_DT, MENU_CD, ROLE_CD)Values(sys_guid(), 'SYSTEM', sysdate, NULL, NULL, 'MNU_GPCASH_F_EXCHANGE_RATE', 'CRP_USR_MK_AP_RL5');</v>
      </c>
    </row>
    <row r="44" spans="1:4" x14ac:dyDescent="0.25">
      <c r="A44" t="s">
        <v>41</v>
      </c>
      <c r="B44" t="str">
        <f t="shared" si="5"/>
        <v>CRP_USR_MK_AP_RL6</v>
      </c>
      <c r="C44">
        <v>6</v>
      </c>
      <c r="D44" t="str">
        <f t="shared" si="4"/>
        <v>Insert into IDM_ROLE_MENU(ID, CREATED_BY, CREATED_DT, UPDATED_BY, UPDATED_DT, MENU_CD, ROLE_CD)Values(sys_guid(), 'SYSTEM', sysdate, NULL, NULL, 'MNU_GPCASH_F_EXCHANGE_RATE', 'CRP_USR_MK_AP_RL6');</v>
      </c>
    </row>
    <row r="45" spans="1:4" x14ac:dyDescent="0.25">
      <c r="A45" t="s">
        <v>41</v>
      </c>
      <c r="B45" t="str">
        <f t="shared" si="5"/>
        <v>CRP_USR_MK_AP_RL7</v>
      </c>
      <c r="C45">
        <v>7</v>
      </c>
      <c r="D45" t="str">
        <f t="shared" si="4"/>
        <v>Insert into IDM_ROLE_MENU(ID, CREATED_BY, CREATED_DT, UPDATED_BY, UPDATED_DT, MENU_CD, ROLE_CD)Values(sys_guid(), 'SYSTEM', sysdate, NULL, NULL, 'MNU_GPCASH_F_EXCHANGE_RATE', 'CRP_USR_MK_AP_RL7');</v>
      </c>
    </row>
    <row r="46" spans="1:4" x14ac:dyDescent="0.25">
      <c r="A46" t="s">
        <v>41</v>
      </c>
      <c r="B46" t="str">
        <f t="shared" si="5"/>
        <v>CRP_USR_MK_AP_RL8</v>
      </c>
      <c r="C46">
        <v>8</v>
      </c>
      <c r="D46" t="str">
        <f t="shared" si="4"/>
        <v>Insert into IDM_ROLE_MENU(ID, CREATED_BY, CREATED_DT, UPDATED_BY, UPDATED_DT, MENU_CD, ROLE_CD)Values(sys_guid(), 'SYSTEM', sysdate, NULL, NULL, 'MNU_GPCASH_F_EXCHANGE_RATE', 'CRP_USR_MK_AP_RL8');</v>
      </c>
    </row>
    <row r="47" spans="1:4" x14ac:dyDescent="0.25">
      <c r="A47" t="s">
        <v>41</v>
      </c>
      <c r="B47" t="str">
        <f t="shared" si="5"/>
        <v>CRP_USR_MK_AP_RL9</v>
      </c>
      <c r="C47">
        <v>9</v>
      </c>
      <c r="D47" t="str">
        <f t="shared" si="4"/>
        <v>Insert into IDM_ROLE_MENU(ID, CREATED_BY, CREATED_DT, UPDATED_BY, UPDATED_DT, MENU_CD, ROLE_CD)Values(sys_guid(), 'SYSTEM', sysdate, NULL, NULL, 'MNU_GPCASH_F_EXCHANGE_RATE', 'CRP_USR_MK_AP_RL9');</v>
      </c>
    </row>
    <row r="49" spans="1:4" x14ac:dyDescent="0.25">
      <c r="A49" s="8" t="s">
        <v>49</v>
      </c>
    </row>
    <row r="50" spans="1:4" x14ac:dyDescent="0.25">
      <c r="A50" t="s">
        <v>41</v>
      </c>
      <c r="B50" t="str">
        <f>$A$49 &amp; C50</f>
        <v>CRP_USR_MK_RL1</v>
      </c>
      <c r="C50">
        <v>1</v>
      </c>
      <c r="D50" t="str">
        <f t="shared" ref="D50:D58" si="6">"Insert into IDM_ROLE_MENU(ID, CREATED_BY, CREATED_DT, UPDATED_BY, UPDATED_DT, MENU_CD, ROLE_CD)Values(sys_guid(), 'SYSTEM', sysdate, NULL, NULL, '" &amp; A50 &amp; "', '" &amp; B50 &amp; "');"</f>
        <v>Insert into IDM_ROLE_MENU(ID, CREATED_BY, CREATED_DT, UPDATED_BY, UPDATED_DT, MENU_CD, ROLE_CD)Values(sys_guid(), 'SYSTEM', sysdate, NULL, NULL, 'MNU_GPCASH_F_EXCHANGE_RATE', 'CRP_USR_MK_RL1');</v>
      </c>
    </row>
    <row r="51" spans="1:4" x14ac:dyDescent="0.25">
      <c r="A51" t="s">
        <v>41</v>
      </c>
      <c r="B51" t="str">
        <f t="shared" ref="B51:B58" si="7">$A$49 &amp; C51</f>
        <v>CRP_USR_MK_RL2</v>
      </c>
      <c r="C51">
        <v>2</v>
      </c>
      <c r="D51" t="str">
        <f t="shared" si="6"/>
        <v>Insert into IDM_ROLE_MENU(ID, CREATED_BY, CREATED_DT, UPDATED_BY, UPDATED_DT, MENU_CD, ROLE_CD)Values(sys_guid(), 'SYSTEM', sysdate, NULL, NULL, 'MNU_GPCASH_F_EXCHANGE_RATE', 'CRP_USR_MK_RL2');</v>
      </c>
    </row>
    <row r="52" spans="1:4" x14ac:dyDescent="0.25">
      <c r="A52" t="s">
        <v>41</v>
      </c>
      <c r="B52" t="str">
        <f t="shared" si="7"/>
        <v>CRP_USR_MK_RL3</v>
      </c>
      <c r="C52">
        <v>3</v>
      </c>
      <c r="D52" t="str">
        <f t="shared" si="6"/>
        <v>Insert into IDM_ROLE_MENU(ID, CREATED_BY, CREATED_DT, UPDATED_BY, UPDATED_DT, MENU_CD, ROLE_CD)Values(sys_guid(), 'SYSTEM', sysdate, NULL, NULL, 'MNU_GPCASH_F_EXCHANGE_RATE', 'CRP_USR_MK_RL3');</v>
      </c>
    </row>
    <row r="53" spans="1:4" x14ac:dyDescent="0.25">
      <c r="A53" t="s">
        <v>41</v>
      </c>
      <c r="B53" t="str">
        <f t="shared" si="7"/>
        <v>CRP_USR_MK_RL4</v>
      </c>
      <c r="C53">
        <v>4</v>
      </c>
      <c r="D53" t="str">
        <f t="shared" si="6"/>
        <v>Insert into IDM_ROLE_MENU(ID, CREATED_BY, CREATED_DT, UPDATED_BY, UPDATED_DT, MENU_CD, ROLE_CD)Values(sys_guid(), 'SYSTEM', sysdate, NULL, NULL, 'MNU_GPCASH_F_EXCHANGE_RATE', 'CRP_USR_MK_RL4');</v>
      </c>
    </row>
    <row r="54" spans="1:4" x14ac:dyDescent="0.25">
      <c r="A54" t="s">
        <v>41</v>
      </c>
      <c r="B54" t="str">
        <f t="shared" si="7"/>
        <v>CRP_USR_MK_RL5</v>
      </c>
      <c r="C54">
        <v>5</v>
      </c>
      <c r="D54" t="str">
        <f t="shared" si="6"/>
        <v>Insert into IDM_ROLE_MENU(ID, CREATED_BY, CREATED_DT, UPDATED_BY, UPDATED_DT, MENU_CD, ROLE_CD)Values(sys_guid(), 'SYSTEM', sysdate, NULL, NULL, 'MNU_GPCASH_F_EXCHANGE_RATE', 'CRP_USR_MK_RL5');</v>
      </c>
    </row>
    <row r="55" spans="1:4" x14ac:dyDescent="0.25">
      <c r="A55" t="s">
        <v>41</v>
      </c>
      <c r="B55" t="str">
        <f t="shared" si="7"/>
        <v>CRP_USR_MK_RL6</v>
      </c>
      <c r="C55">
        <v>6</v>
      </c>
      <c r="D55" t="str">
        <f t="shared" si="6"/>
        <v>Insert into IDM_ROLE_MENU(ID, CREATED_BY, CREATED_DT, UPDATED_BY, UPDATED_DT, MENU_CD, ROLE_CD)Values(sys_guid(), 'SYSTEM', sysdate, NULL, NULL, 'MNU_GPCASH_F_EXCHANGE_RATE', 'CRP_USR_MK_RL6');</v>
      </c>
    </row>
    <row r="56" spans="1:4" x14ac:dyDescent="0.25">
      <c r="A56" t="s">
        <v>41</v>
      </c>
      <c r="B56" t="str">
        <f t="shared" si="7"/>
        <v>CRP_USR_MK_RL7</v>
      </c>
      <c r="C56">
        <v>7</v>
      </c>
      <c r="D56" t="str">
        <f t="shared" si="6"/>
        <v>Insert into IDM_ROLE_MENU(ID, CREATED_BY, CREATED_DT, UPDATED_BY, UPDATED_DT, MENU_CD, ROLE_CD)Values(sys_guid(), 'SYSTEM', sysdate, NULL, NULL, 'MNU_GPCASH_F_EXCHANGE_RATE', 'CRP_USR_MK_RL7');</v>
      </c>
    </row>
    <row r="57" spans="1:4" x14ac:dyDescent="0.25">
      <c r="A57" t="s">
        <v>41</v>
      </c>
      <c r="B57" t="str">
        <f t="shared" si="7"/>
        <v>CRP_USR_MK_RL8</v>
      </c>
      <c r="C57">
        <v>8</v>
      </c>
      <c r="D57" t="str">
        <f t="shared" si="6"/>
        <v>Insert into IDM_ROLE_MENU(ID, CREATED_BY, CREATED_DT, UPDATED_BY, UPDATED_DT, MENU_CD, ROLE_CD)Values(sys_guid(), 'SYSTEM', sysdate, NULL, NULL, 'MNU_GPCASH_F_EXCHANGE_RATE', 'CRP_USR_MK_RL8');</v>
      </c>
    </row>
    <row r="58" spans="1:4" x14ac:dyDescent="0.25">
      <c r="A58" t="s">
        <v>41</v>
      </c>
      <c r="B58" t="str">
        <f t="shared" si="7"/>
        <v>CRP_USR_MK_RL9</v>
      </c>
      <c r="C58">
        <v>9</v>
      </c>
      <c r="D58" t="str">
        <f t="shared" si="6"/>
        <v>Insert into IDM_ROLE_MENU(ID, CREATED_BY, CREATED_DT, UPDATED_BY, UPDATED_DT, MENU_CD, ROLE_CD)Values(sys_guid(), 'SYSTEM', sysdate, NULL, NULL, 'MNU_GPCASH_F_EXCHANGE_RATE', 'CRP_USR_MK_RL9');</v>
      </c>
    </row>
    <row r="60" spans="1:4" x14ac:dyDescent="0.25">
      <c r="A60" s="8" t="s">
        <v>45</v>
      </c>
    </row>
    <row r="61" spans="1:4" x14ac:dyDescent="0.25">
      <c r="A61" t="s">
        <v>41</v>
      </c>
      <c r="B61" t="str">
        <f>$A$60 &amp; C61</f>
        <v>CRP_USR_AP1</v>
      </c>
      <c r="C61">
        <v>1</v>
      </c>
      <c r="D61" t="str">
        <f t="shared" ref="D61:D69" si="8">"Insert into IDM_ROLE_MENU(ID, CREATED_BY, CREATED_DT, UPDATED_BY, UPDATED_DT, MENU_CD, ROLE_CD)Values(sys_guid(), 'SYSTEM', sysdate, NULL, NULL, '" &amp; A61 &amp; "', '" &amp; B61 &amp; "');"</f>
        <v>Insert into IDM_ROLE_MENU(ID, CREATED_BY, CREATED_DT, UPDATED_BY, UPDATED_DT, MENU_CD, ROLE_CD)Values(sys_guid(), 'SYSTEM', sysdate, NULL, NULL, 'MNU_GPCASH_F_EXCHANGE_RATE', 'CRP_USR_AP1');</v>
      </c>
    </row>
    <row r="62" spans="1:4" x14ac:dyDescent="0.25">
      <c r="A62" t="s">
        <v>41</v>
      </c>
      <c r="B62" t="str">
        <f t="shared" ref="B62:B69" si="9">$A$60 &amp; C62</f>
        <v>CRP_USR_AP2</v>
      </c>
      <c r="C62">
        <v>2</v>
      </c>
      <c r="D62" t="str">
        <f t="shared" si="8"/>
        <v>Insert into IDM_ROLE_MENU(ID, CREATED_BY, CREATED_DT, UPDATED_BY, UPDATED_DT, MENU_CD, ROLE_CD)Values(sys_guid(), 'SYSTEM', sysdate, NULL, NULL, 'MNU_GPCASH_F_EXCHANGE_RATE', 'CRP_USR_AP2');</v>
      </c>
    </row>
    <row r="63" spans="1:4" x14ac:dyDescent="0.25">
      <c r="A63" t="s">
        <v>41</v>
      </c>
      <c r="B63" t="str">
        <f t="shared" si="9"/>
        <v>CRP_USR_AP3</v>
      </c>
      <c r="C63">
        <v>3</v>
      </c>
      <c r="D63" t="str">
        <f t="shared" si="8"/>
        <v>Insert into IDM_ROLE_MENU(ID, CREATED_BY, CREATED_DT, UPDATED_BY, UPDATED_DT, MENU_CD, ROLE_CD)Values(sys_guid(), 'SYSTEM', sysdate, NULL, NULL, 'MNU_GPCASH_F_EXCHANGE_RATE', 'CRP_USR_AP3');</v>
      </c>
    </row>
    <row r="64" spans="1:4" x14ac:dyDescent="0.25">
      <c r="A64" t="s">
        <v>41</v>
      </c>
      <c r="B64" t="str">
        <f t="shared" si="9"/>
        <v>CRP_USR_AP4</v>
      </c>
      <c r="C64">
        <v>4</v>
      </c>
      <c r="D64" t="str">
        <f t="shared" si="8"/>
        <v>Insert into IDM_ROLE_MENU(ID, CREATED_BY, CREATED_DT, UPDATED_BY, UPDATED_DT, MENU_CD, ROLE_CD)Values(sys_guid(), 'SYSTEM', sysdate, NULL, NULL, 'MNU_GPCASH_F_EXCHANGE_RATE', 'CRP_USR_AP4');</v>
      </c>
    </row>
    <row r="65" spans="1:4" x14ac:dyDescent="0.25">
      <c r="A65" t="s">
        <v>41</v>
      </c>
      <c r="B65" t="str">
        <f t="shared" si="9"/>
        <v>CRP_USR_AP5</v>
      </c>
      <c r="C65">
        <v>5</v>
      </c>
      <c r="D65" t="str">
        <f t="shared" si="8"/>
        <v>Insert into IDM_ROLE_MENU(ID, CREATED_BY, CREATED_DT, UPDATED_BY, UPDATED_DT, MENU_CD, ROLE_CD)Values(sys_guid(), 'SYSTEM', sysdate, NULL, NULL, 'MNU_GPCASH_F_EXCHANGE_RATE', 'CRP_USR_AP5');</v>
      </c>
    </row>
    <row r="66" spans="1:4" x14ac:dyDescent="0.25">
      <c r="A66" t="s">
        <v>41</v>
      </c>
      <c r="B66" t="str">
        <f t="shared" si="9"/>
        <v>CRP_USR_AP6</v>
      </c>
      <c r="C66">
        <v>6</v>
      </c>
      <c r="D66" t="str">
        <f t="shared" si="8"/>
        <v>Insert into IDM_ROLE_MENU(ID, CREATED_BY, CREATED_DT, UPDATED_BY, UPDATED_DT, MENU_CD, ROLE_CD)Values(sys_guid(), 'SYSTEM', sysdate, NULL, NULL, 'MNU_GPCASH_F_EXCHANGE_RATE', 'CRP_USR_AP6');</v>
      </c>
    </row>
    <row r="67" spans="1:4" x14ac:dyDescent="0.25">
      <c r="A67" t="s">
        <v>41</v>
      </c>
      <c r="B67" t="str">
        <f t="shared" si="9"/>
        <v>CRP_USR_AP7</v>
      </c>
      <c r="C67">
        <v>7</v>
      </c>
      <c r="D67" t="str">
        <f t="shared" si="8"/>
        <v>Insert into IDM_ROLE_MENU(ID, CREATED_BY, CREATED_DT, UPDATED_BY, UPDATED_DT, MENU_CD, ROLE_CD)Values(sys_guid(), 'SYSTEM', sysdate, NULL, NULL, 'MNU_GPCASH_F_EXCHANGE_RATE', 'CRP_USR_AP7');</v>
      </c>
    </row>
    <row r="68" spans="1:4" x14ac:dyDescent="0.25">
      <c r="A68" t="s">
        <v>41</v>
      </c>
      <c r="B68" t="str">
        <f t="shared" si="9"/>
        <v>CRP_USR_AP8</v>
      </c>
      <c r="C68">
        <v>8</v>
      </c>
      <c r="D68" t="str">
        <f t="shared" si="8"/>
        <v>Insert into IDM_ROLE_MENU(ID, CREATED_BY, CREATED_DT, UPDATED_BY, UPDATED_DT, MENU_CD, ROLE_CD)Values(sys_guid(), 'SYSTEM', sysdate, NULL, NULL, 'MNU_GPCASH_F_EXCHANGE_RATE', 'CRP_USR_AP8');</v>
      </c>
    </row>
    <row r="69" spans="1:4" x14ac:dyDescent="0.25">
      <c r="A69" t="s">
        <v>41</v>
      </c>
      <c r="B69" t="str">
        <f t="shared" si="9"/>
        <v>CRP_USR_AP9</v>
      </c>
      <c r="C69">
        <v>9</v>
      </c>
      <c r="D69" t="str">
        <f t="shared" si="8"/>
        <v>Insert into IDM_ROLE_MENU(ID, CREATED_BY, CREATED_DT, UPDATED_BY, UPDATED_DT, MENU_CD, ROLE_CD)Values(sys_guid(), 'SYSTEM', sysdate, NULL, NULL, 'MNU_GPCASH_F_EXCHANGE_RATE', 'CRP_USR_AP9');</v>
      </c>
    </row>
    <row r="71" spans="1:4" x14ac:dyDescent="0.25">
      <c r="A71" s="8" t="s">
        <v>50</v>
      </c>
    </row>
    <row r="72" spans="1:4" x14ac:dyDescent="0.25">
      <c r="A72" t="s">
        <v>41</v>
      </c>
      <c r="B72" t="str">
        <f>$A$71 &amp; C72</f>
        <v>CRP_USR_AP_RL1</v>
      </c>
      <c r="C72">
        <v>1</v>
      </c>
      <c r="D72" t="str">
        <f t="shared" ref="D72:D80" si="10">"Insert into IDM_ROLE_MENU(ID, CREATED_BY, CREATED_DT, UPDATED_BY, UPDATED_DT, MENU_CD, ROLE_CD)Values(sys_guid(), 'SYSTEM', sysdate, NULL, NULL, '" &amp; A72 &amp; "', '" &amp; B72 &amp; "');"</f>
        <v>Insert into IDM_ROLE_MENU(ID, CREATED_BY, CREATED_DT, UPDATED_BY, UPDATED_DT, MENU_CD, ROLE_CD)Values(sys_guid(), 'SYSTEM', sysdate, NULL, NULL, 'MNU_GPCASH_F_EXCHANGE_RATE', 'CRP_USR_AP_RL1');</v>
      </c>
    </row>
    <row r="73" spans="1:4" x14ac:dyDescent="0.25">
      <c r="A73" t="s">
        <v>41</v>
      </c>
      <c r="B73" t="str">
        <f t="shared" ref="B73:B80" si="11">$A$71 &amp; C73</f>
        <v>CRP_USR_AP_RL2</v>
      </c>
      <c r="C73">
        <v>2</v>
      </c>
      <c r="D73" t="str">
        <f t="shared" si="10"/>
        <v>Insert into IDM_ROLE_MENU(ID, CREATED_BY, CREATED_DT, UPDATED_BY, UPDATED_DT, MENU_CD, ROLE_CD)Values(sys_guid(), 'SYSTEM', sysdate, NULL, NULL, 'MNU_GPCASH_F_EXCHANGE_RATE', 'CRP_USR_AP_RL2');</v>
      </c>
    </row>
    <row r="74" spans="1:4" x14ac:dyDescent="0.25">
      <c r="A74" t="s">
        <v>41</v>
      </c>
      <c r="B74" t="str">
        <f t="shared" si="11"/>
        <v>CRP_USR_AP_RL3</v>
      </c>
      <c r="C74">
        <v>3</v>
      </c>
      <c r="D74" t="str">
        <f t="shared" si="10"/>
        <v>Insert into IDM_ROLE_MENU(ID, CREATED_BY, CREATED_DT, UPDATED_BY, UPDATED_DT, MENU_CD, ROLE_CD)Values(sys_guid(), 'SYSTEM', sysdate, NULL, NULL, 'MNU_GPCASH_F_EXCHANGE_RATE', 'CRP_USR_AP_RL3');</v>
      </c>
    </row>
    <row r="75" spans="1:4" x14ac:dyDescent="0.25">
      <c r="A75" t="s">
        <v>41</v>
      </c>
      <c r="B75" t="str">
        <f t="shared" si="11"/>
        <v>CRP_USR_AP_RL4</v>
      </c>
      <c r="C75">
        <v>4</v>
      </c>
      <c r="D75" t="str">
        <f t="shared" si="10"/>
        <v>Insert into IDM_ROLE_MENU(ID, CREATED_BY, CREATED_DT, UPDATED_BY, UPDATED_DT, MENU_CD, ROLE_CD)Values(sys_guid(), 'SYSTEM', sysdate, NULL, NULL, 'MNU_GPCASH_F_EXCHANGE_RATE', 'CRP_USR_AP_RL4');</v>
      </c>
    </row>
    <row r="76" spans="1:4" x14ac:dyDescent="0.25">
      <c r="A76" t="s">
        <v>41</v>
      </c>
      <c r="B76" t="str">
        <f t="shared" si="11"/>
        <v>CRP_USR_AP_RL5</v>
      </c>
      <c r="C76">
        <v>5</v>
      </c>
      <c r="D76" t="str">
        <f t="shared" si="10"/>
        <v>Insert into IDM_ROLE_MENU(ID, CREATED_BY, CREATED_DT, UPDATED_BY, UPDATED_DT, MENU_CD, ROLE_CD)Values(sys_guid(), 'SYSTEM', sysdate, NULL, NULL, 'MNU_GPCASH_F_EXCHANGE_RATE', 'CRP_USR_AP_RL5');</v>
      </c>
    </row>
    <row r="77" spans="1:4" x14ac:dyDescent="0.25">
      <c r="A77" t="s">
        <v>41</v>
      </c>
      <c r="B77" t="str">
        <f t="shared" si="11"/>
        <v>CRP_USR_AP_RL6</v>
      </c>
      <c r="C77">
        <v>6</v>
      </c>
      <c r="D77" t="str">
        <f t="shared" si="10"/>
        <v>Insert into IDM_ROLE_MENU(ID, CREATED_BY, CREATED_DT, UPDATED_BY, UPDATED_DT, MENU_CD, ROLE_CD)Values(sys_guid(), 'SYSTEM', sysdate, NULL, NULL, 'MNU_GPCASH_F_EXCHANGE_RATE', 'CRP_USR_AP_RL6');</v>
      </c>
    </row>
    <row r="78" spans="1:4" x14ac:dyDescent="0.25">
      <c r="A78" t="s">
        <v>41</v>
      </c>
      <c r="B78" t="str">
        <f t="shared" si="11"/>
        <v>CRP_USR_AP_RL7</v>
      </c>
      <c r="C78">
        <v>7</v>
      </c>
      <c r="D78" t="str">
        <f t="shared" si="10"/>
        <v>Insert into IDM_ROLE_MENU(ID, CREATED_BY, CREATED_DT, UPDATED_BY, UPDATED_DT, MENU_CD, ROLE_CD)Values(sys_guid(), 'SYSTEM', sysdate, NULL, NULL, 'MNU_GPCASH_F_EXCHANGE_RATE', 'CRP_USR_AP_RL7');</v>
      </c>
    </row>
    <row r="79" spans="1:4" x14ac:dyDescent="0.25">
      <c r="A79" t="s">
        <v>41</v>
      </c>
      <c r="B79" t="str">
        <f t="shared" si="11"/>
        <v>CRP_USR_AP_RL8</v>
      </c>
      <c r="C79">
        <v>8</v>
      </c>
      <c r="D79" t="str">
        <f t="shared" si="10"/>
        <v>Insert into IDM_ROLE_MENU(ID, CREATED_BY, CREATED_DT, UPDATED_BY, UPDATED_DT, MENU_CD, ROLE_CD)Values(sys_guid(), 'SYSTEM', sysdate, NULL, NULL, 'MNU_GPCASH_F_EXCHANGE_RATE', 'CRP_USR_AP_RL8');</v>
      </c>
    </row>
    <row r="80" spans="1:4" x14ac:dyDescent="0.25">
      <c r="A80" t="s">
        <v>41</v>
      </c>
      <c r="B80" t="str">
        <f t="shared" si="11"/>
        <v>CRP_USR_AP_RL9</v>
      </c>
      <c r="C80">
        <v>9</v>
      </c>
      <c r="D80" t="str">
        <f t="shared" si="10"/>
        <v>Insert into IDM_ROLE_MENU(ID, CREATED_BY, CREATED_DT, UPDATED_BY, UPDATED_DT, MENU_CD, ROLE_CD)Values(sys_guid(), 'SYSTEM', sysdate, NULL, NULL, 'MNU_GPCASH_F_EXCHANGE_RATE', 'CRP_USR_AP_RL9');</v>
      </c>
    </row>
    <row r="82" spans="1:4" x14ac:dyDescent="0.25">
      <c r="A82" s="8" t="s">
        <v>51</v>
      </c>
    </row>
    <row r="83" spans="1:4" x14ac:dyDescent="0.25">
      <c r="A83" t="s">
        <v>41</v>
      </c>
      <c r="B83" t="str">
        <f>$A$82 &amp; C83</f>
        <v>CRP_USR_RL1</v>
      </c>
      <c r="C83">
        <v>1</v>
      </c>
      <c r="D83" t="str">
        <f t="shared" ref="D83:D91" si="12">"Insert into IDM_ROLE_MENU(ID, CREATED_BY, CREATED_DT, UPDATED_BY, UPDATED_DT, MENU_CD, ROLE_CD)Values(sys_guid(), 'SYSTEM', sysdate, NULL, NULL, '" &amp; A83 &amp; "', '" &amp; B83 &amp; "');"</f>
        <v>Insert into IDM_ROLE_MENU(ID, CREATED_BY, CREATED_DT, UPDATED_BY, UPDATED_DT, MENU_CD, ROLE_CD)Values(sys_guid(), 'SYSTEM', sysdate, NULL, NULL, 'MNU_GPCASH_F_EXCHANGE_RATE', 'CRP_USR_RL1');</v>
      </c>
    </row>
    <row r="84" spans="1:4" x14ac:dyDescent="0.25">
      <c r="A84" t="s">
        <v>41</v>
      </c>
      <c r="B84" t="str">
        <f t="shared" ref="B84:B91" si="13">$A$82 &amp; C84</f>
        <v>CRP_USR_RL2</v>
      </c>
      <c r="C84">
        <v>2</v>
      </c>
      <c r="D84" t="str">
        <f t="shared" si="12"/>
        <v>Insert into IDM_ROLE_MENU(ID, CREATED_BY, CREATED_DT, UPDATED_BY, UPDATED_DT, MENU_CD, ROLE_CD)Values(sys_guid(), 'SYSTEM', sysdate, NULL, NULL, 'MNU_GPCASH_F_EXCHANGE_RATE', 'CRP_USR_RL2');</v>
      </c>
    </row>
    <row r="85" spans="1:4" x14ac:dyDescent="0.25">
      <c r="A85" t="s">
        <v>41</v>
      </c>
      <c r="B85" t="str">
        <f t="shared" si="13"/>
        <v>CRP_USR_RL3</v>
      </c>
      <c r="C85">
        <v>3</v>
      </c>
      <c r="D85" t="str">
        <f t="shared" si="12"/>
        <v>Insert into IDM_ROLE_MENU(ID, CREATED_BY, CREATED_DT, UPDATED_BY, UPDATED_DT, MENU_CD, ROLE_CD)Values(sys_guid(), 'SYSTEM', sysdate, NULL, NULL, 'MNU_GPCASH_F_EXCHANGE_RATE', 'CRP_USR_RL3');</v>
      </c>
    </row>
    <row r="86" spans="1:4" x14ac:dyDescent="0.25">
      <c r="A86" t="s">
        <v>41</v>
      </c>
      <c r="B86" t="str">
        <f t="shared" si="13"/>
        <v>CRP_USR_RL4</v>
      </c>
      <c r="C86">
        <v>4</v>
      </c>
      <c r="D86" t="str">
        <f t="shared" si="12"/>
        <v>Insert into IDM_ROLE_MENU(ID, CREATED_BY, CREATED_DT, UPDATED_BY, UPDATED_DT, MENU_CD, ROLE_CD)Values(sys_guid(), 'SYSTEM', sysdate, NULL, NULL, 'MNU_GPCASH_F_EXCHANGE_RATE', 'CRP_USR_RL4');</v>
      </c>
    </row>
    <row r="87" spans="1:4" x14ac:dyDescent="0.25">
      <c r="A87" t="s">
        <v>41</v>
      </c>
      <c r="B87" t="str">
        <f t="shared" si="13"/>
        <v>CRP_USR_RL5</v>
      </c>
      <c r="C87">
        <v>5</v>
      </c>
      <c r="D87" t="str">
        <f t="shared" si="12"/>
        <v>Insert into IDM_ROLE_MENU(ID, CREATED_BY, CREATED_DT, UPDATED_BY, UPDATED_DT, MENU_CD, ROLE_CD)Values(sys_guid(), 'SYSTEM', sysdate, NULL, NULL, 'MNU_GPCASH_F_EXCHANGE_RATE', 'CRP_USR_RL5');</v>
      </c>
    </row>
    <row r="88" spans="1:4" x14ac:dyDescent="0.25">
      <c r="A88" t="s">
        <v>41</v>
      </c>
      <c r="B88" t="str">
        <f t="shared" si="13"/>
        <v>CRP_USR_RL6</v>
      </c>
      <c r="C88">
        <v>6</v>
      </c>
      <c r="D88" t="str">
        <f t="shared" si="12"/>
        <v>Insert into IDM_ROLE_MENU(ID, CREATED_BY, CREATED_DT, UPDATED_BY, UPDATED_DT, MENU_CD, ROLE_CD)Values(sys_guid(), 'SYSTEM', sysdate, NULL, NULL, 'MNU_GPCASH_F_EXCHANGE_RATE', 'CRP_USR_RL6');</v>
      </c>
    </row>
    <row r="89" spans="1:4" x14ac:dyDescent="0.25">
      <c r="A89" t="s">
        <v>41</v>
      </c>
      <c r="B89" t="str">
        <f t="shared" si="13"/>
        <v>CRP_USR_RL7</v>
      </c>
      <c r="C89">
        <v>7</v>
      </c>
      <c r="D89" t="str">
        <f t="shared" si="12"/>
        <v>Insert into IDM_ROLE_MENU(ID, CREATED_BY, CREATED_DT, UPDATED_BY, UPDATED_DT, MENU_CD, ROLE_CD)Values(sys_guid(), 'SYSTEM', sysdate, NULL, NULL, 'MNU_GPCASH_F_EXCHANGE_RATE', 'CRP_USR_RL7');</v>
      </c>
    </row>
    <row r="90" spans="1:4" x14ac:dyDescent="0.25">
      <c r="A90" t="s">
        <v>41</v>
      </c>
      <c r="B90" t="str">
        <f t="shared" si="13"/>
        <v>CRP_USR_RL8</v>
      </c>
      <c r="C90">
        <v>8</v>
      </c>
      <c r="D90" t="str">
        <f t="shared" si="12"/>
        <v>Insert into IDM_ROLE_MENU(ID, CREATED_BY, CREATED_DT, UPDATED_BY, UPDATED_DT, MENU_CD, ROLE_CD)Values(sys_guid(), 'SYSTEM', sysdate, NULL, NULL, 'MNU_GPCASH_F_EXCHANGE_RATE', 'CRP_USR_RL8');</v>
      </c>
    </row>
    <row r="91" spans="1:4" x14ac:dyDescent="0.25">
      <c r="A91" t="s">
        <v>41</v>
      </c>
      <c r="B91" t="str">
        <f t="shared" si="13"/>
        <v>CRP_USR_RL9</v>
      </c>
      <c r="C91">
        <v>9</v>
      </c>
      <c r="D91" t="str">
        <f t="shared" si="12"/>
        <v>Insert into IDM_ROLE_MENU(ID, CREATED_BY, CREATED_DT, UPDATED_BY, UPDATED_DT, MENU_CD, ROLE_CD)Values(sys_guid(), 'SYSTEM', sysdate, NULL, NULL, 'MNU_GPCASH_F_EXCHANGE_RATE', 'CRP_USR_RL9');</v>
      </c>
    </row>
    <row r="92" spans="1:4" x14ac:dyDescent="0.25">
      <c r="D92" s="7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opLeftCell="A91" workbookViewId="0"/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26.85546875" customWidth="1"/>
    <col min="7" max="7" width="12.28515625" customWidth="1"/>
  </cols>
  <sheetData>
    <row r="1" spans="1:16384" s="1" customFormat="1" ht="36" customHeight="1" x14ac:dyDescent="0.5">
      <c r="A1" s="1" t="s">
        <v>52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('MNU_GPCASH_F_INTEREST_RATE', 'N', 'Interest Rate', '', 999, 'N', 'Interest Rate', 'Y', 0, 'I', '','');</v>
      </c>
      <c r="B5" t="s">
        <v>40</v>
      </c>
      <c r="C5"/>
      <c r="D5" t="s">
        <v>29</v>
      </c>
      <c r="E5">
        <v>0</v>
      </c>
      <c r="F5" t="s">
        <v>9</v>
      </c>
    </row>
    <row r="6" spans="1:16384" s="2" customFormat="1" x14ac:dyDescent="0.25">
      <c r="A6" s="7" t="s">
        <v>10</v>
      </c>
    </row>
    <row r="7" spans="1:16384" s="2" customFormat="1" x14ac:dyDescent="0.25">
      <c r="A7" s="7"/>
    </row>
    <row r="8" spans="1:16384" s="2" customFormat="1" x14ac:dyDescent="0.25">
      <c r="A8" s="7"/>
    </row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('MNU_GPCASH_F_INTEREST_RATE32', 'SYSTEM', NULL, 3, 2, NULL, NULL, 'GPCASHIB', 'MNU_GPCASH_F_INTEREST_RATE', 'MNU_GPCASH_F_INFO');</v>
      </c>
      <c r="B11" t="s">
        <v>43</v>
      </c>
      <c r="C11" t="s">
        <v>40</v>
      </c>
      <c r="D11">
        <v>3</v>
      </c>
      <c r="E11">
        <v>2</v>
      </c>
      <c r="F11" t="str">
        <f>C11 &amp;D11 &amp;E11</f>
        <v>MNU_GPCASH_F_INTEREST_RATE32</v>
      </c>
      <c r="G11" s="7" t="s">
        <v>44</v>
      </c>
    </row>
    <row r="12" spans="1:16384" s="2" customFormat="1" x14ac:dyDescent="0.25">
      <c r="A12" s="7" t="s">
        <v>10</v>
      </c>
    </row>
    <row r="13" spans="1:16384" s="2" customFormat="1" x14ac:dyDescent="0.25">
      <c r="A13" s="7"/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42</v>
      </c>
    </row>
    <row r="16" spans="1:16384" s="9" customFormat="1" x14ac:dyDescent="0.25">
      <c r="A16" s="8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40</v>
      </c>
      <c r="B17" t="str">
        <f>$A$16&amp;C17</f>
        <v>CRP_USR_MK1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'MNU_GPCASH_F_INTEREST_RATE', 'CRP_USR_MK1');</v>
      </c>
    </row>
    <row r="18" spans="1:4" x14ac:dyDescent="0.25">
      <c r="A18" t="s">
        <v>40</v>
      </c>
      <c r="B18" t="str">
        <f t="shared" ref="B18:B25" si="0">$A$16&amp;C18</f>
        <v>CRP_USR_MK2</v>
      </c>
      <c r="C18">
        <v>2</v>
      </c>
      <c r="D18" t="str">
        <f>"Insert into IDM_ROLE_MENU(ID, CREATED_BY, CREATED_DT, UPDATED_BY, UPDATED_DT, MENU_CD, ROLE_CD)Values(sys_guid(), 'SYSTEM', sysdate, NULL, NULL, '" &amp; A18 &amp; "', '" &amp; B18 &amp; "');"</f>
        <v>Insert into IDM_ROLE_MENU(ID, CREATED_BY, CREATED_DT, UPDATED_BY, UPDATED_DT, MENU_CD, ROLE_CD)Values(sys_guid(), 'SYSTEM', sysdate, NULL, NULL, 'MNU_GPCASH_F_INTEREST_RATE', 'CRP_USR_MK2');</v>
      </c>
    </row>
    <row r="19" spans="1:4" x14ac:dyDescent="0.25">
      <c r="A19" t="s">
        <v>40</v>
      </c>
      <c r="B19" t="str">
        <f t="shared" si="0"/>
        <v>CRP_USR_MK3</v>
      </c>
      <c r="C19">
        <v>3</v>
      </c>
      <c r="D19" t="str">
        <f t="shared" ref="D19:D25" si="1">"Insert into IDM_ROLE_MENU(ID, CREATED_BY, CREATED_DT, UPDATED_BY, UPDATED_DT, MENU_CD, ROLE_CD)Values(sys_guid(), 'SYSTEM', sysdate, NULL, NULL, '" &amp; A19 &amp; "', '" &amp; B19 &amp; "');"</f>
        <v>Insert into IDM_ROLE_MENU(ID, CREATED_BY, CREATED_DT, UPDATED_BY, UPDATED_DT, MENU_CD, ROLE_CD)Values(sys_guid(), 'SYSTEM', sysdate, NULL, NULL, 'MNU_GPCASH_F_INTEREST_RATE', 'CRP_USR_MK3');</v>
      </c>
    </row>
    <row r="20" spans="1:4" x14ac:dyDescent="0.25">
      <c r="A20" t="s">
        <v>40</v>
      </c>
      <c r="B20" t="str">
        <f t="shared" si="0"/>
        <v>CRP_USR_MK4</v>
      </c>
      <c r="C20">
        <v>4</v>
      </c>
      <c r="D20" t="str">
        <f t="shared" si="1"/>
        <v>Insert into IDM_ROLE_MENU(ID, CREATED_BY, CREATED_DT, UPDATED_BY, UPDATED_DT, MENU_CD, ROLE_CD)Values(sys_guid(), 'SYSTEM', sysdate, NULL, NULL, 'MNU_GPCASH_F_INTEREST_RATE', 'CRP_USR_MK4');</v>
      </c>
    </row>
    <row r="21" spans="1:4" x14ac:dyDescent="0.25">
      <c r="A21" t="s">
        <v>40</v>
      </c>
      <c r="B21" t="str">
        <f t="shared" si="0"/>
        <v>CRP_USR_MK5</v>
      </c>
      <c r="C21">
        <v>5</v>
      </c>
      <c r="D21" t="str">
        <f t="shared" si="1"/>
        <v>Insert into IDM_ROLE_MENU(ID, CREATED_BY, CREATED_DT, UPDATED_BY, UPDATED_DT, MENU_CD, ROLE_CD)Values(sys_guid(), 'SYSTEM', sysdate, NULL, NULL, 'MNU_GPCASH_F_INTEREST_RATE', 'CRP_USR_MK5');</v>
      </c>
    </row>
    <row r="22" spans="1:4" x14ac:dyDescent="0.25">
      <c r="A22" t="s">
        <v>40</v>
      </c>
      <c r="B22" t="str">
        <f t="shared" si="0"/>
        <v>CRP_USR_MK6</v>
      </c>
      <c r="C22">
        <v>6</v>
      </c>
      <c r="D22" t="str">
        <f t="shared" si="1"/>
        <v>Insert into IDM_ROLE_MENU(ID, CREATED_BY, CREATED_DT, UPDATED_BY, UPDATED_DT, MENU_CD, ROLE_CD)Values(sys_guid(), 'SYSTEM', sysdate, NULL, NULL, 'MNU_GPCASH_F_INTEREST_RATE', 'CRP_USR_MK6');</v>
      </c>
    </row>
    <row r="23" spans="1:4" x14ac:dyDescent="0.25">
      <c r="A23" t="s">
        <v>40</v>
      </c>
      <c r="B23" t="str">
        <f t="shared" si="0"/>
        <v>CRP_USR_MK7</v>
      </c>
      <c r="C23">
        <v>7</v>
      </c>
      <c r="D23" t="str">
        <f t="shared" si="1"/>
        <v>Insert into IDM_ROLE_MENU(ID, CREATED_BY, CREATED_DT, UPDATED_BY, UPDATED_DT, MENU_CD, ROLE_CD)Values(sys_guid(), 'SYSTEM', sysdate, NULL, NULL, 'MNU_GPCASH_F_INTEREST_RATE', 'CRP_USR_MK7');</v>
      </c>
    </row>
    <row r="24" spans="1:4" x14ac:dyDescent="0.25">
      <c r="A24" t="s">
        <v>40</v>
      </c>
      <c r="B24" t="str">
        <f t="shared" si="0"/>
        <v>CRP_USR_MK8</v>
      </c>
      <c r="C24">
        <v>8</v>
      </c>
      <c r="D24" t="str">
        <f t="shared" si="1"/>
        <v>Insert into IDM_ROLE_MENU(ID, CREATED_BY, CREATED_DT, UPDATED_BY, UPDATED_DT, MENU_CD, ROLE_CD)Values(sys_guid(), 'SYSTEM', sysdate, NULL, NULL, 'MNU_GPCASH_F_INTEREST_RATE', 'CRP_USR_MK8');</v>
      </c>
    </row>
    <row r="25" spans="1:4" x14ac:dyDescent="0.25">
      <c r="A25" t="s">
        <v>40</v>
      </c>
      <c r="B25" t="str">
        <f t="shared" si="0"/>
        <v>CRP_USR_MK9</v>
      </c>
      <c r="C25">
        <v>9</v>
      </c>
      <c r="D25" t="str">
        <f t="shared" si="1"/>
        <v>Insert into IDM_ROLE_MENU(ID, CREATED_BY, CREATED_DT, UPDATED_BY, UPDATED_DT, MENU_CD, ROLE_CD)Values(sys_guid(), 'SYSTEM', sysdate, NULL, NULL, 'MNU_GPCASH_F_INTEREST_RATE', 'CRP_USR_MK9');</v>
      </c>
    </row>
    <row r="27" spans="1:4" x14ac:dyDescent="0.25">
      <c r="A27" s="8" t="s">
        <v>47</v>
      </c>
    </row>
    <row r="28" spans="1:4" x14ac:dyDescent="0.25">
      <c r="A28" t="s">
        <v>40</v>
      </c>
      <c r="B28" t="str">
        <f>$A$27 &amp; C28</f>
        <v>CRP_USR_MK_AP1</v>
      </c>
      <c r="C28">
        <v>1</v>
      </c>
      <c r="D28" t="str">
        <f t="shared" ref="D28:D36" si="2">"Insert into IDM_ROLE_MENU(ID, CREATED_BY, CREATED_DT, UPDATED_BY, UPDATED_DT, MENU_CD, ROLE_CD)Values(sys_guid(), 'SYSTEM', sysdate, NULL, NULL, '" &amp; A28 &amp; "', '" &amp; B28 &amp; "');"</f>
        <v>Insert into IDM_ROLE_MENU(ID, CREATED_BY, CREATED_DT, UPDATED_BY, UPDATED_DT, MENU_CD, ROLE_CD)Values(sys_guid(), 'SYSTEM', sysdate, NULL, NULL, 'MNU_GPCASH_F_INTEREST_RATE', 'CRP_USR_MK_AP1');</v>
      </c>
    </row>
    <row r="29" spans="1:4" x14ac:dyDescent="0.25">
      <c r="A29" t="s">
        <v>40</v>
      </c>
      <c r="B29" t="str">
        <f t="shared" ref="B29:B36" si="3">$A$27 &amp; C29</f>
        <v>CRP_USR_MK_AP2</v>
      </c>
      <c r="C29">
        <v>2</v>
      </c>
      <c r="D29" t="str">
        <f t="shared" si="2"/>
        <v>Insert into IDM_ROLE_MENU(ID, CREATED_BY, CREATED_DT, UPDATED_BY, UPDATED_DT, MENU_CD, ROLE_CD)Values(sys_guid(), 'SYSTEM', sysdate, NULL, NULL, 'MNU_GPCASH_F_INTEREST_RATE', 'CRP_USR_MK_AP2');</v>
      </c>
    </row>
    <row r="30" spans="1:4" x14ac:dyDescent="0.25">
      <c r="A30" t="s">
        <v>40</v>
      </c>
      <c r="B30" t="str">
        <f t="shared" si="3"/>
        <v>CRP_USR_MK_AP3</v>
      </c>
      <c r="C30">
        <v>3</v>
      </c>
      <c r="D30" t="str">
        <f t="shared" si="2"/>
        <v>Insert into IDM_ROLE_MENU(ID, CREATED_BY, CREATED_DT, UPDATED_BY, UPDATED_DT, MENU_CD, ROLE_CD)Values(sys_guid(), 'SYSTEM', sysdate, NULL, NULL, 'MNU_GPCASH_F_INTEREST_RATE', 'CRP_USR_MK_AP3');</v>
      </c>
    </row>
    <row r="31" spans="1:4" x14ac:dyDescent="0.25">
      <c r="A31" t="s">
        <v>40</v>
      </c>
      <c r="B31" t="str">
        <f t="shared" si="3"/>
        <v>CRP_USR_MK_AP4</v>
      </c>
      <c r="C31">
        <v>4</v>
      </c>
      <c r="D31" t="str">
        <f t="shared" si="2"/>
        <v>Insert into IDM_ROLE_MENU(ID, CREATED_BY, CREATED_DT, UPDATED_BY, UPDATED_DT, MENU_CD, ROLE_CD)Values(sys_guid(), 'SYSTEM', sysdate, NULL, NULL, 'MNU_GPCASH_F_INTEREST_RATE', 'CRP_USR_MK_AP4');</v>
      </c>
    </row>
    <row r="32" spans="1:4" x14ac:dyDescent="0.25">
      <c r="A32" t="s">
        <v>40</v>
      </c>
      <c r="B32" t="str">
        <f t="shared" si="3"/>
        <v>CRP_USR_MK_AP5</v>
      </c>
      <c r="C32">
        <v>5</v>
      </c>
      <c r="D32" t="str">
        <f t="shared" si="2"/>
        <v>Insert into IDM_ROLE_MENU(ID, CREATED_BY, CREATED_DT, UPDATED_BY, UPDATED_DT, MENU_CD, ROLE_CD)Values(sys_guid(), 'SYSTEM', sysdate, NULL, NULL, 'MNU_GPCASH_F_INTEREST_RATE', 'CRP_USR_MK_AP5');</v>
      </c>
    </row>
    <row r="33" spans="1:4" x14ac:dyDescent="0.25">
      <c r="A33" t="s">
        <v>40</v>
      </c>
      <c r="B33" t="str">
        <f t="shared" si="3"/>
        <v>CRP_USR_MK_AP6</v>
      </c>
      <c r="C33">
        <v>6</v>
      </c>
      <c r="D33" t="str">
        <f t="shared" si="2"/>
        <v>Insert into IDM_ROLE_MENU(ID, CREATED_BY, CREATED_DT, UPDATED_BY, UPDATED_DT, MENU_CD, ROLE_CD)Values(sys_guid(), 'SYSTEM', sysdate, NULL, NULL, 'MNU_GPCASH_F_INTEREST_RATE', 'CRP_USR_MK_AP6');</v>
      </c>
    </row>
    <row r="34" spans="1:4" x14ac:dyDescent="0.25">
      <c r="A34" t="s">
        <v>40</v>
      </c>
      <c r="B34" t="str">
        <f t="shared" si="3"/>
        <v>CRP_USR_MK_AP7</v>
      </c>
      <c r="C34">
        <v>7</v>
      </c>
      <c r="D34" t="str">
        <f t="shared" si="2"/>
        <v>Insert into IDM_ROLE_MENU(ID, CREATED_BY, CREATED_DT, UPDATED_BY, UPDATED_DT, MENU_CD, ROLE_CD)Values(sys_guid(), 'SYSTEM', sysdate, NULL, NULL, 'MNU_GPCASH_F_INTEREST_RATE', 'CRP_USR_MK_AP7');</v>
      </c>
    </row>
    <row r="35" spans="1:4" x14ac:dyDescent="0.25">
      <c r="A35" t="s">
        <v>40</v>
      </c>
      <c r="B35" t="str">
        <f t="shared" si="3"/>
        <v>CRP_USR_MK_AP8</v>
      </c>
      <c r="C35">
        <v>8</v>
      </c>
      <c r="D35" t="str">
        <f t="shared" si="2"/>
        <v>Insert into IDM_ROLE_MENU(ID, CREATED_BY, CREATED_DT, UPDATED_BY, UPDATED_DT, MENU_CD, ROLE_CD)Values(sys_guid(), 'SYSTEM', sysdate, NULL, NULL, 'MNU_GPCASH_F_INTEREST_RATE', 'CRP_USR_MK_AP8');</v>
      </c>
    </row>
    <row r="36" spans="1:4" x14ac:dyDescent="0.25">
      <c r="A36" t="s">
        <v>40</v>
      </c>
      <c r="B36" t="str">
        <f t="shared" si="3"/>
        <v>CRP_USR_MK_AP9</v>
      </c>
      <c r="C36">
        <v>9</v>
      </c>
      <c r="D36" t="str">
        <f t="shared" si="2"/>
        <v>Insert into IDM_ROLE_MENU(ID, CREATED_BY, CREATED_DT, UPDATED_BY, UPDATED_DT, MENU_CD, ROLE_CD)Values(sys_guid(), 'SYSTEM', sysdate, NULL, NULL, 'MNU_GPCASH_F_INTEREST_RATE', 'CRP_USR_MK_AP9');</v>
      </c>
    </row>
    <row r="38" spans="1:4" x14ac:dyDescent="0.25">
      <c r="A38" s="8" t="s">
        <v>48</v>
      </c>
    </row>
    <row r="39" spans="1:4" x14ac:dyDescent="0.25">
      <c r="A39" t="s">
        <v>40</v>
      </c>
      <c r="B39" t="str">
        <f>$A$38 &amp; C39</f>
        <v>CRP_USR_MK_AP_RL1</v>
      </c>
      <c r="C39">
        <v>1</v>
      </c>
      <c r="D39" t="str">
        <f t="shared" ref="D39:D47" si="4">"Insert into IDM_ROLE_MENU(ID, CREATED_BY, CREATED_DT, UPDATED_BY, UPDATED_DT, MENU_CD, ROLE_CD)Values(sys_guid(), 'SYSTEM', sysdate, NULL, NULL, '" &amp; A39 &amp; "', '" &amp; B39 &amp; "');"</f>
        <v>Insert into IDM_ROLE_MENU(ID, CREATED_BY, CREATED_DT, UPDATED_BY, UPDATED_DT, MENU_CD, ROLE_CD)Values(sys_guid(), 'SYSTEM', sysdate, NULL, NULL, 'MNU_GPCASH_F_INTEREST_RATE', 'CRP_USR_MK_AP_RL1');</v>
      </c>
    </row>
    <row r="40" spans="1:4" x14ac:dyDescent="0.25">
      <c r="A40" t="s">
        <v>40</v>
      </c>
      <c r="B40" t="str">
        <f t="shared" ref="B40:B47" si="5">$A$38 &amp; C40</f>
        <v>CRP_USR_MK_AP_RL2</v>
      </c>
      <c r="C40">
        <v>2</v>
      </c>
      <c r="D40" t="str">
        <f t="shared" si="4"/>
        <v>Insert into IDM_ROLE_MENU(ID, CREATED_BY, CREATED_DT, UPDATED_BY, UPDATED_DT, MENU_CD, ROLE_CD)Values(sys_guid(), 'SYSTEM', sysdate, NULL, NULL, 'MNU_GPCASH_F_INTEREST_RATE', 'CRP_USR_MK_AP_RL2');</v>
      </c>
    </row>
    <row r="41" spans="1:4" x14ac:dyDescent="0.25">
      <c r="A41" t="s">
        <v>40</v>
      </c>
      <c r="B41" t="str">
        <f t="shared" si="5"/>
        <v>CRP_USR_MK_AP_RL3</v>
      </c>
      <c r="C41">
        <v>3</v>
      </c>
      <c r="D41" t="str">
        <f t="shared" si="4"/>
        <v>Insert into IDM_ROLE_MENU(ID, CREATED_BY, CREATED_DT, UPDATED_BY, UPDATED_DT, MENU_CD, ROLE_CD)Values(sys_guid(), 'SYSTEM', sysdate, NULL, NULL, 'MNU_GPCASH_F_INTEREST_RATE', 'CRP_USR_MK_AP_RL3');</v>
      </c>
    </row>
    <row r="42" spans="1:4" x14ac:dyDescent="0.25">
      <c r="A42" t="s">
        <v>40</v>
      </c>
      <c r="B42" t="str">
        <f t="shared" si="5"/>
        <v>CRP_USR_MK_AP_RL4</v>
      </c>
      <c r="C42">
        <v>4</v>
      </c>
      <c r="D42" t="str">
        <f t="shared" si="4"/>
        <v>Insert into IDM_ROLE_MENU(ID, CREATED_BY, CREATED_DT, UPDATED_BY, UPDATED_DT, MENU_CD, ROLE_CD)Values(sys_guid(), 'SYSTEM', sysdate, NULL, NULL, 'MNU_GPCASH_F_INTEREST_RATE', 'CRP_USR_MK_AP_RL4');</v>
      </c>
    </row>
    <row r="43" spans="1:4" x14ac:dyDescent="0.25">
      <c r="A43" t="s">
        <v>40</v>
      </c>
      <c r="B43" t="str">
        <f t="shared" si="5"/>
        <v>CRP_USR_MK_AP_RL5</v>
      </c>
      <c r="C43">
        <v>5</v>
      </c>
      <c r="D43" t="str">
        <f t="shared" si="4"/>
        <v>Insert into IDM_ROLE_MENU(ID, CREATED_BY, CREATED_DT, UPDATED_BY, UPDATED_DT, MENU_CD, ROLE_CD)Values(sys_guid(), 'SYSTEM', sysdate, NULL, NULL, 'MNU_GPCASH_F_INTEREST_RATE', 'CRP_USR_MK_AP_RL5');</v>
      </c>
    </row>
    <row r="44" spans="1:4" x14ac:dyDescent="0.25">
      <c r="A44" t="s">
        <v>40</v>
      </c>
      <c r="B44" t="str">
        <f t="shared" si="5"/>
        <v>CRP_USR_MK_AP_RL6</v>
      </c>
      <c r="C44">
        <v>6</v>
      </c>
      <c r="D44" t="str">
        <f t="shared" si="4"/>
        <v>Insert into IDM_ROLE_MENU(ID, CREATED_BY, CREATED_DT, UPDATED_BY, UPDATED_DT, MENU_CD, ROLE_CD)Values(sys_guid(), 'SYSTEM', sysdate, NULL, NULL, 'MNU_GPCASH_F_INTEREST_RATE', 'CRP_USR_MK_AP_RL6');</v>
      </c>
    </row>
    <row r="45" spans="1:4" x14ac:dyDescent="0.25">
      <c r="A45" t="s">
        <v>40</v>
      </c>
      <c r="B45" t="str">
        <f t="shared" si="5"/>
        <v>CRP_USR_MK_AP_RL7</v>
      </c>
      <c r="C45">
        <v>7</v>
      </c>
      <c r="D45" t="str">
        <f t="shared" si="4"/>
        <v>Insert into IDM_ROLE_MENU(ID, CREATED_BY, CREATED_DT, UPDATED_BY, UPDATED_DT, MENU_CD, ROLE_CD)Values(sys_guid(), 'SYSTEM', sysdate, NULL, NULL, 'MNU_GPCASH_F_INTEREST_RATE', 'CRP_USR_MK_AP_RL7');</v>
      </c>
    </row>
    <row r="46" spans="1:4" x14ac:dyDescent="0.25">
      <c r="A46" t="s">
        <v>40</v>
      </c>
      <c r="B46" t="str">
        <f t="shared" si="5"/>
        <v>CRP_USR_MK_AP_RL8</v>
      </c>
      <c r="C46">
        <v>8</v>
      </c>
      <c r="D46" t="str">
        <f t="shared" si="4"/>
        <v>Insert into IDM_ROLE_MENU(ID, CREATED_BY, CREATED_DT, UPDATED_BY, UPDATED_DT, MENU_CD, ROLE_CD)Values(sys_guid(), 'SYSTEM', sysdate, NULL, NULL, 'MNU_GPCASH_F_INTEREST_RATE', 'CRP_USR_MK_AP_RL8');</v>
      </c>
    </row>
    <row r="47" spans="1:4" x14ac:dyDescent="0.25">
      <c r="A47" t="s">
        <v>40</v>
      </c>
      <c r="B47" t="str">
        <f t="shared" si="5"/>
        <v>CRP_USR_MK_AP_RL9</v>
      </c>
      <c r="C47">
        <v>9</v>
      </c>
      <c r="D47" t="str">
        <f t="shared" si="4"/>
        <v>Insert into IDM_ROLE_MENU(ID, CREATED_BY, CREATED_DT, UPDATED_BY, UPDATED_DT, MENU_CD, ROLE_CD)Values(sys_guid(), 'SYSTEM', sysdate, NULL, NULL, 'MNU_GPCASH_F_INTEREST_RATE', 'CRP_USR_MK_AP_RL9');</v>
      </c>
    </row>
    <row r="49" spans="1:4" x14ac:dyDescent="0.25">
      <c r="A49" s="8" t="s">
        <v>49</v>
      </c>
    </row>
    <row r="50" spans="1:4" x14ac:dyDescent="0.25">
      <c r="A50" t="s">
        <v>40</v>
      </c>
      <c r="B50" t="str">
        <f>$A$49 &amp; C50</f>
        <v>CRP_USR_MK_RL1</v>
      </c>
      <c r="C50">
        <v>1</v>
      </c>
      <c r="D50" t="str">
        <f t="shared" ref="D50:D58" si="6">"Insert into IDM_ROLE_MENU(ID, CREATED_BY, CREATED_DT, UPDATED_BY, UPDATED_DT, MENU_CD, ROLE_CD)Values(sys_guid(), 'SYSTEM', sysdate, NULL, NULL, '" &amp; A50 &amp; "', '" &amp; B50 &amp; "');"</f>
        <v>Insert into IDM_ROLE_MENU(ID, CREATED_BY, CREATED_DT, UPDATED_BY, UPDATED_DT, MENU_CD, ROLE_CD)Values(sys_guid(), 'SYSTEM', sysdate, NULL, NULL, 'MNU_GPCASH_F_INTEREST_RATE', 'CRP_USR_MK_RL1');</v>
      </c>
    </row>
    <row r="51" spans="1:4" x14ac:dyDescent="0.25">
      <c r="A51" t="s">
        <v>40</v>
      </c>
      <c r="B51" t="str">
        <f t="shared" ref="B51:B58" si="7">$A$49 &amp; C51</f>
        <v>CRP_USR_MK_RL2</v>
      </c>
      <c r="C51">
        <v>2</v>
      </c>
      <c r="D51" t="str">
        <f t="shared" si="6"/>
        <v>Insert into IDM_ROLE_MENU(ID, CREATED_BY, CREATED_DT, UPDATED_BY, UPDATED_DT, MENU_CD, ROLE_CD)Values(sys_guid(), 'SYSTEM', sysdate, NULL, NULL, 'MNU_GPCASH_F_INTEREST_RATE', 'CRP_USR_MK_RL2');</v>
      </c>
    </row>
    <row r="52" spans="1:4" x14ac:dyDescent="0.25">
      <c r="A52" t="s">
        <v>40</v>
      </c>
      <c r="B52" t="str">
        <f t="shared" si="7"/>
        <v>CRP_USR_MK_RL3</v>
      </c>
      <c r="C52">
        <v>3</v>
      </c>
      <c r="D52" t="str">
        <f t="shared" si="6"/>
        <v>Insert into IDM_ROLE_MENU(ID, CREATED_BY, CREATED_DT, UPDATED_BY, UPDATED_DT, MENU_CD, ROLE_CD)Values(sys_guid(), 'SYSTEM', sysdate, NULL, NULL, 'MNU_GPCASH_F_INTEREST_RATE', 'CRP_USR_MK_RL3');</v>
      </c>
    </row>
    <row r="53" spans="1:4" x14ac:dyDescent="0.25">
      <c r="A53" t="s">
        <v>40</v>
      </c>
      <c r="B53" t="str">
        <f t="shared" si="7"/>
        <v>CRP_USR_MK_RL4</v>
      </c>
      <c r="C53">
        <v>4</v>
      </c>
      <c r="D53" t="str">
        <f t="shared" si="6"/>
        <v>Insert into IDM_ROLE_MENU(ID, CREATED_BY, CREATED_DT, UPDATED_BY, UPDATED_DT, MENU_CD, ROLE_CD)Values(sys_guid(), 'SYSTEM', sysdate, NULL, NULL, 'MNU_GPCASH_F_INTEREST_RATE', 'CRP_USR_MK_RL4');</v>
      </c>
    </row>
    <row r="54" spans="1:4" x14ac:dyDescent="0.25">
      <c r="A54" t="s">
        <v>40</v>
      </c>
      <c r="B54" t="str">
        <f t="shared" si="7"/>
        <v>CRP_USR_MK_RL5</v>
      </c>
      <c r="C54">
        <v>5</v>
      </c>
      <c r="D54" t="str">
        <f t="shared" si="6"/>
        <v>Insert into IDM_ROLE_MENU(ID, CREATED_BY, CREATED_DT, UPDATED_BY, UPDATED_DT, MENU_CD, ROLE_CD)Values(sys_guid(), 'SYSTEM', sysdate, NULL, NULL, 'MNU_GPCASH_F_INTEREST_RATE', 'CRP_USR_MK_RL5');</v>
      </c>
    </row>
    <row r="55" spans="1:4" x14ac:dyDescent="0.25">
      <c r="A55" t="s">
        <v>40</v>
      </c>
      <c r="B55" t="str">
        <f t="shared" si="7"/>
        <v>CRP_USR_MK_RL6</v>
      </c>
      <c r="C55">
        <v>6</v>
      </c>
      <c r="D55" t="str">
        <f t="shared" si="6"/>
        <v>Insert into IDM_ROLE_MENU(ID, CREATED_BY, CREATED_DT, UPDATED_BY, UPDATED_DT, MENU_CD, ROLE_CD)Values(sys_guid(), 'SYSTEM', sysdate, NULL, NULL, 'MNU_GPCASH_F_INTEREST_RATE', 'CRP_USR_MK_RL6');</v>
      </c>
    </row>
    <row r="56" spans="1:4" x14ac:dyDescent="0.25">
      <c r="A56" t="s">
        <v>40</v>
      </c>
      <c r="B56" t="str">
        <f t="shared" si="7"/>
        <v>CRP_USR_MK_RL7</v>
      </c>
      <c r="C56">
        <v>7</v>
      </c>
      <c r="D56" t="str">
        <f t="shared" si="6"/>
        <v>Insert into IDM_ROLE_MENU(ID, CREATED_BY, CREATED_DT, UPDATED_BY, UPDATED_DT, MENU_CD, ROLE_CD)Values(sys_guid(), 'SYSTEM', sysdate, NULL, NULL, 'MNU_GPCASH_F_INTEREST_RATE', 'CRP_USR_MK_RL7');</v>
      </c>
    </row>
    <row r="57" spans="1:4" x14ac:dyDescent="0.25">
      <c r="A57" t="s">
        <v>40</v>
      </c>
      <c r="B57" t="str">
        <f t="shared" si="7"/>
        <v>CRP_USR_MK_RL8</v>
      </c>
      <c r="C57">
        <v>8</v>
      </c>
      <c r="D57" t="str">
        <f t="shared" si="6"/>
        <v>Insert into IDM_ROLE_MENU(ID, CREATED_BY, CREATED_DT, UPDATED_BY, UPDATED_DT, MENU_CD, ROLE_CD)Values(sys_guid(), 'SYSTEM', sysdate, NULL, NULL, 'MNU_GPCASH_F_INTEREST_RATE', 'CRP_USR_MK_RL8');</v>
      </c>
    </row>
    <row r="58" spans="1:4" x14ac:dyDescent="0.25">
      <c r="A58" t="s">
        <v>40</v>
      </c>
      <c r="B58" t="str">
        <f t="shared" si="7"/>
        <v>CRP_USR_MK_RL9</v>
      </c>
      <c r="C58">
        <v>9</v>
      </c>
      <c r="D58" t="str">
        <f t="shared" si="6"/>
        <v>Insert into IDM_ROLE_MENU(ID, CREATED_BY, CREATED_DT, UPDATED_BY, UPDATED_DT, MENU_CD, ROLE_CD)Values(sys_guid(), 'SYSTEM', sysdate, NULL, NULL, 'MNU_GPCASH_F_INTEREST_RATE', 'CRP_USR_MK_RL9');</v>
      </c>
    </row>
    <row r="60" spans="1:4" x14ac:dyDescent="0.25">
      <c r="A60" s="8" t="s">
        <v>45</v>
      </c>
    </row>
    <row r="61" spans="1:4" x14ac:dyDescent="0.25">
      <c r="A61" t="s">
        <v>40</v>
      </c>
      <c r="B61" t="str">
        <f>$A$60 &amp; C61</f>
        <v>CRP_USR_AP1</v>
      </c>
      <c r="C61">
        <v>1</v>
      </c>
      <c r="D61" t="str">
        <f t="shared" ref="D61:D69" si="8">"Insert into IDM_ROLE_MENU(ID, CREATED_BY, CREATED_DT, UPDATED_BY, UPDATED_DT, MENU_CD, ROLE_CD)Values(sys_guid(), 'SYSTEM', sysdate, NULL, NULL, '" &amp; A61 &amp; "', '" &amp; B61 &amp; "');"</f>
        <v>Insert into IDM_ROLE_MENU(ID, CREATED_BY, CREATED_DT, UPDATED_BY, UPDATED_DT, MENU_CD, ROLE_CD)Values(sys_guid(), 'SYSTEM', sysdate, NULL, NULL, 'MNU_GPCASH_F_INTEREST_RATE', 'CRP_USR_AP1');</v>
      </c>
    </row>
    <row r="62" spans="1:4" x14ac:dyDescent="0.25">
      <c r="A62" t="s">
        <v>40</v>
      </c>
      <c r="B62" t="str">
        <f t="shared" ref="B62:B69" si="9">$A$60 &amp; C62</f>
        <v>CRP_USR_AP2</v>
      </c>
      <c r="C62">
        <v>2</v>
      </c>
      <c r="D62" t="str">
        <f t="shared" si="8"/>
        <v>Insert into IDM_ROLE_MENU(ID, CREATED_BY, CREATED_DT, UPDATED_BY, UPDATED_DT, MENU_CD, ROLE_CD)Values(sys_guid(), 'SYSTEM', sysdate, NULL, NULL, 'MNU_GPCASH_F_INTEREST_RATE', 'CRP_USR_AP2');</v>
      </c>
    </row>
    <row r="63" spans="1:4" x14ac:dyDescent="0.25">
      <c r="A63" t="s">
        <v>40</v>
      </c>
      <c r="B63" t="str">
        <f t="shared" si="9"/>
        <v>CRP_USR_AP3</v>
      </c>
      <c r="C63">
        <v>3</v>
      </c>
      <c r="D63" t="str">
        <f t="shared" si="8"/>
        <v>Insert into IDM_ROLE_MENU(ID, CREATED_BY, CREATED_DT, UPDATED_BY, UPDATED_DT, MENU_CD, ROLE_CD)Values(sys_guid(), 'SYSTEM', sysdate, NULL, NULL, 'MNU_GPCASH_F_INTEREST_RATE', 'CRP_USR_AP3');</v>
      </c>
    </row>
    <row r="64" spans="1:4" x14ac:dyDescent="0.25">
      <c r="A64" t="s">
        <v>40</v>
      </c>
      <c r="B64" t="str">
        <f t="shared" si="9"/>
        <v>CRP_USR_AP4</v>
      </c>
      <c r="C64">
        <v>4</v>
      </c>
      <c r="D64" t="str">
        <f t="shared" si="8"/>
        <v>Insert into IDM_ROLE_MENU(ID, CREATED_BY, CREATED_DT, UPDATED_BY, UPDATED_DT, MENU_CD, ROLE_CD)Values(sys_guid(), 'SYSTEM', sysdate, NULL, NULL, 'MNU_GPCASH_F_INTEREST_RATE', 'CRP_USR_AP4');</v>
      </c>
    </row>
    <row r="65" spans="1:4" x14ac:dyDescent="0.25">
      <c r="A65" t="s">
        <v>40</v>
      </c>
      <c r="B65" t="str">
        <f t="shared" si="9"/>
        <v>CRP_USR_AP5</v>
      </c>
      <c r="C65">
        <v>5</v>
      </c>
      <c r="D65" t="str">
        <f t="shared" si="8"/>
        <v>Insert into IDM_ROLE_MENU(ID, CREATED_BY, CREATED_DT, UPDATED_BY, UPDATED_DT, MENU_CD, ROLE_CD)Values(sys_guid(), 'SYSTEM', sysdate, NULL, NULL, 'MNU_GPCASH_F_INTEREST_RATE', 'CRP_USR_AP5');</v>
      </c>
    </row>
    <row r="66" spans="1:4" x14ac:dyDescent="0.25">
      <c r="A66" t="s">
        <v>40</v>
      </c>
      <c r="B66" t="str">
        <f t="shared" si="9"/>
        <v>CRP_USR_AP6</v>
      </c>
      <c r="C66">
        <v>6</v>
      </c>
      <c r="D66" t="str">
        <f t="shared" si="8"/>
        <v>Insert into IDM_ROLE_MENU(ID, CREATED_BY, CREATED_DT, UPDATED_BY, UPDATED_DT, MENU_CD, ROLE_CD)Values(sys_guid(), 'SYSTEM', sysdate, NULL, NULL, 'MNU_GPCASH_F_INTEREST_RATE', 'CRP_USR_AP6');</v>
      </c>
    </row>
    <row r="67" spans="1:4" x14ac:dyDescent="0.25">
      <c r="A67" t="s">
        <v>40</v>
      </c>
      <c r="B67" t="str">
        <f t="shared" si="9"/>
        <v>CRP_USR_AP7</v>
      </c>
      <c r="C67">
        <v>7</v>
      </c>
      <c r="D67" t="str">
        <f t="shared" si="8"/>
        <v>Insert into IDM_ROLE_MENU(ID, CREATED_BY, CREATED_DT, UPDATED_BY, UPDATED_DT, MENU_CD, ROLE_CD)Values(sys_guid(), 'SYSTEM', sysdate, NULL, NULL, 'MNU_GPCASH_F_INTEREST_RATE', 'CRP_USR_AP7');</v>
      </c>
    </row>
    <row r="68" spans="1:4" x14ac:dyDescent="0.25">
      <c r="A68" t="s">
        <v>40</v>
      </c>
      <c r="B68" t="str">
        <f t="shared" si="9"/>
        <v>CRP_USR_AP8</v>
      </c>
      <c r="C68">
        <v>8</v>
      </c>
      <c r="D68" t="str">
        <f t="shared" si="8"/>
        <v>Insert into IDM_ROLE_MENU(ID, CREATED_BY, CREATED_DT, UPDATED_BY, UPDATED_DT, MENU_CD, ROLE_CD)Values(sys_guid(), 'SYSTEM', sysdate, NULL, NULL, 'MNU_GPCASH_F_INTEREST_RATE', 'CRP_USR_AP8');</v>
      </c>
    </row>
    <row r="69" spans="1:4" x14ac:dyDescent="0.25">
      <c r="A69" t="s">
        <v>40</v>
      </c>
      <c r="B69" t="str">
        <f t="shared" si="9"/>
        <v>CRP_USR_AP9</v>
      </c>
      <c r="C69">
        <v>9</v>
      </c>
      <c r="D69" t="str">
        <f t="shared" si="8"/>
        <v>Insert into IDM_ROLE_MENU(ID, CREATED_BY, CREATED_DT, UPDATED_BY, UPDATED_DT, MENU_CD, ROLE_CD)Values(sys_guid(), 'SYSTEM', sysdate, NULL, NULL, 'MNU_GPCASH_F_INTEREST_RATE', 'CRP_USR_AP9');</v>
      </c>
    </row>
    <row r="71" spans="1:4" x14ac:dyDescent="0.25">
      <c r="A71" s="8" t="s">
        <v>50</v>
      </c>
    </row>
    <row r="72" spans="1:4" x14ac:dyDescent="0.25">
      <c r="A72" t="s">
        <v>40</v>
      </c>
      <c r="B72" t="str">
        <f>$A$71 &amp; C72</f>
        <v>CRP_USR_AP_RL1</v>
      </c>
      <c r="C72">
        <v>1</v>
      </c>
      <c r="D72" t="str">
        <f t="shared" ref="D72:D80" si="10">"Insert into IDM_ROLE_MENU(ID, CREATED_BY, CREATED_DT, UPDATED_BY, UPDATED_DT, MENU_CD, ROLE_CD)Values(sys_guid(), 'SYSTEM', sysdate, NULL, NULL, '" &amp; A72 &amp; "', '" &amp; B72 &amp; "');"</f>
        <v>Insert into IDM_ROLE_MENU(ID, CREATED_BY, CREATED_DT, UPDATED_BY, UPDATED_DT, MENU_CD, ROLE_CD)Values(sys_guid(), 'SYSTEM', sysdate, NULL, NULL, 'MNU_GPCASH_F_INTEREST_RATE', 'CRP_USR_AP_RL1');</v>
      </c>
    </row>
    <row r="73" spans="1:4" x14ac:dyDescent="0.25">
      <c r="A73" t="s">
        <v>40</v>
      </c>
      <c r="B73" t="str">
        <f t="shared" ref="B73:B80" si="11">$A$71 &amp; C73</f>
        <v>CRP_USR_AP_RL2</v>
      </c>
      <c r="C73">
        <v>2</v>
      </c>
      <c r="D73" t="str">
        <f t="shared" si="10"/>
        <v>Insert into IDM_ROLE_MENU(ID, CREATED_BY, CREATED_DT, UPDATED_BY, UPDATED_DT, MENU_CD, ROLE_CD)Values(sys_guid(), 'SYSTEM', sysdate, NULL, NULL, 'MNU_GPCASH_F_INTEREST_RATE', 'CRP_USR_AP_RL2');</v>
      </c>
    </row>
    <row r="74" spans="1:4" x14ac:dyDescent="0.25">
      <c r="A74" t="s">
        <v>40</v>
      </c>
      <c r="B74" t="str">
        <f t="shared" si="11"/>
        <v>CRP_USR_AP_RL3</v>
      </c>
      <c r="C74">
        <v>3</v>
      </c>
      <c r="D74" t="str">
        <f t="shared" si="10"/>
        <v>Insert into IDM_ROLE_MENU(ID, CREATED_BY, CREATED_DT, UPDATED_BY, UPDATED_DT, MENU_CD, ROLE_CD)Values(sys_guid(), 'SYSTEM', sysdate, NULL, NULL, 'MNU_GPCASH_F_INTEREST_RATE', 'CRP_USR_AP_RL3');</v>
      </c>
    </row>
    <row r="75" spans="1:4" x14ac:dyDescent="0.25">
      <c r="A75" t="s">
        <v>40</v>
      </c>
      <c r="B75" t="str">
        <f t="shared" si="11"/>
        <v>CRP_USR_AP_RL4</v>
      </c>
      <c r="C75">
        <v>4</v>
      </c>
      <c r="D75" t="str">
        <f t="shared" si="10"/>
        <v>Insert into IDM_ROLE_MENU(ID, CREATED_BY, CREATED_DT, UPDATED_BY, UPDATED_DT, MENU_CD, ROLE_CD)Values(sys_guid(), 'SYSTEM', sysdate, NULL, NULL, 'MNU_GPCASH_F_INTEREST_RATE', 'CRP_USR_AP_RL4');</v>
      </c>
    </row>
    <row r="76" spans="1:4" x14ac:dyDescent="0.25">
      <c r="A76" t="s">
        <v>40</v>
      </c>
      <c r="B76" t="str">
        <f t="shared" si="11"/>
        <v>CRP_USR_AP_RL5</v>
      </c>
      <c r="C76">
        <v>5</v>
      </c>
      <c r="D76" t="str">
        <f t="shared" si="10"/>
        <v>Insert into IDM_ROLE_MENU(ID, CREATED_BY, CREATED_DT, UPDATED_BY, UPDATED_DT, MENU_CD, ROLE_CD)Values(sys_guid(), 'SYSTEM', sysdate, NULL, NULL, 'MNU_GPCASH_F_INTEREST_RATE', 'CRP_USR_AP_RL5');</v>
      </c>
    </row>
    <row r="77" spans="1:4" x14ac:dyDescent="0.25">
      <c r="A77" t="s">
        <v>40</v>
      </c>
      <c r="B77" t="str">
        <f t="shared" si="11"/>
        <v>CRP_USR_AP_RL6</v>
      </c>
      <c r="C77">
        <v>6</v>
      </c>
      <c r="D77" t="str">
        <f t="shared" si="10"/>
        <v>Insert into IDM_ROLE_MENU(ID, CREATED_BY, CREATED_DT, UPDATED_BY, UPDATED_DT, MENU_CD, ROLE_CD)Values(sys_guid(), 'SYSTEM', sysdate, NULL, NULL, 'MNU_GPCASH_F_INTEREST_RATE', 'CRP_USR_AP_RL6');</v>
      </c>
    </row>
    <row r="78" spans="1:4" x14ac:dyDescent="0.25">
      <c r="A78" t="s">
        <v>40</v>
      </c>
      <c r="B78" t="str">
        <f t="shared" si="11"/>
        <v>CRP_USR_AP_RL7</v>
      </c>
      <c r="C78">
        <v>7</v>
      </c>
      <c r="D78" t="str">
        <f t="shared" si="10"/>
        <v>Insert into IDM_ROLE_MENU(ID, CREATED_BY, CREATED_DT, UPDATED_BY, UPDATED_DT, MENU_CD, ROLE_CD)Values(sys_guid(), 'SYSTEM', sysdate, NULL, NULL, 'MNU_GPCASH_F_INTEREST_RATE', 'CRP_USR_AP_RL7');</v>
      </c>
    </row>
    <row r="79" spans="1:4" x14ac:dyDescent="0.25">
      <c r="A79" t="s">
        <v>40</v>
      </c>
      <c r="B79" t="str">
        <f t="shared" si="11"/>
        <v>CRP_USR_AP_RL8</v>
      </c>
      <c r="C79">
        <v>8</v>
      </c>
      <c r="D79" t="str">
        <f t="shared" si="10"/>
        <v>Insert into IDM_ROLE_MENU(ID, CREATED_BY, CREATED_DT, UPDATED_BY, UPDATED_DT, MENU_CD, ROLE_CD)Values(sys_guid(), 'SYSTEM', sysdate, NULL, NULL, 'MNU_GPCASH_F_INTEREST_RATE', 'CRP_USR_AP_RL8');</v>
      </c>
    </row>
    <row r="80" spans="1:4" x14ac:dyDescent="0.25">
      <c r="A80" t="s">
        <v>40</v>
      </c>
      <c r="B80" t="str">
        <f t="shared" si="11"/>
        <v>CRP_USR_AP_RL9</v>
      </c>
      <c r="C80">
        <v>9</v>
      </c>
      <c r="D80" t="str">
        <f t="shared" si="10"/>
        <v>Insert into IDM_ROLE_MENU(ID, CREATED_BY, CREATED_DT, UPDATED_BY, UPDATED_DT, MENU_CD, ROLE_CD)Values(sys_guid(), 'SYSTEM', sysdate, NULL, NULL, 'MNU_GPCASH_F_INTEREST_RATE', 'CRP_USR_AP_RL9');</v>
      </c>
    </row>
    <row r="82" spans="1:4" x14ac:dyDescent="0.25">
      <c r="A82" s="8" t="s">
        <v>51</v>
      </c>
    </row>
    <row r="83" spans="1:4" x14ac:dyDescent="0.25">
      <c r="A83" t="s">
        <v>40</v>
      </c>
      <c r="B83" t="str">
        <f>$A$82 &amp; C83</f>
        <v>CRP_USR_RL1</v>
      </c>
      <c r="C83">
        <v>1</v>
      </c>
      <c r="D83" t="str">
        <f t="shared" ref="D83:D91" si="12">"Insert into IDM_ROLE_MENU(ID, CREATED_BY, CREATED_DT, UPDATED_BY, UPDATED_DT, MENU_CD, ROLE_CD)Values(sys_guid(), 'SYSTEM', sysdate, NULL, NULL, '" &amp; A83 &amp; "', '" &amp; B83 &amp; "');"</f>
        <v>Insert into IDM_ROLE_MENU(ID, CREATED_BY, CREATED_DT, UPDATED_BY, UPDATED_DT, MENU_CD, ROLE_CD)Values(sys_guid(), 'SYSTEM', sysdate, NULL, NULL, 'MNU_GPCASH_F_INTEREST_RATE', 'CRP_USR_RL1');</v>
      </c>
    </row>
    <row r="84" spans="1:4" x14ac:dyDescent="0.25">
      <c r="A84" t="s">
        <v>40</v>
      </c>
      <c r="B84" t="str">
        <f t="shared" ref="B84:B91" si="13">$A$82 &amp; C84</f>
        <v>CRP_USR_RL2</v>
      </c>
      <c r="C84">
        <v>2</v>
      </c>
      <c r="D84" t="str">
        <f t="shared" si="12"/>
        <v>Insert into IDM_ROLE_MENU(ID, CREATED_BY, CREATED_DT, UPDATED_BY, UPDATED_DT, MENU_CD, ROLE_CD)Values(sys_guid(), 'SYSTEM', sysdate, NULL, NULL, 'MNU_GPCASH_F_INTEREST_RATE', 'CRP_USR_RL2');</v>
      </c>
    </row>
    <row r="85" spans="1:4" x14ac:dyDescent="0.25">
      <c r="A85" t="s">
        <v>40</v>
      </c>
      <c r="B85" t="str">
        <f t="shared" si="13"/>
        <v>CRP_USR_RL3</v>
      </c>
      <c r="C85">
        <v>3</v>
      </c>
      <c r="D85" t="str">
        <f t="shared" si="12"/>
        <v>Insert into IDM_ROLE_MENU(ID, CREATED_BY, CREATED_DT, UPDATED_BY, UPDATED_DT, MENU_CD, ROLE_CD)Values(sys_guid(), 'SYSTEM', sysdate, NULL, NULL, 'MNU_GPCASH_F_INTEREST_RATE', 'CRP_USR_RL3');</v>
      </c>
    </row>
    <row r="86" spans="1:4" x14ac:dyDescent="0.25">
      <c r="A86" t="s">
        <v>40</v>
      </c>
      <c r="B86" t="str">
        <f t="shared" si="13"/>
        <v>CRP_USR_RL4</v>
      </c>
      <c r="C86">
        <v>4</v>
      </c>
      <c r="D86" t="str">
        <f t="shared" si="12"/>
        <v>Insert into IDM_ROLE_MENU(ID, CREATED_BY, CREATED_DT, UPDATED_BY, UPDATED_DT, MENU_CD, ROLE_CD)Values(sys_guid(), 'SYSTEM', sysdate, NULL, NULL, 'MNU_GPCASH_F_INTEREST_RATE', 'CRP_USR_RL4');</v>
      </c>
    </row>
    <row r="87" spans="1:4" x14ac:dyDescent="0.25">
      <c r="A87" t="s">
        <v>40</v>
      </c>
      <c r="B87" t="str">
        <f t="shared" si="13"/>
        <v>CRP_USR_RL5</v>
      </c>
      <c r="C87">
        <v>5</v>
      </c>
      <c r="D87" t="str">
        <f t="shared" si="12"/>
        <v>Insert into IDM_ROLE_MENU(ID, CREATED_BY, CREATED_DT, UPDATED_BY, UPDATED_DT, MENU_CD, ROLE_CD)Values(sys_guid(), 'SYSTEM', sysdate, NULL, NULL, 'MNU_GPCASH_F_INTEREST_RATE', 'CRP_USR_RL5');</v>
      </c>
    </row>
    <row r="88" spans="1:4" x14ac:dyDescent="0.25">
      <c r="A88" t="s">
        <v>40</v>
      </c>
      <c r="B88" t="str">
        <f t="shared" si="13"/>
        <v>CRP_USR_RL6</v>
      </c>
      <c r="C88">
        <v>6</v>
      </c>
      <c r="D88" t="str">
        <f t="shared" si="12"/>
        <v>Insert into IDM_ROLE_MENU(ID, CREATED_BY, CREATED_DT, UPDATED_BY, UPDATED_DT, MENU_CD, ROLE_CD)Values(sys_guid(), 'SYSTEM', sysdate, NULL, NULL, 'MNU_GPCASH_F_INTEREST_RATE', 'CRP_USR_RL6');</v>
      </c>
    </row>
    <row r="89" spans="1:4" x14ac:dyDescent="0.25">
      <c r="A89" t="s">
        <v>40</v>
      </c>
      <c r="B89" t="str">
        <f t="shared" si="13"/>
        <v>CRP_USR_RL7</v>
      </c>
      <c r="C89">
        <v>7</v>
      </c>
      <c r="D89" t="str">
        <f t="shared" si="12"/>
        <v>Insert into IDM_ROLE_MENU(ID, CREATED_BY, CREATED_DT, UPDATED_BY, UPDATED_DT, MENU_CD, ROLE_CD)Values(sys_guid(), 'SYSTEM', sysdate, NULL, NULL, 'MNU_GPCASH_F_INTEREST_RATE', 'CRP_USR_RL7');</v>
      </c>
    </row>
    <row r="90" spans="1:4" x14ac:dyDescent="0.25">
      <c r="A90" t="s">
        <v>40</v>
      </c>
      <c r="B90" t="str">
        <f t="shared" si="13"/>
        <v>CRP_USR_RL8</v>
      </c>
      <c r="C90">
        <v>8</v>
      </c>
      <c r="D90" t="str">
        <f t="shared" si="12"/>
        <v>Insert into IDM_ROLE_MENU(ID, CREATED_BY, CREATED_DT, UPDATED_BY, UPDATED_DT, MENU_CD, ROLE_CD)Values(sys_guid(), 'SYSTEM', sysdate, NULL, NULL, 'MNU_GPCASH_F_INTEREST_RATE', 'CRP_USR_RL8');</v>
      </c>
    </row>
    <row r="91" spans="1:4" x14ac:dyDescent="0.25">
      <c r="A91" t="s">
        <v>40</v>
      </c>
      <c r="B91" t="str">
        <f t="shared" si="13"/>
        <v>CRP_USR_RL9</v>
      </c>
      <c r="C91">
        <v>9</v>
      </c>
      <c r="D91" t="str">
        <f t="shared" si="12"/>
        <v>Insert into IDM_ROLE_MENU(ID, CREATED_BY, CREATED_DT, UPDATED_BY, UPDATED_DT, MENU_CD, ROLE_CD)Values(sys_guid(), 'SYSTEM', sysdate, NULL, NULL, 'MNU_GPCASH_F_INTEREST_RATE', 'CRP_USR_RL9');</v>
      </c>
    </row>
    <row r="92" spans="1:4" x14ac:dyDescent="0.25">
      <c r="D92" s="7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" workbookViewId="0">
      <selection activeCell="E22" sqref="E22"/>
    </sheetView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26.85546875" customWidth="1"/>
    <col min="7" max="7" width="12.28515625" customWidth="1"/>
    <col min="8" max="8" width="14.85546875" bestFit="1" customWidth="1"/>
  </cols>
  <sheetData>
    <row r="1" spans="1:9" s="1" customFormat="1" ht="36" customHeight="1" x14ac:dyDescent="0.5">
      <c r="A1" s="1" t="s">
        <v>55</v>
      </c>
    </row>
    <row r="2" spans="1:9" s="4" customFormat="1" x14ac:dyDescent="0.25">
      <c r="A2" s="3" t="s">
        <v>53</v>
      </c>
    </row>
    <row r="3" spans="1:9" s="6" customFormat="1" x14ac:dyDescent="0.25">
      <c r="A3" s="5" t="s">
        <v>1</v>
      </c>
      <c r="B3" s="10" t="s">
        <v>16</v>
      </c>
      <c r="C3" s="10" t="s">
        <v>56</v>
      </c>
      <c r="D3" s="10" t="s">
        <v>57</v>
      </c>
      <c r="E3" s="10" t="s">
        <v>58</v>
      </c>
    </row>
    <row r="5" spans="1:9" x14ac:dyDescent="0.25">
      <c r="A5" t="str">
        <f>"Insert into PRO_SRVC_CCY_MTRX(ID, VERSION, APP_CD, CCY_MTRX_CD, SRVC_CD) Values('" &amp; B5 &amp; "', 0, '" &amp; C5 &amp; "', '" &amp; D5 &amp; "', '" &amp; E5 &amp; "');"</f>
        <v>Insert into PRO_SRVC_CCY_MTRX(ID, VERSION, APP_CD, CCY_MTRX_CD, SRVC_CD) Values('GPT_FTR_INTLF', 0, 'GPCASHIB', 'LF', 'GPT_FTR_INT');</v>
      </c>
      <c r="B5" t="str">
        <f>E5&amp;D5</f>
        <v>GPT_FTR_INTLF</v>
      </c>
      <c r="C5" t="s">
        <v>44</v>
      </c>
      <c r="D5" t="s">
        <v>64</v>
      </c>
      <c r="E5" t="s">
        <v>59</v>
      </c>
    </row>
    <row r="6" spans="1:9" x14ac:dyDescent="0.25">
      <c r="A6" t="str">
        <f>"Insert into PRO_SRVC_CCY_MTRX(ID, VERSION, APP_CD, CCY_MTRX_CD, SRVC_CD) Values('" &amp; B6 &amp; "', 0, '" &amp; C6 &amp; "', '" &amp; D6 &amp; "', '" &amp; E6 &amp; "');"</f>
        <v>Insert into PRO_SRVC_CCY_MTRX(ID, VERSION, APP_CD, CCY_MTRX_CD, SRVC_CD) Values('GPT_FTR_INTFS', 0, 'GPCASHIB', 'FS', 'GPT_FTR_INT');</v>
      </c>
      <c r="B6" t="str">
        <f>E6&amp;D6</f>
        <v>GPT_FTR_INTFS</v>
      </c>
      <c r="C6" t="s">
        <v>44</v>
      </c>
      <c r="D6" t="s">
        <v>65</v>
      </c>
      <c r="E6" t="s">
        <v>59</v>
      </c>
    </row>
    <row r="7" spans="1:9" x14ac:dyDescent="0.25">
      <c r="A7" s="2" t="s">
        <v>10</v>
      </c>
    </row>
    <row r="9" spans="1:9" s="4" customFormat="1" x14ac:dyDescent="0.25">
      <c r="A9" s="3" t="s">
        <v>54</v>
      </c>
    </row>
    <row r="10" spans="1:9" s="6" customFormat="1" x14ac:dyDescent="0.25">
      <c r="A10" s="5" t="s">
        <v>1</v>
      </c>
      <c r="B10" s="10" t="s">
        <v>16</v>
      </c>
      <c r="C10" s="10" t="s">
        <v>56</v>
      </c>
      <c r="D10" s="10" t="s">
        <v>60</v>
      </c>
      <c r="E10" s="10" t="s">
        <v>58</v>
      </c>
      <c r="F10" s="6" t="s">
        <v>61</v>
      </c>
      <c r="G10" s="6" t="s">
        <v>62</v>
      </c>
      <c r="H10" s="6" t="s">
        <v>63</v>
      </c>
      <c r="I10" s="10" t="s">
        <v>57</v>
      </c>
    </row>
    <row r="12" spans="1:9" x14ac:dyDescent="0.25">
      <c r="A12" t="str">
        <f>"Insert into PRO_BANK_TRX_LMT (ID, MAX_AMT_LMT, MIN_AMT_LMT,VERSION, APP_CD, CCY_CD, SRVC_CD, SRVC_CCY_MTRX_ID) Values ('" &amp; B12 &amp; "', " &amp; H12 &amp; "," &amp; G12 &amp; ", 0, '" &amp; C12 &amp; "', '" &amp; D12 &amp; "', '" &amp; E12 &amp; "', '" &amp; F12 &amp; "');"</f>
        <v>Insert into PRO_BANK_TRX_LMT (ID, MAX_AMT_LMT, MIN_AMT_LMT,VERSION, APP_CD, CCY_CD, SRVC_CD, SRVC_CCY_MTRX_ID) Values ('GPT_FTR_INTLF', 999999999999999,10000, 0, 'GPCASHIB', 'USD', 'GPT_FTR_INT', 'GPT_FTR_INTLF');</v>
      </c>
      <c r="B12" t="str">
        <f>F12</f>
        <v>GPT_FTR_INTLF</v>
      </c>
      <c r="C12" t="s">
        <v>44</v>
      </c>
      <c r="D12" t="s">
        <v>66</v>
      </c>
      <c r="E12" t="s">
        <v>59</v>
      </c>
      <c r="F12" t="str">
        <f>E12&amp;I12</f>
        <v>GPT_FTR_INTLF</v>
      </c>
      <c r="G12">
        <v>10000</v>
      </c>
      <c r="H12">
        <v>999999999999999</v>
      </c>
      <c r="I12" t="s">
        <v>64</v>
      </c>
    </row>
    <row r="13" spans="1:9" x14ac:dyDescent="0.25">
      <c r="A13" t="str">
        <f>"Insert into PRO_BANK_TRX_LMT (ID, MAX_AMT_LMT, MIN_AMT_LMT,VERSION, APP_CD, CCY_CD, SRVC_CD, SRVC_CCY_MTRX_ID) Values ('" &amp; B13 &amp; "', " &amp; H13 &amp; "," &amp; G13 &amp; ", 0, '" &amp; C13 &amp; "', '" &amp; D13 &amp; "', '" &amp; E13 &amp; "', '" &amp; F13 &amp; "');"</f>
        <v>Insert into PRO_BANK_TRX_LMT (ID, MAX_AMT_LMT, MIN_AMT_LMT,VERSION, APP_CD, CCY_CD, SRVC_CD, SRVC_CCY_MTRX_ID) Values ('GPT_FTR_INTFS', 999999999999999,10000, 0, 'GPCASHIB', 'USD', 'GPT_FTR_INT', 'GPT_FTR_INTFS');</v>
      </c>
      <c r="B13" t="str">
        <f>F13</f>
        <v>GPT_FTR_INTFS</v>
      </c>
      <c r="C13" t="s">
        <v>44</v>
      </c>
      <c r="D13" t="s">
        <v>66</v>
      </c>
      <c r="E13" t="s">
        <v>59</v>
      </c>
      <c r="F13" t="str">
        <f>E13&amp;I13</f>
        <v>GPT_FTR_INTFS</v>
      </c>
      <c r="G13">
        <v>10000</v>
      </c>
      <c r="H13">
        <v>999999999999999</v>
      </c>
      <c r="I13" t="s">
        <v>65</v>
      </c>
    </row>
    <row r="14" spans="1:9" x14ac:dyDescent="0.25">
      <c r="A14" s="2" t="s">
        <v>10</v>
      </c>
    </row>
    <row r="17" spans="1:1" s="11" customFormat="1" x14ac:dyDescent="0.25">
      <c r="A17" s="3" t="s">
        <v>25</v>
      </c>
    </row>
    <row r="18" spans="1:1" x14ac:dyDescent="0.25">
      <c r="A18" t="s">
        <v>67</v>
      </c>
    </row>
    <row r="25" spans="1:1" x14ac:dyDescent="0.25">
      <c r="A25" s="8"/>
    </row>
    <row r="36" spans="1:1" x14ac:dyDescent="0.25">
      <c r="A36" s="8"/>
    </row>
    <row r="47" spans="1:1" x14ac:dyDescent="0.25">
      <c r="A47" s="8"/>
    </row>
    <row r="58" spans="1:1" x14ac:dyDescent="0.25">
      <c r="A58" s="8"/>
    </row>
    <row r="69" spans="1:4" x14ac:dyDescent="0.25">
      <c r="A69" s="8"/>
    </row>
    <row r="79" spans="1:4" x14ac:dyDescent="0.25">
      <c r="D79" s="7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topLeftCell="A34" workbookViewId="0">
      <selection activeCell="D47" sqref="D47"/>
    </sheetView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26.85546875" customWidth="1"/>
    <col min="7" max="7" width="12.28515625" customWidth="1"/>
  </cols>
  <sheetData>
    <row r="1" spans="1:16384" s="1" customFormat="1" ht="36" customHeight="1" x14ac:dyDescent="0.5">
      <c r="A1" s="1" t="s">
        <v>68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('MNU_GPCASH_INT_STS', 'N', 'International Transfer Status', '', 999, 'N', 'International Transfer Status', 'Y', 0, 'I', '','');</v>
      </c>
      <c r="B5" t="s">
        <v>69</v>
      </c>
      <c r="C5"/>
      <c r="D5" t="s">
        <v>70</v>
      </c>
      <c r="E5">
        <v>0</v>
      </c>
      <c r="F5" t="s">
        <v>9</v>
      </c>
    </row>
    <row r="6" spans="1:16384" s="2" customFormat="1" x14ac:dyDescent="0.25">
      <c r="A6" s="7" t="s">
        <v>10</v>
      </c>
    </row>
    <row r="7" spans="1:16384" s="2" customFormat="1" x14ac:dyDescent="0.25">
      <c r="A7" s="7"/>
    </row>
    <row r="8" spans="1:16384" s="2" customFormat="1" x14ac:dyDescent="0.25">
      <c r="A8" s="7"/>
    </row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('MNU_GPCASH_INT_STS82', 'SYSTEM', NULL, 8, 2, NULL, NULL, 'GPCASHBO', 'MNU_GPCASH_INT_STS', 'MNU_GPCASH_CUST_MANAGEMENT');</v>
      </c>
      <c r="B11" t="s">
        <v>35</v>
      </c>
      <c r="C11" t="s">
        <v>69</v>
      </c>
      <c r="D11">
        <v>8</v>
      </c>
      <c r="E11">
        <v>2</v>
      </c>
      <c r="F11" t="str">
        <f>C11 &amp;D11 &amp;E11</f>
        <v>MNU_GPCASH_INT_STS82</v>
      </c>
      <c r="G11" s="7" t="s">
        <v>18</v>
      </c>
    </row>
    <row r="12" spans="1:16384" s="2" customFormat="1" x14ac:dyDescent="0.25">
      <c r="A12" s="7" t="s">
        <v>10</v>
      </c>
    </row>
    <row r="13" spans="1:16384" s="2" customFormat="1" x14ac:dyDescent="0.25">
      <c r="A13" s="7"/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34</v>
      </c>
    </row>
    <row r="16" spans="1:16384" s="9" customFormat="1" x14ac:dyDescent="0.25">
      <c r="A16" s="8" t="s">
        <v>20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69</v>
      </c>
      <c r="B17" t="s">
        <v>20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'MNU_GPCASH_INT_STS', 'BNK_USR_MK');</v>
      </c>
    </row>
    <row r="18" spans="1:4" x14ac:dyDescent="0.25">
      <c r="A18" s="8" t="s">
        <v>21</v>
      </c>
    </row>
    <row r="19" spans="1:4" x14ac:dyDescent="0.25">
      <c r="A19" t="s">
        <v>69</v>
      </c>
      <c r="B19" t="str">
        <f>$A$18 &amp; C19</f>
        <v>BNK_USR_MK_AP1</v>
      </c>
      <c r="C19">
        <v>1</v>
      </c>
      <c r="D19" t="str">
        <f>"Insert into IDM_ROLE_MENU(ID, CREATED_BY, CREATED_DT, UPDATED_BY, UPDATED_DT, MENU_CD, ROLE_CD)Values(sys_guid(), 'SYSTEM', sysdate, NULL, NULL, '" &amp; A19 &amp; "', '" &amp; B19 &amp; "');"</f>
        <v>Insert into IDM_ROLE_MENU(ID, CREATED_BY, CREATED_DT, UPDATED_BY, UPDATED_DT, MENU_CD, ROLE_CD)Values(sys_guid(), 'SYSTEM', sysdate, NULL, NULL, 'MNU_GPCASH_INT_STS', 'BNK_USR_MK_AP1');</v>
      </c>
    </row>
    <row r="20" spans="1:4" x14ac:dyDescent="0.25">
      <c r="A20" t="s">
        <v>69</v>
      </c>
      <c r="B20" t="str">
        <f t="shared" ref="B20:B27" si="0">$A$18 &amp; C20</f>
        <v>BNK_USR_MK_AP2</v>
      </c>
      <c r="C20">
        <v>2</v>
      </c>
      <c r="D20" t="str">
        <f t="shared" ref="D20:D27" si="1">"Insert into IDM_ROLE_MENU(ID, CREATED_BY, CREATED_DT, UPDATED_BY, UPDATED_DT, MENU_CD, ROLE_CD)Values(sys_guid(), 'SYSTEM', sysdate, NULL, NULL, '" &amp; A20 &amp; "', '" &amp; B20 &amp; "');"</f>
        <v>Insert into IDM_ROLE_MENU(ID, CREATED_BY, CREATED_DT, UPDATED_BY, UPDATED_DT, MENU_CD, ROLE_CD)Values(sys_guid(), 'SYSTEM', sysdate, NULL, NULL, 'MNU_GPCASH_INT_STS', 'BNK_USR_MK_AP2');</v>
      </c>
    </row>
    <row r="21" spans="1:4" x14ac:dyDescent="0.25">
      <c r="A21" t="s">
        <v>69</v>
      </c>
      <c r="B21" t="str">
        <f t="shared" si="0"/>
        <v>BNK_USR_MK_AP3</v>
      </c>
      <c r="C21">
        <v>3</v>
      </c>
      <c r="D21" t="str">
        <f t="shared" si="1"/>
        <v>Insert into IDM_ROLE_MENU(ID, CREATED_BY, CREATED_DT, UPDATED_BY, UPDATED_DT, MENU_CD, ROLE_CD)Values(sys_guid(), 'SYSTEM', sysdate, NULL, NULL, 'MNU_GPCASH_INT_STS', 'BNK_USR_MK_AP3');</v>
      </c>
    </row>
    <row r="22" spans="1:4" x14ac:dyDescent="0.25">
      <c r="A22" t="s">
        <v>69</v>
      </c>
      <c r="B22" t="str">
        <f t="shared" si="0"/>
        <v>BNK_USR_MK_AP4</v>
      </c>
      <c r="C22">
        <v>4</v>
      </c>
      <c r="D22" t="str">
        <f t="shared" si="1"/>
        <v>Insert into IDM_ROLE_MENU(ID, CREATED_BY, CREATED_DT, UPDATED_BY, UPDATED_DT, MENU_CD, ROLE_CD)Values(sys_guid(), 'SYSTEM', sysdate, NULL, NULL, 'MNU_GPCASH_INT_STS', 'BNK_USR_MK_AP4');</v>
      </c>
    </row>
    <row r="23" spans="1:4" x14ac:dyDescent="0.25">
      <c r="A23" t="s">
        <v>69</v>
      </c>
      <c r="B23" t="str">
        <f t="shared" si="0"/>
        <v>BNK_USR_MK_AP5</v>
      </c>
      <c r="C23">
        <v>5</v>
      </c>
      <c r="D23" t="str">
        <f t="shared" si="1"/>
        <v>Insert into IDM_ROLE_MENU(ID, CREATED_BY, CREATED_DT, UPDATED_BY, UPDATED_DT, MENU_CD, ROLE_CD)Values(sys_guid(), 'SYSTEM', sysdate, NULL, NULL, 'MNU_GPCASH_INT_STS', 'BNK_USR_MK_AP5');</v>
      </c>
    </row>
    <row r="24" spans="1:4" x14ac:dyDescent="0.25">
      <c r="A24" t="s">
        <v>69</v>
      </c>
      <c r="B24" t="str">
        <f t="shared" si="0"/>
        <v>BNK_USR_MK_AP6</v>
      </c>
      <c r="C24">
        <v>6</v>
      </c>
      <c r="D24" t="str">
        <f t="shared" si="1"/>
        <v>Insert into IDM_ROLE_MENU(ID, CREATED_BY, CREATED_DT, UPDATED_BY, UPDATED_DT, MENU_CD, ROLE_CD)Values(sys_guid(), 'SYSTEM', sysdate, NULL, NULL, 'MNU_GPCASH_INT_STS', 'BNK_USR_MK_AP6');</v>
      </c>
    </row>
    <row r="25" spans="1:4" x14ac:dyDescent="0.25">
      <c r="A25" t="s">
        <v>69</v>
      </c>
      <c r="B25" t="str">
        <f t="shared" si="0"/>
        <v>BNK_USR_MK_AP7</v>
      </c>
      <c r="C25">
        <v>7</v>
      </c>
      <c r="D25" t="str">
        <f t="shared" si="1"/>
        <v>Insert into IDM_ROLE_MENU(ID, CREATED_BY, CREATED_DT, UPDATED_BY, UPDATED_DT, MENU_CD, ROLE_CD)Values(sys_guid(), 'SYSTEM', sysdate, NULL, NULL, 'MNU_GPCASH_INT_STS', 'BNK_USR_MK_AP7');</v>
      </c>
    </row>
    <row r="26" spans="1:4" x14ac:dyDescent="0.25">
      <c r="A26" t="s">
        <v>69</v>
      </c>
      <c r="B26" t="str">
        <f t="shared" si="0"/>
        <v>BNK_USR_MK_AP8</v>
      </c>
      <c r="C26">
        <v>8</v>
      </c>
      <c r="D26" t="str">
        <f t="shared" si="1"/>
        <v>Insert into IDM_ROLE_MENU(ID, CREATED_BY, CREATED_DT, UPDATED_BY, UPDATED_DT, MENU_CD, ROLE_CD)Values(sys_guid(), 'SYSTEM', sysdate, NULL, NULL, 'MNU_GPCASH_INT_STS', 'BNK_USR_MK_AP8');</v>
      </c>
    </row>
    <row r="27" spans="1:4" x14ac:dyDescent="0.25">
      <c r="A27" t="s">
        <v>69</v>
      </c>
      <c r="B27" t="str">
        <f t="shared" si="0"/>
        <v>BNK_USR_MK_AP9</v>
      </c>
      <c r="C27">
        <v>9</v>
      </c>
      <c r="D27" t="str">
        <f t="shared" si="1"/>
        <v>Insert into IDM_ROLE_MENU(ID, CREATED_BY, CREATED_DT, UPDATED_BY, UPDATED_DT, MENU_CD, ROLE_CD)Values(sys_guid(), 'SYSTEM', sysdate, NULL, NULL, 'MNU_GPCASH_INT_STS', 'BNK_USR_MK_AP9');</v>
      </c>
    </row>
    <row r="29" spans="1:4" x14ac:dyDescent="0.25">
      <c r="A29" s="8" t="s">
        <v>22</v>
      </c>
    </row>
    <row r="30" spans="1:4" x14ac:dyDescent="0.25">
      <c r="A30" t="s">
        <v>69</v>
      </c>
      <c r="B30" t="s">
        <v>22</v>
      </c>
      <c r="C30">
        <v>1</v>
      </c>
      <c r="D30" t="str">
        <f>"Insert into IDM_ROLE_MENU(ID, CREATED_BY, CREATED_DT, UPDATED_BY, UPDATED_DT, MENU_CD, ROLE_CD)Values(sys_guid(), 'SYSTEM', sysdate, NULL, NULL, '" &amp; A30 &amp; "', '" &amp; B30 &amp; "');"</f>
        <v>Insert into IDM_ROLE_MENU(ID, CREATED_BY, CREATED_DT, UPDATED_BY, UPDATED_DT, MENU_CD, ROLE_CD)Values(sys_guid(), 'SYSTEM', sysdate, NULL, NULL, 'MNU_GPCASH_INT_STS', 'DEFAULT');</v>
      </c>
    </row>
    <row r="31" spans="1:4" x14ac:dyDescent="0.25">
      <c r="D31" s="7" t="s">
        <v>10</v>
      </c>
    </row>
    <row r="33" spans="1:7" s="4" customFormat="1" x14ac:dyDescent="0.25">
      <c r="A33" s="3" t="s">
        <v>23</v>
      </c>
    </row>
    <row r="34" spans="1:7" s="6" customFormat="1" x14ac:dyDescent="0.25">
      <c r="A34" s="5" t="s">
        <v>1</v>
      </c>
      <c r="B34" s="5" t="s">
        <v>2</v>
      </c>
      <c r="C34" s="5"/>
      <c r="D34" s="5"/>
      <c r="E34" s="5"/>
      <c r="F34" s="5"/>
      <c r="G34" s="5"/>
    </row>
    <row r="38" spans="1:7" s="4" customFormat="1" x14ac:dyDescent="0.25">
      <c r="A38" s="3" t="s">
        <v>24</v>
      </c>
    </row>
    <row r="39" spans="1:7" s="6" customFormat="1" x14ac:dyDescent="0.25">
      <c r="A39" s="5" t="s">
        <v>1</v>
      </c>
      <c r="B39" s="5" t="s">
        <v>2</v>
      </c>
      <c r="C39" s="5"/>
      <c r="D39" s="5"/>
      <c r="E39" s="5"/>
      <c r="F39" s="5"/>
      <c r="G39" s="5"/>
    </row>
    <row r="43" spans="1:7" s="4" customFormat="1" x14ac:dyDescent="0.25">
      <c r="A43" s="3" t="s">
        <v>25</v>
      </c>
    </row>
    <row r="44" spans="1:7" x14ac:dyDescent="0.25">
      <c r="A44" t="s">
        <v>71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 - Interest Rate</vt:lpstr>
      <vt:lpstr>BO - Underlying Document</vt:lpstr>
      <vt:lpstr>FO - Forex Rate</vt:lpstr>
      <vt:lpstr>FO - Interest Rate</vt:lpstr>
      <vt:lpstr>FO - International Transfer</vt:lpstr>
      <vt:lpstr>BO - Int Transfer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2018-12-04T03:18:05Z</dcterms:modified>
</cp:coreProperties>
</file>