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BO - Virtual Account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A35" i="1"/>
  <c r="D30" i="1"/>
  <c r="B27" i="1"/>
  <c r="D27" i="1"/>
  <c r="B26" i="1"/>
  <c r="D26" i="1"/>
  <c r="B25" i="1"/>
  <c r="D25" i="1"/>
  <c r="B24" i="1"/>
  <c r="D24" i="1"/>
  <c r="B23" i="1"/>
  <c r="D23" i="1"/>
  <c r="B22" i="1"/>
  <c r="D22" i="1"/>
  <c r="B21" i="1"/>
  <c r="D21" i="1"/>
  <c r="B20" i="1"/>
  <c r="D20" i="1"/>
  <c r="B19" i="1"/>
  <c r="D19" i="1"/>
  <c r="D17" i="1"/>
  <c r="F11" i="1"/>
  <c r="A11" i="1"/>
  <c r="A5" i="1"/>
</calcChain>
</file>

<file path=xl/sharedStrings.xml><?xml version="1.0" encoding="utf-8"?>
<sst xmlns="http://schemas.openxmlformats.org/spreadsheetml/2006/main" count="56" uniqueCount="31">
  <si>
    <t>Menu</t>
  </si>
  <si>
    <t>Script</t>
  </si>
  <si>
    <t>CD</t>
  </si>
  <si>
    <t>ICON</t>
  </si>
  <si>
    <t>NM</t>
  </si>
  <si>
    <t>VERSION</t>
  </si>
  <si>
    <t>MENU_TYPE_CD</t>
  </si>
  <si>
    <t>SUB_TYPE</t>
  </si>
  <si>
    <t>IS_FINANCIAL</t>
  </si>
  <si>
    <t>I</t>
  </si>
  <si>
    <t>COMMIT;</t>
  </si>
  <si>
    <t>Menu Tree</t>
  </si>
  <si>
    <t>PARENT_MENU_CD</t>
  </si>
  <si>
    <t>MENU_CD</t>
  </si>
  <si>
    <t>IDX</t>
  </si>
  <si>
    <t>LVL</t>
  </si>
  <si>
    <t>ID</t>
  </si>
  <si>
    <t>APP</t>
  </si>
  <si>
    <t>GPCASHBO</t>
  </si>
  <si>
    <t>Role Menu</t>
  </si>
  <si>
    <t>BNK_USR_MK</t>
  </si>
  <si>
    <t>BNK_USR_MK_AP</t>
  </si>
  <si>
    <t>DEFAULT</t>
  </si>
  <si>
    <t>Bank Approval Matrix Master</t>
  </si>
  <si>
    <t>Bank Approval Matrix Detail</t>
  </si>
  <si>
    <t>Additional Script</t>
  </si>
  <si>
    <t>Exchange Rate</t>
  </si>
  <si>
    <t>MNU_GPCASH_PRO_LMT_UPDATE</t>
  </si>
  <si>
    <t>BO Limit Updates</t>
  </si>
  <si>
    <t>Limit Updates</t>
  </si>
  <si>
    <t>MNU_GPCASH_PRO_SETUP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</si>
</sst>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3" fillId="0" borderId="0" xfId="0" applyFont="1" applyFill="1"/>
    <xf numFmtId="0" fontId="4" fillId="3" borderId="0" xfId="0" applyFont="1" applyFill="1"/>
    <xf numFmtId="0" fontId="3" fillId="3" borderId="0" xfId="0" applyFont="1" applyFill="1"/>
    <xf numFmtId="0" fontId="3" fillId="4" borderId="0" xfId="0" applyFont="1" applyFill="1"/>
    <xf numFmtId="0" fontId="0" fillId="4" borderId="0" xfId="0" applyFill="1"/>
    <xf numFmtId="0" fontId="1" fillId="0" borderId="0" xfId="0" applyFont="1" applyFill="1"/>
    <xf numFmtId="0" fontId="3" fillId="0" borderId="0" xfId="0" applyFont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3"/>
  <sheetViews>
    <sheetView tabSelected="1" workbookViewId="0">
      <selection activeCell="A11" sqref="A11:A12"/>
    </sheetView>
  </sheetViews>
  <sheetFormatPr defaultRowHeight="14.5" x14ac:dyDescent="0.35"/>
  <cols>
    <col min="1" max="1" width="31.81640625" bestFit="1" customWidth="1"/>
    <col min="2" max="2" width="37.54296875" customWidth="1"/>
    <col min="3" max="3" width="31.7265625" customWidth="1"/>
    <col min="4" max="4" width="14.453125" customWidth="1"/>
    <col min="6" max="6" width="17.54296875" customWidth="1"/>
    <col min="7" max="7" width="12.26953125" customWidth="1"/>
  </cols>
  <sheetData>
    <row r="1" spans="1:16384" s="1" customFormat="1" ht="36" customHeight="1" x14ac:dyDescent="0.7">
      <c r="A1" s="1" t="s">
        <v>28</v>
      </c>
    </row>
    <row r="2" spans="1:16384" s="2" customFormat="1" x14ac:dyDescent="0.35"/>
    <row r="3" spans="1:16384" s="4" customFormat="1" x14ac:dyDescent="0.35">
      <c r="A3" s="3" t="s">
        <v>0</v>
      </c>
    </row>
    <row r="4" spans="1:16384" s="6" customFormat="1" x14ac:dyDescent="0.3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6" t="s">
        <v>8</v>
      </c>
    </row>
    <row r="5" spans="1:16384" s="2" customFormat="1" x14ac:dyDescent="0.35">
      <c r="A5" t="str">
        <f>"Insert into IDM_MENU(CD, IS_DELETE, DSCP, ICON, IDX, IS_INACTIVE, NM, IS_SYSTEM, VERSION, MENU_TYPE_CD, SUB_TYPE, IS_FINANCIAL) Values ('" &amp; B5 &amp; "', 'N', '" &amp; D5 &amp; "', '" &amp; C5 &amp; "', 999, 'N', '" &amp; D5 &amp; "', 'Y', 0, '" &amp; F5 &amp; "', '" &amp; G5 &amp; "','" &amp; H5 &amp; "');"</f>
        <v>Insert into IDM_MENU(CD, IS_DELETE, DSCP, ICON, IDX, IS_INACTIVE, NM, IS_SYSTEM, VERSION, MENU_TYPE_CD, SUB_TYPE, IS_FINANCIAL) Values ('MNU_GPCASH_PRO_LMT_UPDATE', 'N', 'Limit Updates', '', 999, 'N', 'Limit Updates', 'Y', 0, 'I', '','');</v>
      </c>
      <c r="B5" t="s">
        <v>27</v>
      </c>
      <c r="C5"/>
      <c r="D5" t="s">
        <v>29</v>
      </c>
      <c r="E5">
        <v>0</v>
      </c>
      <c r="F5" t="s">
        <v>9</v>
      </c>
    </row>
    <row r="6" spans="1:16384" s="2" customFormat="1" x14ac:dyDescent="0.35">
      <c r="A6" s="7" t="s">
        <v>10</v>
      </c>
    </row>
    <row r="7" spans="1:16384" s="2" customFormat="1" x14ac:dyDescent="0.35">
      <c r="A7" s="7"/>
    </row>
    <row r="8" spans="1:16384" s="2" customFormat="1" x14ac:dyDescent="0.35">
      <c r="A8" s="7"/>
    </row>
    <row r="9" spans="1:16384" s="4" customFormat="1" x14ac:dyDescent="0.35">
      <c r="A9" s="3" t="s">
        <v>11</v>
      </c>
    </row>
    <row r="10" spans="1:16384" s="6" customFormat="1" x14ac:dyDescent="0.35">
      <c r="A10" s="5" t="s">
        <v>1</v>
      </c>
      <c r="B10" s="5" t="s">
        <v>12</v>
      </c>
      <c r="C10" s="5" t="s">
        <v>13</v>
      </c>
      <c r="D10" s="5" t="s">
        <v>14</v>
      </c>
      <c r="E10" s="5" t="s">
        <v>15</v>
      </c>
      <c r="F10" s="5" t="s">
        <v>16</v>
      </c>
      <c r="G10" s="5" t="s">
        <v>17</v>
      </c>
    </row>
    <row r="11" spans="1:16384" s="2" customFormat="1" x14ac:dyDescent="0.35">
      <c r="A11" t="str">
        <f>"Insert into IDM_MENU_TREE (ID, CREATED_BY, CREATED_DT, IDX, LVL, UPDATED_BY, UPDATED_DT, APP_CD, MENU_CD, PARENT_MENU_CD) Values ('" &amp; F11 &amp; "', 'SYSTEM', NULL, " &amp; D11 &amp; ", " &amp; E11 &amp; ", NULL, NULL, '" &amp; G11 &amp; "', '" &amp; C11 &amp; "', '" &amp; B11 &amp; "');"</f>
        <v>Insert into IDM_MENU_TREE (ID, CREATED_BY, CREATED_DT, IDX, LVL, UPDATED_BY, UPDATED_DT, APP_CD, MENU_CD, PARENT_MENU_CD) Values ('MNU_GPCASH_PRO_LMT_UPDATE62', 'SYSTEM', NULL, 6, 2, NULL, NULL, 'GPCASHBO', 'MNU_GPCASH_PRO_LMT_UPDATE', 'MNU_GPCASH_PRO_SETUP');</v>
      </c>
      <c r="B11" t="s">
        <v>30</v>
      </c>
      <c r="C11" t="s">
        <v>27</v>
      </c>
      <c r="D11">
        <v>6</v>
      </c>
      <c r="E11">
        <v>2</v>
      </c>
      <c r="F11" t="str">
        <f>C11 &amp;D11 &amp;E11</f>
        <v>MNU_GPCASH_PRO_LMT_UPDATE62</v>
      </c>
      <c r="G11" s="7" t="s">
        <v>18</v>
      </c>
    </row>
    <row r="12" spans="1:16384" s="2" customFormat="1" x14ac:dyDescent="0.35">
      <c r="A12" s="7" t="s">
        <v>10</v>
      </c>
    </row>
    <row r="13" spans="1:16384" s="2" customFormat="1" x14ac:dyDescent="0.35">
      <c r="A13" s="7"/>
    </row>
    <row r="14" spans="1:16384" s="4" customFormat="1" x14ac:dyDescent="0.35">
      <c r="A14" s="3" t="s">
        <v>19</v>
      </c>
    </row>
    <row r="15" spans="1:16384" s="5" customFormat="1" x14ac:dyDescent="0.35">
      <c r="A15" s="5" t="s">
        <v>26</v>
      </c>
    </row>
    <row r="16" spans="1:16384" s="9" customFormat="1" x14ac:dyDescent="0.35">
      <c r="A16" s="8" t="s">
        <v>20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4" x14ac:dyDescent="0.35">
      <c r="A17" t="s">
        <v>27</v>
      </c>
      <c r="B17" t="s">
        <v>20</v>
      </c>
      <c r="C17">
        <v>1</v>
      </c>
      <c r="D17" t="str">
        <f>"Insert into IDM_ROLE_MENU(ID, CREATED_BY, CREATED_DT, UPDATED_BY, UPDATED_DT, MENU_CD, ROLE_CD)Values(sys_guid(), 'SYSTEM', sysdate, NULL, NULL, '" &amp; A17 &amp; "', '" &amp; B17 &amp; "');"</f>
        <v>Insert into IDM_ROLE_MENU(ID, CREATED_BY, CREATED_DT, UPDATED_BY, UPDATED_DT, MENU_CD, ROLE_CD)Values(sys_guid(), 'SYSTEM', sysdate, NULL, NULL, 'MNU_GPCASH_PRO_LMT_UPDATE', 'BNK_USR_MK');</v>
      </c>
    </row>
    <row r="18" spans="1:4" x14ac:dyDescent="0.35">
      <c r="A18" s="8" t="s">
        <v>21</v>
      </c>
    </row>
    <row r="19" spans="1:4" x14ac:dyDescent="0.35">
      <c r="A19" t="s">
        <v>27</v>
      </c>
      <c r="B19" t="str">
        <f>$A$18 &amp; C19</f>
        <v>BNK_USR_MK_AP1</v>
      </c>
      <c r="C19">
        <v>1</v>
      </c>
      <c r="D19" t="str">
        <f>"Insert into IDM_ROLE_MENU(ID, CREATED_BY, CREATED_DT, UPDATED_BY, UPDATED_DT, MENU_CD, ROLE_CD)Values(sys_guid(), 'SYSTEM', sysdate, NULL, NULL, '" &amp; A19 &amp; "', '" &amp; B19 &amp; "');"</f>
        <v>Insert into IDM_ROLE_MENU(ID, CREATED_BY, CREATED_DT, UPDATED_BY, UPDATED_DT, MENU_CD, ROLE_CD)Values(sys_guid(), 'SYSTEM', sysdate, NULL, NULL, 'MNU_GPCASH_PRO_LMT_UPDATE', 'BNK_USR_MK_AP1');</v>
      </c>
    </row>
    <row r="20" spans="1:4" x14ac:dyDescent="0.35">
      <c r="A20" t="s">
        <v>27</v>
      </c>
      <c r="B20" t="str">
        <f t="shared" ref="B20:B27" si="0">$A$18 &amp; C20</f>
        <v>BNK_USR_MK_AP2</v>
      </c>
      <c r="C20">
        <v>2</v>
      </c>
      <c r="D20" t="str">
        <f t="shared" ref="D20:D27" si="1">"Insert into IDM_ROLE_MENU(ID, CREATED_BY, CREATED_DT, UPDATED_BY, UPDATED_DT, MENU_CD, ROLE_CD)Values(sys_guid(), 'SYSTEM', sysdate, NULL, NULL, '" &amp; A20 &amp; "', '" &amp; B20 &amp; "');"</f>
        <v>Insert into IDM_ROLE_MENU(ID, CREATED_BY, CREATED_DT, UPDATED_BY, UPDATED_DT, MENU_CD, ROLE_CD)Values(sys_guid(), 'SYSTEM', sysdate, NULL, NULL, 'MNU_GPCASH_PRO_LMT_UPDATE', 'BNK_USR_MK_AP2');</v>
      </c>
    </row>
    <row r="21" spans="1:4" x14ac:dyDescent="0.35">
      <c r="A21" t="s">
        <v>27</v>
      </c>
      <c r="B21" t="str">
        <f t="shared" si="0"/>
        <v>BNK_USR_MK_AP3</v>
      </c>
      <c r="C21">
        <v>3</v>
      </c>
      <c r="D21" t="str">
        <f t="shared" si="1"/>
        <v>Insert into IDM_ROLE_MENU(ID, CREATED_BY, CREATED_DT, UPDATED_BY, UPDATED_DT, MENU_CD, ROLE_CD)Values(sys_guid(), 'SYSTEM', sysdate, NULL, NULL, 'MNU_GPCASH_PRO_LMT_UPDATE', 'BNK_USR_MK_AP3');</v>
      </c>
    </row>
    <row r="22" spans="1:4" x14ac:dyDescent="0.35">
      <c r="A22" t="s">
        <v>27</v>
      </c>
      <c r="B22" t="str">
        <f t="shared" si="0"/>
        <v>BNK_USR_MK_AP4</v>
      </c>
      <c r="C22">
        <v>4</v>
      </c>
      <c r="D22" t="str">
        <f t="shared" si="1"/>
        <v>Insert into IDM_ROLE_MENU(ID, CREATED_BY, CREATED_DT, UPDATED_BY, UPDATED_DT, MENU_CD, ROLE_CD)Values(sys_guid(), 'SYSTEM', sysdate, NULL, NULL, 'MNU_GPCASH_PRO_LMT_UPDATE', 'BNK_USR_MK_AP4');</v>
      </c>
    </row>
    <row r="23" spans="1:4" x14ac:dyDescent="0.35">
      <c r="A23" t="s">
        <v>27</v>
      </c>
      <c r="B23" t="str">
        <f t="shared" si="0"/>
        <v>BNK_USR_MK_AP5</v>
      </c>
      <c r="C23">
        <v>5</v>
      </c>
      <c r="D23" t="str">
        <f t="shared" si="1"/>
        <v>Insert into IDM_ROLE_MENU(ID, CREATED_BY, CREATED_DT, UPDATED_BY, UPDATED_DT, MENU_CD, ROLE_CD)Values(sys_guid(), 'SYSTEM', sysdate, NULL, NULL, 'MNU_GPCASH_PRO_LMT_UPDATE', 'BNK_USR_MK_AP5');</v>
      </c>
    </row>
    <row r="24" spans="1:4" x14ac:dyDescent="0.35">
      <c r="A24" t="s">
        <v>27</v>
      </c>
      <c r="B24" t="str">
        <f t="shared" si="0"/>
        <v>BNK_USR_MK_AP6</v>
      </c>
      <c r="C24">
        <v>6</v>
      </c>
      <c r="D24" t="str">
        <f t="shared" si="1"/>
        <v>Insert into IDM_ROLE_MENU(ID, CREATED_BY, CREATED_DT, UPDATED_BY, UPDATED_DT, MENU_CD, ROLE_CD)Values(sys_guid(), 'SYSTEM', sysdate, NULL, NULL, 'MNU_GPCASH_PRO_LMT_UPDATE', 'BNK_USR_MK_AP6');</v>
      </c>
    </row>
    <row r="25" spans="1:4" x14ac:dyDescent="0.35">
      <c r="A25" t="s">
        <v>27</v>
      </c>
      <c r="B25" t="str">
        <f t="shared" si="0"/>
        <v>BNK_USR_MK_AP7</v>
      </c>
      <c r="C25">
        <v>7</v>
      </c>
      <c r="D25" t="str">
        <f t="shared" si="1"/>
        <v>Insert into IDM_ROLE_MENU(ID, CREATED_BY, CREATED_DT, UPDATED_BY, UPDATED_DT, MENU_CD, ROLE_CD)Values(sys_guid(), 'SYSTEM', sysdate, NULL, NULL, 'MNU_GPCASH_PRO_LMT_UPDATE', 'BNK_USR_MK_AP7');</v>
      </c>
    </row>
    <row r="26" spans="1:4" x14ac:dyDescent="0.35">
      <c r="A26" t="s">
        <v>27</v>
      </c>
      <c r="B26" t="str">
        <f t="shared" si="0"/>
        <v>BNK_USR_MK_AP8</v>
      </c>
      <c r="C26">
        <v>8</v>
      </c>
      <c r="D26" t="str">
        <f t="shared" si="1"/>
        <v>Insert into IDM_ROLE_MENU(ID, CREATED_BY, CREATED_DT, UPDATED_BY, UPDATED_DT, MENU_CD, ROLE_CD)Values(sys_guid(), 'SYSTEM', sysdate, NULL, NULL, 'MNU_GPCASH_PRO_LMT_UPDATE', 'BNK_USR_MK_AP8');</v>
      </c>
    </row>
    <row r="27" spans="1:4" x14ac:dyDescent="0.35">
      <c r="A27" t="s">
        <v>27</v>
      </c>
      <c r="B27" t="str">
        <f t="shared" si="0"/>
        <v>BNK_USR_MK_AP9</v>
      </c>
      <c r="C27">
        <v>9</v>
      </c>
      <c r="D27" t="str">
        <f t="shared" si="1"/>
        <v>Insert into IDM_ROLE_MENU(ID, CREATED_BY, CREATED_DT, UPDATED_BY, UPDATED_DT, MENU_CD, ROLE_CD)Values(sys_guid(), 'SYSTEM', sysdate, NULL, NULL, 'MNU_GPCASH_PRO_LMT_UPDATE', 'BNK_USR_MK_AP9');</v>
      </c>
    </row>
    <row r="29" spans="1:4" x14ac:dyDescent="0.35">
      <c r="A29" s="8" t="s">
        <v>22</v>
      </c>
    </row>
    <row r="30" spans="1:4" x14ac:dyDescent="0.35">
      <c r="A30" t="s">
        <v>27</v>
      </c>
      <c r="B30" t="s">
        <v>22</v>
      </c>
      <c r="C30">
        <v>1</v>
      </c>
      <c r="D30" t="str">
        <f>"Insert into IDM_ROLE_MENU(ID, CREATED_BY, CREATED_DT, UPDATED_BY, UPDATED_DT, MENU_CD, ROLE_CD)Values(sys_guid(), 'SYSTEM', sysdate, NULL, NULL, '" &amp; A30 &amp; "', '" &amp; B30 &amp; "');"</f>
        <v>Insert into IDM_ROLE_MENU(ID, CREATED_BY, CREATED_DT, UPDATED_BY, UPDATED_DT, MENU_CD, ROLE_CD)Values(sys_guid(), 'SYSTEM', sysdate, NULL, NULL, 'MNU_GPCASH_PRO_LMT_UPDATE', 'DEFAULT');</v>
      </c>
    </row>
    <row r="31" spans="1:4" x14ac:dyDescent="0.35">
      <c r="D31" s="7" t="s">
        <v>10</v>
      </c>
    </row>
    <row r="33" spans="1:7" s="4" customFormat="1" x14ac:dyDescent="0.35">
      <c r="A33" s="3" t="s">
        <v>23</v>
      </c>
    </row>
    <row r="34" spans="1:7" s="6" customFormat="1" x14ac:dyDescent="0.35">
      <c r="A34" s="5" t="s">
        <v>1</v>
      </c>
      <c r="B34" s="5" t="s">
        <v>2</v>
      </c>
      <c r="C34" s="5"/>
      <c r="D34" s="5"/>
      <c r="E34" s="5"/>
      <c r="F34" s="5"/>
      <c r="G34" s="5"/>
    </row>
    <row r="35" spans="1:7" x14ac:dyDescent="0.35">
      <c r="A35" t="str">
        <f>"Insert into PRO_BANK_APRV_MTRX (ID, CREATED_BY, CREATED_DT, IS_DELETE, IDX, NO_APRV, UPDATED_BY, UPDATED_DT, VERSION, MENU_CD) Values ('" &amp; B35 &amp; "', 'SYSTEM', NULL, 'N', 1, 1, NULL, NULL, 0, '"&amp;  B35 &amp;"');"</f>
        <v>Insert into PRO_BANK_APRV_MTRX (ID, CREATED_BY, CREATED_DT, IS_DELETE, IDX, NO_APRV, UPDATED_BY, UPDATED_DT, VERSION, MENU_CD) Values ('MNU_GPCASH_PRO_LMT_UPDATE', 'SYSTEM', NULL, 'N', 1, 1, NULL, NULL, 0, 'MNU_GPCASH_PRO_LMT_UPDATE');</v>
      </c>
      <c r="B35" t="s">
        <v>27</v>
      </c>
    </row>
    <row r="36" spans="1:7" x14ac:dyDescent="0.35">
      <c r="A36" t="s">
        <v>10</v>
      </c>
    </row>
    <row r="38" spans="1:7" s="4" customFormat="1" x14ac:dyDescent="0.35">
      <c r="A38" s="3" t="s">
        <v>24</v>
      </c>
    </row>
    <row r="39" spans="1:7" s="6" customFormat="1" x14ac:dyDescent="0.35">
      <c r="A39" s="5" t="s">
        <v>1</v>
      </c>
      <c r="B39" s="5" t="s">
        <v>2</v>
      </c>
      <c r="C39" s="5"/>
      <c r="D39" s="5"/>
      <c r="E39" s="5"/>
      <c r="F39" s="5"/>
      <c r="G39" s="5"/>
    </row>
    <row r="40" spans="1:7" x14ac:dyDescent="0.35">
      <c r="A40" t="str">
        <f>"Insert into PRO_BANK_APRV_MTRX_DTL (ID, CREATED_BY, CREATED_DT, NO_USER, SEQ_NO, UPDATED_BY, UPDATED_DT, VERSION, APRV_LVL_CD, BANK_APRV_MTRX_ID) Values ('" &amp; B40 &amp; "', NULL, NULL, 1, 1, 'SYSTEM', null, 0, '1', '" &amp; B40 &amp;"');"</f>
        <v>Insert into PRO_BANK_APRV_MTRX_DTL (ID, CREATED_BY, CREATED_DT, NO_USER, SEQ_NO, UPDATED_BY, UPDATED_DT, VERSION, APRV_LVL_CD, BANK_APRV_MTRX_ID) Values ('MNU_GPCASH_PRO_LMT_UPDATE', NULL, NULL, 1, 1, 'SYSTEM', null, 0, '1', 'MNU_GPCASH_PRO_LMT_UPDATE');</v>
      </c>
      <c r="B40" t="s">
        <v>27</v>
      </c>
    </row>
    <row r="41" spans="1:7" x14ac:dyDescent="0.35">
      <c r="A41" t="s">
        <v>10</v>
      </c>
    </row>
    <row r="43" spans="1:7" s="4" customFormat="1" x14ac:dyDescent="0.35">
      <c r="A43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 - Virtual Account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2018-02-23T03:27:32Z</dcterms:modified>
</cp:coreProperties>
</file>